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ublications\Synergy screening thesis chapter 4\Data for repository\"/>
    </mc:Choice>
  </mc:AlternateContent>
  <bookViews>
    <workbookView xWindow="0" yWindow="0" windowWidth="28800" windowHeight="11700"/>
  </bookViews>
  <sheets>
    <sheet name="MSSA whole EOs v oxacillin" sheetId="17" r:id="rId1"/>
    <sheet name="MRSA whole EOs v oxacillin" sheetId="18" r:id="rId2"/>
    <sheet name="CS P aeruginosa EO v ciproflox" sheetId="19" r:id="rId3"/>
    <sheet name="CR P aeruginosa EO v ciprolfox" sheetId="20" r:id="rId4"/>
    <sheet name="CS E coli EO v ciprofloxacin" sheetId="21" r:id="rId5"/>
    <sheet name="CR E coli EO v ciprofloxacin" sheetId="22" r:id="rId6"/>
    <sheet name="EO % to mgml conversion" sheetId="8" r:id="rId7"/>
    <sheet name="EO component % to mM conversion" sheetId="38" r:id="rId8"/>
    <sheet name="MSSA EO component v oxacillin" sheetId="24" r:id="rId9"/>
    <sheet name="MRSA EO component v oxacillin" sheetId="25" r:id="rId10"/>
    <sheet name="CS E coli EO component v ciprof" sheetId="26" r:id="rId11"/>
    <sheet name="CR E coli EO component v ciprof" sheetId="27" r:id="rId12"/>
    <sheet name="CS P aeru EO component v cip" sheetId="28" r:id="rId13"/>
    <sheet name="CR P aeru EO component v cip" sheetId="29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1" i="29" l="1"/>
  <c r="AN11" i="29" s="1"/>
  <c r="AJ11" i="29"/>
  <c r="AM9" i="29"/>
  <c r="AN9" i="29" s="1"/>
  <c r="AJ9" i="29"/>
  <c r="AM7" i="29"/>
  <c r="AN7" i="29" s="1"/>
  <c r="AJ7" i="29"/>
  <c r="BM13" i="28"/>
  <c r="BJ13" i="28"/>
  <c r="BM11" i="28"/>
  <c r="BJ11" i="28"/>
  <c r="BM9" i="28"/>
  <c r="BJ9" i="28"/>
  <c r="BL11" i="27"/>
  <c r="BM11" i="27" s="1"/>
  <c r="BI11" i="27"/>
  <c r="BL9" i="27"/>
  <c r="BI9" i="27"/>
  <c r="BM9" i="27" s="1"/>
  <c r="BL7" i="27"/>
  <c r="BM7" i="27" s="1"/>
  <c r="BI7" i="27"/>
  <c r="BQ11" i="26"/>
  <c r="BP11" i="26"/>
  <c r="BM11" i="26"/>
  <c r="BP9" i="26"/>
  <c r="BQ9" i="26" s="1"/>
  <c r="BM9" i="26"/>
  <c r="BP7" i="26"/>
  <c r="BQ7" i="26" s="1"/>
  <c r="BM7" i="26"/>
  <c r="BK10" i="25"/>
  <c r="BL10" i="25" s="1"/>
  <c r="BH10" i="25"/>
  <c r="BK8" i="25"/>
  <c r="BL8" i="25" s="1"/>
  <c r="BH8" i="25"/>
  <c r="BK6" i="25"/>
  <c r="BL6" i="25" s="1"/>
  <c r="BH6" i="25"/>
  <c r="AM10" i="24"/>
  <c r="AN10" i="24" s="1"/>
  <c r="AJ10" i="24"/>
  <c r="AM8" i="24"/>
  <c r="AN8" i="24" s="1"/>
  <c r="AJ8" i="24"/>
  <c r="AM6" i="24"/>
  <c r="AN6" i="24" s="1"/>
  <c r="AJ6" i="24"/>
  <c r="AS10" i="20"/>
  <c r="AT10" i="20" s="1"/>
  <c r="AP10" i="20"/>
  <c r="AT8" i="20"/>
  <c r="AS8" i="20"/>
  <c r="AP8" i="20"/>
  <c r="AS6" i="20"/>
  <c r="AT6" i="20" s="1"/>
  <c r="AP6" i="20"/>
  <c r="AT14" i="19"/>
  <c r="AU14" i="19" s="1"/>
  <c r="AQ14" i="19"/>
  <c r="AT12" i="19"/>
  <c r="AU12" i="19" s="1"/>
  <c r="AQ12" i="19"/>
  <c r="AT10" i="19"/>
  <c r="AU10" i="19" s="1"/>
  <c r="AQ10" i="19"/>
  <c r="AP11" i="22"/>
  <c r="AQ11" i="22" s="1"/>
  <c r="AM11" i="22"/>
  <c r="AQ9" i="22"/>
  <c r="AP9" i="22"/>
  <c r="AM9" i="22"/>
  <c r="AP7" i="22"/>
  <c r="AQ7" i="22" s="1"/>
  <c r="AM7" i="22"/>
  <c r="AO10" i="21"/>
  <c r="AP10" i="21" s="1"/>
  <c r="AL10" i="21"/>
  <c r="AP8" i="21"/>
  <c r="AO8" i="21"/>
  <c r="AL8" i="21"/>
  <c r="AO6" i="21"/>
  <c r="AP6" i="21" s="1"/>
  <c r="AL6" i="21"/>
  <c r="AR16" i="18"/>
  <c r="AS16" i="18" s="1"/>
  <c r="AO16" i="18"/>
  <c r="AS14" i="18"/>
  <c r="AR14" i="18"/>
  <c r="AO14" i="18"/>
  <c r="AR12" i="18"/>
  <c r="AS12" i="18" s="1"/>
  <c r="AO12" i="18"/>
  <c r="AP14" i="17"/>
  <c r="AQ14" i="17" s="1"/>
  <c r="AM14" i="17"/>
  <c r="AP12" i="17"/>
  <c r="AQ12" i="17" s="1"/>
  <c r="AM12" i="17"/>
  <c r="AP10" i="17"/>
  <c r="AQ10" i="17" s="1"/>
  <c r="AM10" i="17"/>
  <c r="BN9" i="28" l="1"/>
  <c r="BN13" i="28"/>
  <c r="BN11" i="28"/>
  <c r="H17" i="38"/>
  <c r="B17" i="38"/>
  <c r="B18" i="38" s="1"/>
  <c r="D13" i="38"/>
  <c r="D14" i="38" s="1"/>
  <c r="D15" i="38" s="1"/>
  <c r="D16" i="38" s="1"/>
  <c r="D12" i="38"/>
  <c r="A12" i="38"/>
  <c r="A13" i="38" s="1"/>
  <c r="A14" i="38" s="1"/>
  <c r="A15" i="38" s="1"/>
  <c r="A16" i="38" s="1"/>
  <c r="A17" i="38" s="1"/>
  <c r="A18" i="38" s="1"/>
  <c r="D11" i="38"/>
  <c r="A11" i="38"/>
  <c r="G10" i="38"/>
  <c r="G11" i="38" s="1"/>
  <c r="G12" i="38" s="1"/>
  <c r="G13" i="38" s="1"/>
  <c r="G14" i="38" s="1"/>
  <c r="G15" i="38" s="1"/>
  <c r="G16" i="38" s="1"/>
  <c r="D10" i="38"/>
  <c r="A10" i="38"/>
  <c r="F3" i="38"/>
  <c r="W217" i="29" l="1"/>
  <c r="V217" i="29"/>
  <c r="U217" i="29"/>
  <c r="T217" i="29"/>
  <c r="S217" i="29"/>
  <c r="R217" i="29"/>
  <c r="W216" i="29"/>
  <c r="V216" i="29"/>
  <c r="U216" i="29"/>
  <c r="T216" i="29"/>
  <c r="S216" i="29"/>
  <c r="R216" i="29"/>
  <c r="W215" i="29"/>
  <c r="V215" i="29"/>
  <c r="U215" i="29"/>
  <c r="T215" i="29"/>
  <c r="S215" i="29"/>
  <c r="R215" i="29"/>
  <c r="W214" i="29"/>
  <c r="V214" i="29"/>
  <c r="U214" i="29"/>
  <c r="T214" i="29"/>
  <c r="S214" i="29"/>
  <c r="R214" i="29"/>
  <c r="W213" i="29"/>
  <c r="V213" i="29"/>
  <c r="U213" i="29"/>
  <c r="T213" i="29"/>
  <c r="S213" i="29"/>
  <c r="R213" i="29"/>
  <c r="W212" i="29"/>
  <c r="V212" i="29"/>
  <c r="U212" i="29"/>
  <c r="T212" i="29"/>
  <c r="S212" i="29"/>
  <c r="R212" i="29"/>
  <c r="W211" i="29"/>
  <c r="V211" i="29"/>
  <c r="U211" i="29"/>
  <c r="T211" i="29"/>
  <c r="S211" i="29"/>
  <c r="R211" i="29"/>
  <c r="W210" i="29"/>
  <c r="V210" i="29"/>
  <c r="U210" i="29"/>
  <c r="T210" i="29"/>
  <c r="S210" i="29"/>
  <c r="R210" i="29"/>
  <c r="W207" i="29"/>
  <c r="V207" i="29"/>
  <c r="U207" i="29"/>
  <c r="T207" i="29"/>
  <c r="S207" i="29"/>
  <c r="R207" i="29"/>
  <c r="W206" i="29"/>
  <c r="V206" i="29"/>
  <c r="U206" i="29"/>
  <c r="T206" i="29"/>
  <c r="S206" i="29"/>
  <c r="R206" i="29"/>
  <c r="W205" i="29"/>
  <c r="V205" i="29"/>
  <c r="U205" i="29"/>
  <c r="T205" i="29"/>
  <c r="S205" i="29"/>
  <c r="R205" i="29"/>
  <c r="W204" i="29"/>
  <c r="V204" i="29"/>
  <c r="U204" i="29"/>
  <c r="T204" i="29"/>
  <c r="S204" i="29"/>
  <c r="R204" i="29"/>
  <c r="W203" i="29"/>
  <c r="V203" i="29"/>
  <c r="U203" i="29"/>
  <c r="T203" i="29"/>
  <c r="S203" i="29"/>
  <c r="R203" i="29"/>
  <c r="W202" i="29"/>
  <c r="V202" i="29"/>
  <c r="U202" i="29"/>
  <c r="T202" i="29"/>
  <c r="S202" i="29"/>
  <c r="R202" i="29"/>
  <c r="W201" i="29"/>
  <c r="V201" i="29"/>
  <c r="U201" i="29"/>
  <c r="T201" i="29"/>
  <c r="S201" i="29"/>
  <c r="R201" i="29"/>
  <c r="W200" i="29"/>
  <c r="V200" i="29"/>
  <c r="U200" i="29"/>
  <c r="T200" i="29"/>
  <c r="S200" i="29"/>
  <c r="R200" i="29"/>
  <c r="W197" i="29"/>
  <c r="V197" i="29"/>
  <c r="U197" i="29"/>
  <c r="T197" i="29"/>
  <c r="S197" i="29"/>
  <c r="R197" i="29"/>
  <c r="W196" i="29"/>
  <c r="V196" i="29"/>
  <c r="U196" i="29"/>
  <c r="T196" i="29"/>
  <c r="S196" i="29"/>
  <c r="R196" i="29"/>
  <c r="W195" i="29"/>
  <c r="V195" i="29"/>
  <c r="U195" i="29"/>
  <c r="T195" i="29"/>
  <c r="S195" i="29"/>
  <c r="R195" i="29"/>
  <c r="W194" i="29"/>
  <c r="V194" i="29"/>
  <c r="U194" i="29"/>
  <c r="T194" i="29"/>
  <c r="S194" i="29"/>
  <c r="R194" i="29"/>
  <c r="W193" i="29"/>
  <c r="V193" i="29"/>
  <c r="U193" i="29"/>
  <c r="T193" i="29"/>
  <c r="S193" i="29"/>
  <c r="R193" i="29"/>
  <c r="W192" i="29"/>
  <c r="V192" i="29"/>
  <c r="U192" i="29"/>
  <c r="T192" i="29"/>
  <c r="S192" i="29"/>
  <c r="R192" i="29"/>
  <c r="W191" i="29"/>
  <c r="V191" i="29"/>
  <c r="U191" i="29"/>
  <c r="T191" i="29"/>
  <c r="S191" i="29"/>
  <c r="R191" i="29"/>
  <c r="W190" i="29"/>
  <c r="V190" i="29"/>
  <c r="U190" i="29"/>
  <c r="T190" i="29"/>
  <c r="S190" i="29"/>
  <c r="R190" i="29"/>
  <c r="W187" i="29"/>
  <c r="V187" i="29"/>
  <c r="U187" i="29"/>
  <c r="T187" i="29"/>
  <c r="S187" i="29"/>
  <c r="R187" i="29"/>
  <c r="W186" i="29"/>
  <c r="V186" i="29"/>
  <c r="U186" i="29"/>
  <c r="T186" i="29"/>
  <c r="S186" i="29"/>
  <c r="R186" i="29"/>
  <c r="W185" i="29"/>
  <c r="V185" i="29"/>
  <c r="U185" i="29"/>
  <c r="T185" i="29"/>
  <c r="S185" i="29"/>
  <c r="R185" i="29"/>
  <c r="W184" i="29"/>
  <c r="V184" i="29"/>
  <c r="U184" i="29"/>
  <c r="T184" i="29"/>
  <c r="S184" i="29"/>
  <c r="R184" i="29"/>
  <c r="W183" i="29"/>
  <c r="V183" i="29"/>
  <c r="U183" i="29"/>
  <c r="T183" i="29"/>
  <c r="S183" i="29"/>
  <c r="R183" i="29"/>
  <c r="W182" i="29"/>
  <c r="V182" i="29"/>
  <c r="U182" i="29"/>
  <c r="T182" i="29"/>
  <c r="S182" i="29"/>
  <c r="R182" i="29"/>
  <c r="W181" i="29"/>
  <c r="V181" i="29"/>
  <c r="U181" i="29"/>
  <c r="T181" i="29"/>
  <c r="S181" i="29"/>
  <c r="R181" i="29"/>
  <c r="W180" i="29"/>
  <c r="V180" i="29"/>
  <c r="U180" i="29"/>
  <c r="T180" i="29"/>
  <c r="S180" i="29"/>
  <c r="R180" i="29"/>
  <c r="W177" i="29"/>
  <c r="V177" i="29"/>
  <c r="U177" i="29"/>
  <c r="T177" i="29"/>
  <c r="S177" i="29"/>
  <c r="R177" i="29"/>
  <c r="W176" i="29"/>
  <c r="V176" i="29"/>
  <c r="U176" i="29"/>
  <c r="T176" i="29"/>
  <c r="S176" i="29"/>
  <c r="R176" i="29"/>
  <c r="W175" i="29"/>
  <c r="V175" i="29"/>
  <c r="U175" i="29"/>
  <c r="T175" i="29"/>
  <c r="S175" i="29"/>
  <c r="R175" i="29"/>
  <c r="V174" i="29"/>
  <c r="U174" i="29"/>
  <c r="T174" i="29"/>
  <c r="S174" i="29"/>
  <c r="R174" i="29"/>
  <c r="W173" i="29"/>
  <c r="V173" i="29"/>
  <c r="U173" i="29"/>
  <c r="T173" i="29"/>
  <c r="S173" i="29"/>
  <c r="R173" i="29"/>
  <c r="W172" i="29"/>
  <c r="V172" i="29"/>
  <c r="U172" i="29"/>
  <c r="T172" i="29"/>
  <c r="S172" i="29"/>
  <c r="R172" i="29"/>
  <c r="W171" i="29"/>
  <c r="V171" i="29"/>
  <c r="U171" i="29"/>
  <c r="T171" i="29"/>
  <c r="S171" i="29"/>
  <c r="R171" i="29"/>
  <c r="W170" i="29"/>
  <c r="V170" i="29"/>
  <c r="U170" i="29"/>
  <c r="T170" i="29"/>
  <c r="S170" i="29"/>
  <c r="R170" i="29"/>
  <c r="W166" i="29"/>
  <c r="V166" i="29"/>
  <c r="U166" i="29"/>
  <c r="T166" i="29"/>
  <c r="S166" i="29"/>
  <c r="R166" i="29"/>
  <c r="W165" i="29"/>
  <c r="V165" i="29"/>
  <c r="U165" i="29"/>
  <c r="T165" i="29"/>
  <c r="S165" i="29"/>
  <c r="R165" i="29"/>
  <c r="W164" i="29"/>
  <c r="V164" i="29"/>
  <c r="U164" i="29"/>
  <c r="T164" i="29"/>
  <c r="S164" i="29"/>
  <c r="R164" i="29"/>
  <c r="W163" i="29"/>
  <c r="V163" i="29"/>
  <c r="U163" i="29"/>
  <c r="T163" i="29"/>
  <c r="S163" i="29"/>
  <c r="R163" i="29"/>
  <c r="W162" i="29"/>
  <c r="V162" i="29"/>
  <c r="U162" i="29"/>
  <c r="T162" i="29"/>
  <c r="S162" i="29"/>
  <c r="R162" i="29"/>
  <c r="W161" i="29"/>
  <c r="V161" i="29"/>
  <c r="U161" i="29"/>
  <c r="T161" i="29"/>
  <c r="S161" i="29"/>
  <c r="R161" i="29"/>
  <c r="W160" i="29"/>
  <c r="V160" i="29"/>
  <c r="U160" i="29"/>
  <c r="T160" i="29"/>
  <c r="S160" i="29"/>
  <c r="R160" i="29"/>
  <c r="W159" i="29"/>
  <c r="V159" i="29"/>
  <c r="U159" i="29"/>
  <c r="T159" i="29"/>
  <c r="S159" i="29"/>
  <c r="R159" i="29"/>
  <c r="W152" i="29"/>
  <c r="V152" i="29"/>
  <c r="U152" i="29"/>
  <c r="T152" i="29"/>
  <c r="S152" i="29"/>
  <c r="R152" i="29"/>
  <c r="W151" i="29"/>
  <c r="V151" i="29"/>
  <c r="U151" i="29"/>
  <c r="T151" i="29"/>
  <c r="S151" i="29"/>
  <c r="R151" i="29"/>
  <c r="W150" i="29"/>
  <c r="V150" i="29"/>
  <c r="U150" i="29"/>
  <c r="T150" i="29"/>
  <c r="S150" i="29"/>
  <c r="R150" i="29"/>
  <c r="W149" i="29"/>
  <c r="V149" i="29"/>
  <c r="U149" i="29"/>
  <c r="T149" i="29"/>
  <c r="S149" i="29"/>
  <c r="R149" i="29"/>
  <c r="W148" i="29"/>
  <c r="V148" i="29"/>
  <c r="U148" i="29"/>
  <c r="T148" i="29"/>
  <c r="S148" i="29"/>
  <c r="R148" i="29"/>
  <c r="W147" i="29"/>
  <c r="V147" i="29"/>
  <c r="U147" i="29"/>
  <c r="T147" i="29"/>
  <c r="S147" i="29"/>
  <c r="R147" i="29"/>
  <c r="W146" i="29"/>
  <c r="V146" i="29"/>
  <c r="U146" i="29"/>
  <c r="T146" i="29"/>
  <c r="S146" i="29"/>
  <c r="R146" i="29"/>
  <c r="W145" i="29"/>
  <c r="V145" i="29"/>
  <c r="U145" i="29"/>
  <c r="T145" i="29"/>
  <c r="S145" i="29"/>
  <c r="R145" i="29"/>
  <c r="W144" i="29"/>
  <c r="V144" i="29"/>
  <c r="U144" i="29"/>
  <c r="T144" i="29"/>
  <c r="S144" i="29"/>
  <c r="R144" i="29"/>
  <c r="W141" i="29"/>
  <c r="V141" i="29"/>
  <c r="U141" i="29"/>
  <c r="T141" i="29"/>
  <c r="S141" i="29"/>
  <c r="R141" i="29"/>
  <c r="W140" i="29"/>
  <c r="V140" i="29"/>
  <c r="U140" i="29"/>
  <c r="T140" i="29"/>
  <c r="S140" i="29"/>
  <c r="R140" i="29"/>
  <c r="W139" i="29"/>
  <c r="V139" i="29"/>
  <c r="U139" i="29"/>
  <c r="T139" i="29"/>
  <c r="S139" i="29"/>
  <c r="R139" i="29"/>
  <c r="W138" i="29"/>
  <c r="V138" i="29"/>
  <c r="U138" i="29"/>
  <c r="T138" i="29"/>
  <c r="S138" i="29"/>
  <c r="R138" i="29"/>
  <c r="W137" i="29"/>
  <c r="V137" i="29"/>
  <c r="U137" i="29"/>
  <c r="T137" i="29"/>
  <c r="S137" i="29"/>
  <c r="R137" i="29"/>
  <c r="W136" i="29"/>
  <c r="V136" i="29"/>
  <c r="U136" i="29"/>
  <c r="T136" i="29"/>
  <c r="S136" i="29"/>
  <c r="R136" i="29"/>
  <c r="W135" i="29"/>
  <c r="V135" i="29"/>
  <c r="U135" i="29"/>
  <c r="T135" i="29"/>
  <c r="S135" i="29"/>
  <c r="R135" i="29"/>
  <c r="W134" i="29"/>
  <c r="V134" i="29"/>
  <c r="U134" i="29"/>
  <c r="T134" i="29"/>
  <c r="S134" i="29"/>
  <c r="R134" i="29"/>
  <c r="W133" i="29"/>
  <c r="V133" i="29"/>
  <c r="U133" i="29"/>
  <c r="T133" i="29"/>
  <c r="S133" i="29"/>
  <c r="R133" i="29"/>
  <c r="W130" i="29"/>
  <c r="V130" i="29"/>
  <c r="U130" i="29"/>
  <c r="T130" i="29"/>
  <c r="S130" i="29"/>
  <c r="R130" i="29"/>
  <c r="W129" i="29"/>
  <c r="V129" i="29"/>
  <c r="U129" i="29"/>
  <c r="T129" i="29"/>
  <c r="S129" i="29"/>
  <c r="R129" i="29"/>
  <c r="W128" i="29"/>
  <c r="V128" i="29"/>
  <c r="U128" i="29"/>
  <c r="T128" i="29"/>
  <c r="S128" i="29"/>
  <c r="R128" i="29"/>
  <c r="W127" i="29"/>
  <c r="V127" i="29"/>
  <c r="U127" i="29"/>
  <c r="T127" i="29"/>
  <c r="S127" i="29"/>
  <c r="R127" i="29"/>
  <c r="W126" i="29"/>
  <c r="V126" i="29"/>
  <c r="U126" i="29"/>
  <c r="T126" i="29"/>
  <c r="S126" i="29"/>
  <c r="R126" i="29"/>
  <c r="W125" i="29"/>
  <c r="V125" i="29"/>
  <c r="U125" i="29"/>
  <c r="T125" i="29"/>
  <c r="S125" i="29"/>
  <c r="R125" i="29"/>
  <c r="W124" i="29"/>
  <c r="V124" i="29"/>
  <c r="U124" i="29"/>
  <c r="T124" i="29"/>
  <c r="S124" i="29"/>
  <c r="R124" i="29"/>
  <c r="W123" i="29"/>
  <c r="V123" i="29"/>
  <c r="U123" i="29"/>
  <c r="T123" i="29"/>
  <c r="S123" i="29"/>
  <c r="R123" i="29"/>
  <c r="W122" i="29"/>
  <c r="V122" i="29"/>
  <c r="U122" i="29"/>
  <c r="T122" i="29"/>
  <c r="S122" i="29"/>
  <c r="R122" i="29"/>
  <c r="W119" i="29"/>
  <c r="V119" i="29"/>
  <c r="U119" i="29"/>
  <c r="T119" i="29"/>
  <c r="S119" i="29"/>
  <c r="R119" i="29"/>
  <c r="W118" i="29"/>
  <c r="V118" i="29"/>
  <c r="U118" i="29"/>
  <c r="T118" i="29"/>
  <c r="S118" i="29"/>
  <c r="R118" i="29"/>
  <c r="W117" i="29"/>
  <c r="V117" i="29"/>
  <c r="U117" i="29"/>
  <c r="T117" i="29"/>
  <c r="S117" i="29"/>
  <c r="R117" i="29"/>
  <c r="W116" i="29"/>
  <c r="V116" i="29"/>
  <c r="U116" i="29"/>
  <c r="T116" i="29"/>
  <c r="S116" i="29"/>
  <c r="R116" i="29"/>
  <c r="W115" i="29"/>
  <c r="V115" i="29"/>
  <c r="U115" i="29"/>
  <c r="T115" i="29"/>
  <c r="S115" i="29"/>
  <c r="R115" i="29"/>
  <c r="W114" i="29"/>
  <c r="V114" i="29"/>
  <c r="U114" i="29"/>
  <c r="T114" i="29"/>
  <c r="S114" i="29"/>
  <c r="R114" i="29"/>
  <c r="W113" i="29"/>
  <c r="V113" i="29"/>
  <c r="U113" i="29"/>
  <c r="T113" i="29"/>
  <c r="S113" i="29"/>
  <c r="R113" i="29"/>
  <c r="W112" i="29"/>
  <c r="V112" i="29"/>
  <c r="U112" i="29"/>
  <c r="T112" i="29"/>
  <c r="S112" i="29"/>
  <c r="R112" i="29"/>
  <c r="W109" i="29"/>
  <c r="V109" i="29"/>
  <c r="U109" i="29"/>
  <c r="T109" i="29"/>
  <c r="S109" i="29"/>
  <c r="R109" i="29"/>
  <c r="W108" i="29"/>
  <c r="V108" i="29"/>
  <c r="U108" i="29"/>
  <c r="T108" i="29"/>
  <c r="S108" i="29"/>
  <c r="R108" i="29"/>
  <c r="W107" i="29"/>
  <c r="V107" i="29"/>
  <c r="U107" i="29"/>
  <c r="T107" i="29"/>
  <c r="S107" i="29"/>
  <c r="R107" i="29"/>
  <c r="W106" i="29"/>
  <c r="V106" i="29"/>
  <c r="U106" i="29"/>
  <c r="T106" i="29"/>
  <c r="S106" i="29"/>
  <c r="R106" i="29"/>
  <c r="W105" i="29"/>
  <c r="V105" i="29"/>
  <c r="U105" i="29"/>
  <c r="T105" i="29"/>
  <c r="S105" i="29"/>
  <c r="R105" i="29"/>
  <c r="W104" i="29"/>
  <c r="V104" i="29"/>
  <c r="U104" i="29"/>
  <c r="T104" i="29"/>
  <c r="S104" i="29"/>
  <c r="R104" i="29"/>
  <c r="W103" i="29"/>
  <c r="V103" i="29"/>
  <c r="U103" i="29"/>
  <c r="T103" i="29"/>
  <c r="S103" i="29"/>
  <c r="R103" i="29"/>
  <c r="W102" i="29"/>
  <c r="V102" i="29"/>
  <c r="U102" i="29"/>
  <c r="T102" i="29"/>
  <c r="S102" i="29"/>
  <c r="R102" i="29"/>
  <c r="W99" i="29"/>
  <c r="V99" i="29"/>
  <c r="U99" i="29"/>
  <c r="T99" i="29"/>
  <c r="S99" i="29"/>
  <c r="R99" i="29"/>
  <c r="W98" i="29"/>
  <c r="V98" i="29"/>
  <c r="U98" i="29"/>
  <c r="T98" i="29"/>
  <c r="S98" i="29"/>
  <c r="R98" i="29"/>
  <c r="W97" i="29"/>
  <c r="V97" i="29"/>
  <c r="U97" i="29"/>
  <c r="T97" i="29"/>
  <c r="S97" i="29"/>
  <c r="R97" i="29"/>
  <c r="W96" i="29"/>
  <c r="V96" i="29"/>
  <c r="U96" i="29"/>
  <c r="T96" i="29"/>
  <c r="S96" i="29"/>
  <c r="R96" i="29"/>
  <c r="W95" i="29"/>
  <c r="V95" i="29"/>
  <c r="U95" i="29"/>
  <c r="T95" i="29"/>
  <c r="S95" i="29"/>
  <c r="R95" i="29"/>
  <c r="W94" i="29"/>
  <c r="V94" i="29"/>
  <c r="U94" i="29"/>
  <c r="T94" i="29"/>
  <c r="S94" i="29"/>
  <c r="R94" i="29"/>
  <c r="W93" i="29"/>
  <c r="V93" i="29"/>
  <c r="U93" i="29"/>
  <c r="T93" i="29"/>
  <c r="S93" i="29"/>
  <c r="R93" i="29"/>
  <c r="W92" i="29"/>
  <c r="V92" i="29"/>
  <c r="U92" i="29"/>
  <c r="T92" i="29"/>
  <c r="S92" i="29"/>
  <c r="R92" i="29"/>
  <c r="W89" i="29"/>
  <c r="V89" i="29"/>
  <c r="U89" i="29"/>
  <c r="T89" i="29"/>
  <c r="S89" i="29"/>
  <c r="R89" i="29"/>
  <c r="W88" i="29"/>
  <c r="V88" i="29"/>
  <c r="U88" i="29"/>
  <c r="T88" i="29"/>
  <c r="S88" i="29"/>
  <c r="R88" i="29"/>
  <c r="W87" i="29"/>
  <c r="V87" i="29"/>
  <c r="U87" i="29"/>
  <c r="T87" i="29"/>
  <c r="S87" i="29"/>
  <c r="R87" i="29"/>
  <c r="W86" i="29"/>
  <c r="V86" i="29"/>
  <c r="U86" i="29"/>
  <c r="T86" i="29"/>
  <c r="S86" i="29"/>
  <c r="R86" i="29"/>
  <c r="W85" i="29"/>
  <c r="V85" i="29"/>
  <c r="U85" i="29"/>
  <c r="T85" i="29"/>
  <c r="S85" i="29"/>
  <c r="R85" i="29"/>
  <c r="W84" i="29"/>
  <c r="V84" i="29"/>
  <c r="U84" i="29"/>
  <c r="T84" i="29"/>
  <c r="S84" i="29"/>
  <c r="R84" i="29"/>
  <c r="W83" i="29"/>
  <c r="V83" i="29"/>
  <c r="U83" i="29"/>
  <c r="T83" i="29"/>
  <c r="S83" i="29"/>
  <c r="R83" i="29"/>
  <c r="W82" i="29"/>
  <c r="V82" i="29"/>
  <c r="U82" i="29"/>
  <c r="T82" i="29"/>
  <c r="S82" i="29"/>
  <c r="R82" i="29"/>
  <c r="W75" i="29"/>
  <c r="V75" i="29"/>
  <c r="U75" i="29"/>
  <c r="T75" i="29"/>
  <c r="S75" i="29"/>
  <c r="R75" i="29"/>
  <c r="W74" i="29"/>
  <c r="V74" i="29"/>
  <c r="U74" i="29"/>
  <c r="T74" i="29"/>
  <c r="S74" i="29"/>
  <c r="R74" i="29"/>
  <c r="W73" i="29"/>
  <c r="V73" i="29"/>
  <c r="U73" i="29"/>
  <c r="T73" i="29"/>
  <c r="S73" i="29"/>
  <c r="R73" i="29"/>
  <c r="W72" i="29"/>
  <c r="V72" i="29"/>
  <c r="U72" i="29"/>
  <c r="T72" i="29"/>
  <c r="S72" i="29"/>
  <c r="R72" i="29"/>
  <c r="W71" i="29"/>
  <c r="V71" i="29"/>
  <c r="U71" i="29"/>
  <c r="T71" i="29"/>
  <c r="S71" i="29"/>
  <c r="R71" i="29"/>
  <c r="W70" i="29"/>
  <c r="V70" i="29"/>
  <c r="U70" i="29"/>
  <c r="T70" i="29"/>
  <c r="S70" i="29"/>
  <c r="R70" i="29"/>
  <c r="W69" i="29"/>
  <c r="V69" i="29"/>
  <c r="U69" i="29"/>
  <c r="T69" i="29"/>
  <c r="S69" i="29"/>
  <c r="R69" i="29"/>
  <c r="W68" i="29"/>
  <c r="V68" i="29"/>
  <c r="U68" i="29"/>
  <c r="T68" i="29"/>
  <c r="S68" i="29"/>
  <c r="R68" i="29"/>
  <c r="W65" i="29"/>
  <c r="V65" i="29"/>
  <c r="U65" i="29"/>
  <c r="T65" i="29"/>
  <c r="S65" i="29"/>
  <c r="R65" i="29"/>
  <c r="W64" i="29"/>
  <c r="V64" i="29"/>
  <c r="U64" i="29"/>
  <c r="T64" i="29"/>
  <c r="S64" i="29"/>
  <c r="R64" i="29"/>
  <c r="W63" i="29"/>
  <c r="V63" i="29"/>
  <c r="U63" i="29"/>
  <c r="T63" i="29"/>
  <c r="S63" i="29"/>
  <c r="R63" i="29"/>
  <c r="W62" i="29"/>
  <c r="V62" i="29"/>
  <c r="U62" i="29"/>
  <c r="T62" i="29"/>
  <c r="S62" i="29"/>
  <c r="R62" i="29"/>
  <c r="W61" i="29"/>
  <c r="V61" i="29"/>
  <c r="U61" i="29"/>
  <c r="T61" i="29"/>
  <c r="S61" i="29"/>
  <c r="R61" i="29"/>
  <c r="W60" i="29"/>
  <c r="V60" i="29"/>
  <c r="U60" i="29"/>
  <c r="T60" i="29"/>
  <c r="S60" i="29"/>
  <c r="R60" i="29"/>
  <c r="W59" i="29"/>
  <c r="V59" i="29"/>
  <c r="U59" i="29"/>
  <c r="T59" i="29"/>
  <c r="S59" i="29"/>
  <c r="R59" i="29"/>
  <c r="W58" i="29"/>
  <c r="V58" i="29"/>
  <c r="U58" i="29"/>
  <c r="T58" i="29"/>
  <c r="S58" i="29"/>
  <c r="R58" i="29"/>
  <c r="W55" i="29"/>
  <c r="V55" i="29"/>
  <c r="U55" i="29"/>
  <c r="T55" i="29"/>
  <c r="S55" i="29"/>
  <c r="R55" i="29"/>
  <c r="W54" i="29"/>
  <c r="V54" i="29"/>
  <c r="U54" i="29"/>
  <c r="T54" i="29"/>
  <c r="S54" i="29"/>
  <c r="R54" i="29"/>
  <c r="W53" i="29"/>
  <c r="V53" i="29"/>
  <c r="U53" i="29"/>
  <c r="T53" i="29"/>
  <c r="S53" i="29"/>
  <c r="R53" i="29"/>
  <c r="W52" i="29"/>
  <c r="V52" i="29"/>
  <c r="U52" i="29"/>
  <c r="T52" i="29"/>
  <c r="S52" i="29"/>
  <c r="R52" i="29"/>
  <c r="W51" i="29"/>
  <c r="V51" i="29"/>
  <c r="U51" i="29"/>
  <c r="T51" i="29"/>
  <c r="S51" i="29"/>
  <c r="R51" i="29"/>
  <c r="W50" i="29"/>
  <c r="V50" i="29"/>
  <c r="U50" i="29"/>
  <c r="T50" i="29"/>
  <c r="S50" i="29"/>
  <c r="R50" i="29"/>
  <c r="W49" i="29"/>
  <c r="V49" i="29"/>
  <c r="U49" i="29"/>
  <c r="T49" i="29"/>
  <c r="S49" i="29"/>
  <c r="R49" i="29"/>
  <c r="W48" i="29"/>
  <c r="V48" i="29"/>
  <c r="U48" i="29"/>
  <c r="T48" i="29"/>
  <c r="S48" i="29"/>
  <c r="R48" i="29"/>
  <c r="W45" i="29"/>
  <c r="V45" i="29"/>
  <c r="U45" i="29"/>
  <c r="T45" i="29"/>
  <c r="S45" i="29"/>
  <c r="R45" i="29"/>
  <c r="W44" i="29"/>
  <c r="V44" i="29"/>
  <c r="U44" i="29"/>
  <c r="T44" i="29"/>
  <c r="S44" i="29"/>
  <c r="R44" i="29"/>
  <c r="W43" i="29"/>
  <c r="V43" i="29"/>
  <c r="U43" i="29"/>
  <c r="T43" i="29"/>
  <c r="S43" i="29"/>
  <c r="R43" i="29"/>
  <c r="W42" i="29"/>
  <c r="V42" i="29"/>
  <c r="U42" i="29"/>
  <c r="T42" i="29"/>
  <c r="S42" i="29"/>
  <c r="R42" i="29"/>
  <c r="W41" i="29"/>
  <c r="V41" i="29"/>
  <c r="U41" i="29"/>
  <c r="T41" i="29"/>
  <c r="S41" i="29"/>
  <c r="R41" i="29"/>
  <c r="W40" i="29"/>
  <c r="V40" i="29"/>
  <c r="U40" i="29"/>
  <c r="T40" i="29"/>
  <c r="S40" i="29"/>
  <c r="R40" i="29"/>
  <c r="W39" i="29"/>
  <c r="V39" i="29"/>
  <c r="U39" i="29"/>
  <c r="T39" i="29"/>
  <c r="S39" i="29"/>
  <c r="R39" i="29"/>
  <c r="W38" i="29"/>
  <c r="V38" i="29"/>
  <c r="U38" i="29"/>
  <c r="T38" i="29"/>
  <c r="S38" i="29"/>
  <c r="R38" i="29"/>
  <c r="W35" i="29"/>
  <c r="V35" i="29"/>
  <c r="U35" i="29"/>
  <c r="T35" i="29"/>
  <c r="S35" i="29"/>
  <c r="R35" i="29"/>
  <c r="W34" i="29"/>
  <c r="V34" i="29"/>
  <c r="U34" i="29"/>
  <c r="T34" i="29"/>
  <c r="S34" i="29"/>
  <c r="R34" i="29"/>
  <c r="W33" i="29"/>
  <c r="V33" i="29"/>
  <c r="U33" i="29"/>
  <c r="T33" i="29"/>
  <c r="S33" i="29"/>
  <c r="R33" i="29"/>
  <c r="W32" i="29"/>
  <c r="V32" i="29"/>
  <c r="U32" i="29"/>
  <c r="T32" i="29"/>
  <c r="S32" i="29"/>
  <c r="R32" i="29"/>
  <c r="W31" i="29"/>
  <c r="V31" i="29"/>
  <c r="U31" i="29"/>
  <c r="T31" i="29"/>
  <c r="S31" i="29"/>
  <c r="R31" i="29"/>
  <c r="W30" i="29"/>
  <c r="V30" i="29"/>
  <c r="U30" i="29"/>
  <c r="T30" i="29"/>
  <c r="S30" i="29"/>
  <c r="R30" i="29"/>
  <c r="W29" i="29"/>
  <c r="V29" i="29"/>
  <c r="U29" i="29"/>
  <c r="T29" i="29"/>
  <c r="S29" i="29"/>
  <c r="R29" i="29"/>
  <c r="W28" i="29"/>
  <c r="V28" i="29"/>
  <c r="U28" i="29"/>
  <c r="T28" i="29"/>
  <c r="S28" i="29"/>
  <c r="R28" i="29"/>
  <c r="W25" i="29"/>
  <c r="V25" i="29"/>
  <c r="U25" i="29"/>
  <c r="T25" i="29"/>
  <c r="S25" i="29"/>
  <c r="R25" i="29"/>
  <c r="W24" i="29"/>
  <c r="V24" i="29"/>
  <c r="U24" i="29"/>
  <c r="T24" i="29"/>
  <c r="S24" i="29"/>
  <c r="R24" i="29"/>
  <c r="W23" i="29"/>
  <c r="V23" i="29"/>
  <c r="U23" i="29"/>
  <c r="T23" i="29"/>
  <c r="S23" i="29"/>
  <c r="R23" i="29"/>
  <c r="W22" i="29"/>
  <c r="V22" i="29"/>
  <c r="U22" i="29"/>
  <c r="T22" i="29"/>
  <c r="S22" i="29"/>
  <c r="R22" i="29"/>
  <c r="W21" i="29"/>
  <c r="V21" i="29"/>
  <c r="U21" i="29"/>
  <c r="T21" i="29"/>
  <c r="S21" i="29"/>
  <c r="R21" i="29"/>
  <c r="W20" i="29"/>
  <c r="V20" i="29"/>
  <c r="U20" i="29"/>
  <c r="T20" i="29"/>
  <c r="S20" i="29"/>
  <c r="R20" i="29"/>
  <c r="W19" i="29"/>
  <c r="V19" i="29"/>
  <c r="U19" i="29"/>
  <c r="T19" i="29"/>
  <c r="S19" i="29"/>
  <c r="R19" i="29"/>
  <c r="W18" i="29"/>
  <c r="V18" i="29"/>
  <c r="U18" i="29"/>
  <c r="T18" i="29"/>
  <c r="S18" i="29"/>
  <c r="R18" i="29"/>
  <c r="W15" i="29"/>
  <c r="AE15" i="29" s="1"/>
  <c r="V15" i="29"/>
  <c r="AD15" i="29" s="1"/>
  <c r="U15" i="29"/>
  <c r="AC15" i="29" s="1"/>
  <c r="T15" i="29"/>
  <c r="AB15" i="29" s="1"/>
  <c r="S15" i="29"/>
  <c r="AA15" i="29" s="1"/>
  <c r="R15" i="29"/>
  <c r="Z15" i="29" s="1"/>
  <c r="W14" i="29"/>
  <c r="AE14" i="29" s="1"/>
  <c r="V14" i="29"/>
  <c r="AD14" i="29" s="1"/>
  <c r="U14" i="29"/>
  <c r="AC14" i="29" s="1"/>
  <c r="T14" i="29"/>
  <c r="AB14" i="29" s="1"/>
  <c r="S14" i="29"/>
  <c r="AA14" i="29" s="1"/>
  <c r="R14" i="29"/>
  <c r="Z14" i="29" s="1"/>
  <c r="AD13" i="29"/>
  <c r="Z13" i="29"/>
  <c r="W13" i="29"/>
  <c r="AE13" i="29" s="1"/>
  <c r="V13" i="29"/>
  <c r="U13" i="29"/>
  <c r="AC13" i="29" s="1"/>
  <c r="T13" i="29"/>
  <c r="AB13" i="29" s="1"/>
  <c r="S13" i="29"/>
  <c r="AA13" i="29" s="1"/>
  <c r="R13" i="29"/>
  <c r="AD12" i="29"/>
  <c r="Z12" i="29"/>
  <c r="W12" i="29"/>
  <c r="AE12" i="29" s="1"/>
  <c r="V12" i="29"/>
  <c r="U12" i="29"/>
  <c r="AC12" i="29" s="1"/>
  <c r="T12" i="29"/>
  <c r="AB12" i="29" s="1"/>
  <c r="S12" i="29"/>
  <c r="AA12" i="29" s="1"/>
  <c r="R12" i="29"/>
  <c r="AD11" i="29"/>
  <c r="Z11" i="29"/>
  <c r="W11" i="29"/>
  <c r="AE11" i="29" s="1"/>
  <c r="V11" i="29"/>
  <c r="U11" i="29"/>
  <c r="AC11" i="29" s="1"/>
  <c r="T11" i="29"/>
  <c r="AB11" i="29" s="1"/>
  <c r="S11" i="29"/>
  <c r="AA11" i="29" s="1"/>
  <c r="R11" i="29"/>
  <c r="AD10" i="29"/>
  <c r="AA10" i="29"/>
  <c r="Z10" i="29"/>
  <c r="W10" i="29"/>
  <c r="AE10" i="29" s="1"/>
  <c r="V10" i="29"/>
  <c r="U10" i="29"/>
  <c r="AC10" i="29" s="1"/>
  <c r="T10" i="29"/>
  <c r="AB10" i="29" s="1"/>
  <c r="S10" i="29"/>
  <c r="R10" i="29"/>
  <c r="AE9" i="29"/>
  <c r="AD9" i="29"/>
  <c r="AA9" i="29"/>
  <c r="Z9" i="29"/>
  <c r="W9" i="29"/>
  <c r="V9" i="29"/>
  <c r="U9" i="29"/>
  <c r="AC9" i="29" s="1"/>
  <c r="T9" i="29"/>
  <c r="AB9" i="29" s="1"/>
  <c r="S9" i="29"/>
  <c r="R9" i="29"/>
  <c r="AE8" i="29"/>
  <c r="AD8" i="29"/>
  <c r="AA8" i="29"/>
  <c r="Z8" i="29"/>
  <c r="W8" i="29"/>
  <c r="V8" i="29"/>
  <c r="U8" i="29"/>
  <c r="AC8" i="29" s="1"/>
  <c r="T8" i="29"/>
  <c r="AB8" i="29" s="1"/>
  <c r="S8" i="29"/>
  <c r="R8" i="29"/>
  <c r="W210" i="28"/>
  <c r="V210" i="28"/>
  <c r="U210" i="28"/>
  <c r="T210" i="28"/>
  <c r="S210" i="28"/>
  <c r="R210" i="28"/>
  <c r="W209" i="28"/>
  <c r="V209" i="28"/>
  <c r="U209" i="28"/>
  <c r="T209" i="28"/>
  <c r="S209" i="28"/>
  <c r="R209" i="28"/>
  <c r="W208" i="28"/>
  <c r="V208" i="28"/>
  <c r="U208" i="28"/>
  <c r="T208" i="28"/>
  <c r="S208" i="28"/>
  <c r="R208" i="28"/>
  <c r="W207" i="28"/>
  <c r="V207" i="28"/>
  <c r="U207" i="28"/>
  <c r="T207" i="28"/>
  <c r="S207" i="28"/>
  <c r="R207" i="28"/>
  <c r="W206" i="28"/>
  <c r="V206" i="28"/>
  <c r="U206" i="28"/>
  <c r="T206" i="28"/>
  <c r="S206" i="28"/>
  <c r="R206" i="28"/>
  <c r="W205" i="28"/>
  <c r="V205" i="28"/>
  <c r="U205" i="28"/>
  <c r="T205" i="28"/>
  <c r="S205" i="28"/>
  <c r="R205" i="28"/>
  <c r="W204" i="28"/>
  <c r="V204" i="28"/>
  <c r="U204" i="28"/>
  <c r="T204" i="28"/>
  <c r="S204" i="28"/>
  <c r="R204" i="28"/>
  <c r="W203" i="28"/>
  <c r="V203" i="28"/>
  <c r="U203" i="28"/>
  <c r="T203" i="28"/>
  <c r="S203" i="28"/>
  <c r="R203" i="28"/>
  <c r="W199" i="28"/>
  <c r="V199" i="28"/>
  <c r="U199" i="28"/>
  <c r="T199" i="28"/>
  <c r="S199" i="28"/>
  <c r="R199" i="28"/>
  <c r="W198" i="28"/>
  <c r="V198" i="28"/>
  <c r="U198" i="28"/>
  <c r="T198" i="28"/>
  <c r="S198" i="28"/>
  <c r="R198" i="28"/>
  <c r="W197" i="28"/>
  <c r="V197" i="28"/>
  <c r="U197" i="28"/>
  <c r="T197" i="28"/>
  <c r="S197" i="28"/>
  <c r="R197" i="28"/>
  <c r="W196" i="28"/>
  <c r="V196" i="28"/>
  <c r="U196" i="28"/>
  <c r="T196" i="28"/>
  <c r="S196" i="28"/>
  <c r="R196" i="28"/>
  <c r="W195" i="28"/>
  <c r="V195" i="28"/>
  <c r="U195" i="28"/>
  <c r="T195" i="28"/>
  <c r="S195" i="28"/>
  <c r="R195" i="28"/>
  <c r="W194" i="28"/>
  <c r="V194" i="28"/>
  <c r="U194" i="28"/>
  <c r="T194" i="28"/>
  <c r="S194" i="28"/>
  <c r="R194" i="28"/>
  <c r="W193" i="28"/>
  <c r="V193" i="28"/>
  <c r="U193" i="28"/>
  <c r="T193" i="28"/>
  <c r="S193" i="28"/>
  <c r="R193" i="28"/>
  <c r="W192" i="28"/>
  <c r="V192" i="28"/>
  <c r="U192" i="28"/>
  <c r="T192" i="28"/>
  <c r="S192" i="28"/>
  <c r="R192" i="28"/>
  <c r="W189" i="28"/>
  <c r="V189" i="28"/>
  <c r="U189" i="28"/>
  <c r="T189" i="28"/>
  <c r="S189" i="28"/>
  <c r="R189" i="28"/>
  <c r="W188" i="28"/>
  <c r="V188" i="28"/>
  <c r="U188" i="28"/>
  <c r="T188" i="28"/>
  <c r="S188" i="28"/>
  <c r="R188" i="28"/>
  <c r="W187" i="28"/>
  <c r="V187" i="28"/>
  <c r="U187" i="28"/>
  <c r="T187" i="28"/>
  <c r="S187" i="28"/>
  <c r="R187" i="28"/>
  <c r="W186" i="28"/>
  <c r="V186" i="28"/>
  <c r="U186" i="28"/>
  <c r="T186" i="28"/>
  <c r="S186" i="28"/>
  <c r="R186" i="28"/>
  <c r="W185" i="28"/>
  <c r="V185" i="28"/>
  <c r="U185" i="28"/>
  <c r="T185" i="28"/>
  <c r="S185" i="28"/>
  <c r="R185" i="28"/>
  <c r="W184" i="28"/>
  <c r="V184" i="28"/>
  <c r="U184" i="28"/>
  <c r="T184" i="28"/>
  <c r="S184" i="28"/>
  <c r="R184" i="28"/>
  <c r="W183" i="28"/>
  <c r="V183" i="28"/>
  <c r="U183" i="28"/>
  <c r="T183" i="28"/>
  <c r="S183" i="28"/>
  <c r="R183" i="28"/>
  <c r="W182" i="28"/>
  <c r="V182" i="28"/>
  <c r="U182" i="28"/>
  <c r="T182" i="28"/>
  <c r="S182" i="28"/>
  <c r="R182" i="28"/>
  <c r="W179" i="28"/>
  <c r="V179" i="28"/>
  <c r="U179" i="28"/>
  <c r="T179" i="28"/>
  <c r="S179" i="28"/>
  <c r="R179" i="28"/>
  <c r="W178" i="28"/>
  <c r="V178" i="28"/>
  <c r="U178" i="28"/>
  <c r="T178" i="28"/>
  <c r="S178" i="28"/>
  <c r="R178" i="28"/>
  <c r="W177" i="28"/>
  <c r="V177" i="28"/>
  <c r="U177" i="28"/>
  <c r="T177" i="28"/>
  <c r="S177" i="28"/>
  <c r="R177" i="28"/>
  <c r="W176" i="28"/>
  <c r="V176" i="28"/>
  <c r="U176" i="28"/>
  <c r="T176" i="28"/>
  <c r="S176" i="28"/>
  <c r="R176" i="28"/>
  <c r="W175" i="28"/>
  <c r="V175" i="28"/>
  <c r="U175" i="28"/>
  <c r="T175" i="28"/>
  <c r="S175" i="28"/>
  <c r="R175" i="28"/>
  <c r="W174" i="28"/>
  <c r="V174" i="28"/>
  <c r="U174" i="28"/>
  <c r="T174" i="28"/>
  <c r="S174" i="28"/>
  <c r="R174" i="28"/>
  <c r="W173" i="28"/>
  <c r="V173" i="28"/>
  <c r="U173" i="28"/>
  <c r="T173" i="28"/>
  <c r="S173" i="28"/>
  <c r="R173" i="28"/>
  <c r="W172" i="28"/>
  <c r="V172" i="28"/>
  <c r="U172" i="28"/>
  <c r="T172" i="28"/>
  <c r="S172" i="28"/>
  <c r="R172" i="28"/>
  <c r="W169" i="28"/>
  <c r="V169" i="28"/>
  <c r="U169" i="28"/>
  <c r="T169" i="28"/>
  <c r="S169" i="28"/>
  <c r="R169" i="28"/>
  <c r="W168" i="28"/>
  <c r="V168" i="28"/>
  <c r="U168" i="28"/>
  <c r="T168" i="28"/>
  <c r="S168" i="28"/>
  <c r="R168" i="28"/>
  <c r="W167" i="28"/>
  <c r="V167" i="28"/>
  <c r="U167" i="28"/>
  <c r="T167" i="28"/>
  <c r="S167" i="28"/>
  <c r="R167" i="28"/>
  <c r="W166" i="28"/>
  <c r="V166" i="28"/>
  <c r="U166" i="28"/>
  <c r="T166" i="28"/>
  <c r="S166" i="28"/>
  <c r="R166" i="28"/>
  <c r="W165" i="28"/>
  <c r="V165" i="28"/>
  <c r="U165" i="28"/>
  <c r="T165" i="28"/>
  <c r="S165" i="28"/>
  <c r="R165" i="28"/>
  <c r="W164" i="28"/>
  <c r="V164" i="28"/>
  <c r="U164" i="28"/>
  <c r="T164" i="28"/>
  <c r="S164" i="28"/>
  <c r="R164" i="28"/>
  <c r="W163" i="28"/>
  <c r="V163" i="28"/>
  <c r="U163" i="28"/>
  <c r="T163" i="28"/>
  <c r="S163" i="28"/>
  <c r="R163" i="28"/>
  <c r="W162" i="28"/>
  <c r="V162" i="28"/>
  <c r="U162" i="28"/>
  <c r="T162" i="28"/>
  <c r="S162" i="28"/>
  <c r="R162" i="28"/>
  <c r="W159" i="28"/>
  <c r="V159" i="28"/>
  <c r="U159" i="28"/>
  <c r="T159" i="28"/>
  <c r="S159" i="28"/>
  <c r="R159" i="28"/>
  <c r="W158" i="28"/>
  <c r="V158" i="28"/>
  <c r="U158" i="28"/>
  <c r="T158" i="28"/>
  <c r="S158" i="28"/>
  <c r="R158" i="28"/>
  <c r="W157" i="28"/>
  <c r="V157" i="28"/>
  <c r="U157" i="28"/>
  <c r="T157" i="28"/>
  <c r="S157" i="28"/>
  <c r="R157" i="28"/>
  <c r="W156" i="28"/>
  <c r="V156" i="28"/>
  <c r="U156" i="28"/>
  <c r="T156" i="28"/>
  <c r="S156" i="28"/>
  <c r="R156" i="28"/>
  <c r="W155" i="28"/>
  <c r="V155" i="28"/>
  <c r="U155" i="28"/>
  <c r="T155" i="28"/>
  <c r="S155" i="28"/>
  <c r="R155" i="28"/>
  <c r="W154" i="28"/>
  <c r="V154" i="28"/>
  <c r="U154" i="28"/>
  <c r="T154" i="28"/>
  <c r="S154" i="28"/>
  <c r="R154" i="28"/>
  <c r="W153" i="28"/>
  <c r="V153" i="28"/>
  <c r="U153" i="28"/>
  <c r="T153" i="28"/>
  <c r="S153" i="28"/>
  <c r="R153" i="28"/>
  <c r="W152" i="28"/>
  <c r="V152" i="28"/>
  <c r="U152" i="28"/>
  <c r="T152" i="28"/>
  <c r="S152" i="28"/>
  <c r="R152" i="28"/>
  <c r="AO144" i="28"/>
  <c r="AM144" i="28"/>
  <c r="AL144" i="28"/>
  <c r="AK144" i="28"/>
  <c r="AJ144" i="28"/>
  <c r="AI144" i="28"/>
  <c r="AH144" i="28"/>
  <c r="AG144" i="28"/>
  <c r="AF144" i="28"/>
  <c r="AE144" i="28"/>
  <c r="AD144" i="28"/>
  <c r="AO143" i="28"/>
  <c r="AM143" i="28"/>
  <c r="AL143" i="28"/>
  <c r="AK143" i="28"/>
  <c r="AJ143" i="28"/>
  <c r="AI143" i="28"/>
  <c r="AH143" i="28"/>
  <c r="AG143" i="28"/>
  <c r="AF143" i="28"/>
  <c r="AE143" i="28"/>
  <c r="AD143" i="28"/>
  <c r="AO142" i="28"/>
  <c r="AM142" i="28"/>
  <c r="AL142" i="28"/>
  <c r="AK142" i="28"/>
  <c r="AJ142" i="28"/>
  <c r="AI142" i="28"/>
  <c r="AH142" i="28"/>
  <c r="AG142" i="28"/>
  <c r="AF142" i="28"/>
  <c r="AE142" i="28"/>
  <c r="AD142" i="28"/>
  <c r="AO141" i="28"/>
  <c r="AM141" i="28"/>
  <c r="AL141" i="28"/>
  <c r="AK141" i="28"/>
  <c r="AJ141" i="28"/>
  <c r="AI141" i="28"/>
  <c r="AH141" i="28"/>
  <c r="AG141" i="28"/>
  <c r="AF141" i="28"/>
  <c r="AE141" i="28"/>
  <c r="AD141" i="28"/>
  <c r="AO140" i="28"/>
  <c r="AM140" i="28"/>
  <c r="AL140" i="28"/>
  <c r="AK140" i="28"/>
  <c r="AJ140" i="28"/>
  <c r="AI140" i="28"/>
  <c r="AH140" i="28"/>
  <c r="AG140" i="28"/>
  <c r="AF140" i="28"/>
  <c r="AE140" i="28"/>
  <c r="AD140" i="28"/>
  <c r="AO139" i="28"/>
  <c r="AM139" i="28"/>
  <c r="BA76" i="28" s="1"/>
  <c r="AL139" i="28"/>
  <c r="AK139" i="28"/>
  <c r="AJ139" i="28"/>
  <c r="AI139" i="28"/>
  <c r="AW76" i="28" s="1"/>
  <c r="AH139" i="28"/>
  <c r="AG139" i="28"/>
  <c r="AF139" i="28"/>
  <c r="AE139" i="28"/>
  <c r="AS76" i="28" s="1"/>
  <c r="AD139" i="28"/>
  <c r="AO136" i="28"/>
  <c r="AI136" i="28"/>
  <c r="AH136" i="28"/>
  <c r="AG136" i="28"/>
  <c r="AF136" i="28"/>
  <c r="AE136" i="28"/>
  <c r="AO135" i="28"/>
  <c r="AI135" i="28"/>
  <c r="AH135" i="28"/>
  <c r="AG135" i="28"/>
  <c r="AF135" i="28"/>
  <c r="AE135" i="28"/>
  <c r="AO134" i="28"/>
  <c r="AI134" i="28"/>
  <c r="AH134" i="28"/>
  <c r="AG134" i="28"/>
  <c r="AF134" i="28"/>
  <c r="AE134" i="28"/>
  <c r="AO133" i="28"/>
  <c r="AI133" i="28"/>
  <c r="AH133" i="28"/>
  <c r="AG133" i="28"/>
  <c r="AF133" i="28"/>
  <c r="AE133" i="28"/>
  <c r="AO132" i="28"/>
  <c r="AI132" i="28"/>
  <c r="AH132" i="28"/>
  <c r="AG132" i="28"/>
  <c r="AF132" i="28"/>
  <c r="AE132" i="28"/>
  <c r="AO131" i="28"/>
  <c r="AI131" i="28"/>
  <c r="AH131" i="28"/>
  <c r="AG131" i="28"/>
  <c r="AF131" i="28"/>
  <c r="AE131" i="28"/>
  <c r="AO130" i="28"/>
  <c r="AI130" i="28"/>
  <c r="AH130" i="28"/>
  <c r="AG130" i="28"/>
  <c r="AF130" i="28"/>
  <c r="AE130" i="28"/>
  <c r="AO129" i="28"/>
  <c r="AI129" i="28"/>
  <c r="AH129" i="28"/>
  <c r="AG129" i="28"/>
  <c r="AF129" i="28"/>
  <c r="AE129" i="28"/>
  <c r="AO126" i="28"/>
  <c r="AI126" i="28"/>
  <c r="AH126" i="28"/>
  <c r="AG126" i="28"/>
  <c r="AF126" i="28"/>
  <c r="AE126" i="28"/>
  <c r="AO125" i="28"/>
  <c r="AI125" i="28"/>
  <c r="AH125" i="28"/>
  <c r="AG125" i="28"/>
  <c r="AF125" i="28"/>
  <c r="AE125" i="28"/>
  <c r="AO124" i="28"/>
  <c r="AI124" i="28"/>
  <c r="AH124" i="28"/>
  <c r="AG124" i="28"/>
  <c r="AF124" i="28"/>
  <c r="AE124" i="28"/>
  <c r="AO123" i="28"/>
  <c r="AI123" i="28"/>
  <c r="AH123" i="28"/>
  <c r="AG123" i="28"/>
  <c r="AF123" i="28"/>
  <c r="AE123" i="28"/>
  <c r="AO122" i="28"/>
  <c r="AI122" i="28"/>
  <c r="AH122" i="28"/>
  <c r="AG122" i="28"/>
  <c r="AF122" i="28"/>
  <c r="AE122" i="28"/>
  <c r="AO121" i="28"/>
  <c r="AI121" i="28"/>
  <c r="AH121" i="28"/>
  <c r="AG121" i="28"/>
  <c r="AF121" i="28"/>
  <c r="AE121" i="28"/>
  <c r="AO120" i="28"/>
  <c r="AI120" i="28"/>
  <c r="AH120" i="28"/>
  <c r="AG120" i="28"/>
  <c r="AF120" i="28"/>
  <c r="AE120" i="28"/>
  <c r="AO119" i="28"/>
  <c r="AI119" i="28"/>
  <c r="AH119" i="28"/>
  <c r="AG119" i="28"/>
  <c r="AF119" i="28"/>
  <c r="AE119" i="28"/>
  <c r="AO116" i="28"/>
  <c r="AI116" i="28"/>
  <c r="AH116" i="28"/>
  <c r="AG116" i="28"/>
  <c r="AF116" i="28"/>
  <c r="AE116" i="28"/>
  <c r="AO115" i="28"/>
  <c r="AI115" i="28"/>
  <c r="AH115" i="28"/>
  <c r="AG115" i="28"/>
  <c r="AF115" i="28"/>
  <c r="AE115" i="28"/>
  <c r="AO114" i="28"/>
  <c r="AI114" i="28"/>
  <c r="AH114" i="28"/>
  <c r="AG114" i="28"/>
  <c r="AF114" i="28"/>
  <c r="AE114" i="28"/>
  <c r="AO113" i="28"/>
  <c r="AI113" i="28"/>
  <c r="AH113" i="28"/>
  <c r="AG113" i="28"/>
  <c r="AF113" i="28"/>
  <c r="AE113" i="28"/>
  <c r="AO112" i="28"/>
  <c r="AI112" i="28"/>
  <c r="AH112" i="28"/>
  <c r="AG112" i="28"/>
  <c r="AF112" i="28"/>
  <c r="AE112" i="28"/>
  <c r="AO111" i="28"/>
  <c r="AI111" i="28"/>
  <c r="AH111" i="28"/>
  <c r="AG111" i="28"/>
  <c r="AF111" i="28"/>
  <c r="AE111" i="28"/>
  <c r="AO110" i="28"/>
  <c r="AI110" i="28"/>
  <c r="AH110" i="28"/>
  <c r="AG110" i="28"/>
  <c r="AF110" i="28"/>
  <c r="AE110" i="28"/>
  <c r="AO109" i="28"/>
  <c r="AI109" i="28"/>
  <c r="AH109" i="28"/>
  <c r="AG109" i="28"/>
  <c r="AF109" i="28"/>
  <c r="AE109" i="28"/>
  <c r="AO94" i="28"/>
  <c r="AN94" i="28"/>
  <c r="AM94" i="28"/>
  <c r="AL94" i="28"/>
  <c r="AK94" i="28"/>
  <c r="AJ94" i="28"/>
  <c r="AI94" i="28"/>
  <c r="AH94" i="28"/>
  <c r="AG94" i="28"/>
  <c r="AF94" i="28"/>
  <c r="AE94" i="28"/>
  <c r="AD94" i="28"/>
  <c r="AO93" i="28"/>
  <c r="AN93" i="28"/>
  <c r="AM93" i="28"/>
  <c r="AL93" i="28"/>
  <c r="AK93" i="28"/>
  <c r="AJ93" i="28"/>
  <c r="AI93" i="28"/>
  <c r="AH93" i="28"/>
  <c r="AG93" i="28"/>
  <c r="AF93" i="28"/>
  <c r="AE93" i="28"/>
  <c r="AD93" i="28"/>
  <c r="AO92" i="28"/>
  <c r="AN92" i="28"/>
  <c r="AM92" i="28"/>
  <c r="AL92" i="28"/>
  <c r="AK92" i="28"/>
  <c r="AJ92" i="28"/>
  <c r="AI92" i="28"/>
  <c r="AH92" i="28"/>
  <c r="AG92" i="28"/>
  <c r="AF92" i="28"/>
  <c r="AE92" i="28"/>
  <c r="AD92" i="28"/>
  <c r="AO91" i="28"/>
  <c r="AN91" i="28"/>
  <c r="AM91" i="28"/>
  <c r="AL91" i="28"/>
  <c r="AK91" i="28"/>
  <c r="AJ91" i="28"/>
  <c r="AI91" i="28"/>
  <c r="AH91" i="28"/>
  <c r="AG91" i="28"/>
  <c r="AF91" i="28"/>
  <c r="AE91" i="28"/>
  <c r="AD91" i="28"/>
  <c r="AO90" i="28"/>
  <c r="AN90" i="28"/>
  <c r="AM90" i="28"/>
  <c r="AL90" i="28"/>
  <c r="AK90" i="28"/>
  <c r="AJ90" i="28"/>
  <c r="AI90" i="28"/>
  <c r="AH90" i="28"/>
  <c r="AG90" i="28"/>
  <c r="AF90" i="28"/>
  <c r="AE90" i="28"/>
  <c r="AD90" i="28"/>
  <c r="AO89" i="28"/>
  <c r="AN89" i="28"/>
  <c r="AM89" i="28"/>
  <c r="AL89" i="28"/>
  <c r="AK89" i="28"/>
  <c r="AJ89" i="28"/>
  <c r="AI89" i="28"/>
  <c r="AH89" i="28"/>
  <c r="AG89" i="28"/>
  <c r="AF89" i="28"/>
  <c r="AE89" i="28"/>
  <c r="AD89" i="28"/>
  <c r="AO88" i="28"/>
  <c r="AN88" i="28"/>
  <c r="AM88" i="28"/>
  <c r="AL88" i="28"/>
  <c r="AK88" i="28"/>
  <c r="AJ88" i="28"/>
  <c r="AI88" i="28"/>
  <c r="AH88" i="28"/>
  <c r="AG88" i="28"/>
  <c r="AF88" i="28"/>
  <c r="AE88" i="28"/>
  <c r="AD88" i="28"/>
  <c r="AO87" i="28"/>
  <c r="AN87" i="28"/>
  <c r="AM87" i="28"/>
  <c r="AL87" i="28"/>
  <c r="AK87" i="28"/>
  <c r="AJ87" i="28"/>
  <c r="AI87" i="28"/>
  <c r="AH87" i="28"/>
  <c r="AG87" i="28"/>
  <c r="AF87" i="28"/>
  <c r="AE87" i="28"/>
  <c r="AD87" i="28"/>
  <c r="AO83" i="28"/>
  <c r="AN83" i="28"/>
  <c r="AM83" i="28"/>
  <c r="AL83" i="28"/>
  <c r="AK83" i="28"/>
  <c r="AJ83" i="28"/>
  <c r="AI83" i="28"/>
  <c r="AH83" i="28"/>
  <c r="AG83" i="28"/>
  <c r="AF83" i="28"/>
  <c r="AE83" i="28"/>
  <c r="AD83" i="28"/>
  <c r="AO82" i="28"/>
  <c r="AN82" i="28"/>
  <c r="AM82" i="28"/>
  <c r="AL82" i="28"/>
  <c r="AK82" i="28"/>
  <c r="AJ82" i="28"/>
  <c r="AI82" i="28"/>
  <c r="AH82" i="28"/>
  <c r="AG82" i="28"/>
  <c r="AF82" i="28"/>
  <c r="AE82" i="28"/>
  <c r="AD82" i="28"/>
  <c r="AO81" i="28"/>
  <c r="AN81" i="28"/>
  <c r="AM81" i="28"/>
  <c r="AL81" i="28"/>
  <c r="AK81" i="28"/>
  <c r="AJ81" i="28"/>
  <c r="AI81" i="28"/>
  <c r="AH81" i="28"/>
  <c r="AG81" i="28"/>
  <c r="AF81" i="28"/>
  <c r="AE81" i="28"/>
  <c r="AD81" i="28"/>
  <c r="AO80" i="28"/>
  <c r="AN80" i="28"/>
  <c r="AM80" i="28"/>
  <c r="AL80" i="28"/>
  <c r="AK80" i="28"/>
  <c r="AJ80" i="28"/>
  <c r="AI80" i="28"/>
  <c r="AH80" i="28"/>
  <c r="AG80" i="28"/>
  <c r="AF80" i="28"/>
  <c r="AE80" i="28"/>
  <c r="AD80" i="28"/>
  <c r="AO79" i="28"/>
  <c r="AN79" i="28"/>
  <c r="AM79" i="28"/>
  <c r="AL79" i="28"/>
  <c r="AK79" i="28"/>
  <c r="AJ79" i="28"/>
  <c r="AI79" i="28"/>
  <c r="AH79" i="28"/>
  <c r="AG79" i="28"/>
  <c r="AF79" i="28"/>
  <c r="AE79" i="28"/>
  <c r="AD79" i="28"/>
  <c r="AO78" i="28"/>
  <c r="AN78" i="28"/>
  <c r="AM78" i="28"/>
  <c r="AL78" i="28"/>
  <c r="AK78" i="28"/>
  <c r="AJ78" i="28"/>
  <c r="AI78" i="28"/>
  <c r="AH78" i="28"/>
  <c r="AG78" i="28"/>
  <c r="AF78" i="28"/>
  <c r="AE78" i="28"/>
  <c r="AD78" i="28"/>
  <c r="AO77" i="28"/>
  <c r="AN77" i="28"/>
  <c r="AM77" i="28"/>
  <c r="AL77" i="28"/>
  <c r="AK77" i="28"/>
  <c r="AJ77" i="28"/>
  <c r="AI77" i="28"/>
  <c r="AH77" i="28"/>
  <c r="AG77" i="28"/>
  <c r="AF77" i="28"/>
  <c r="AE77" i="28"/>
  <c r="AD77" i="28"/>
  <c r="AO76" i="28"/>
  <c r="AN76" i="28"/>
  <c r="AM76" i="28"/>
  <c r="AL76" i="28"/>
  <c r="AK76" i="28"/>
  <c r="AJ76" i="28"/>
  <c r="AI76" i="28"/>
  <c r="AH76" i="28"/>
  <c r="AG76" i="28"/>
  <c r="AF76" i="28"/>
  <c r="AE76" i="28"/>
  <c r="AD76" i="28"/>
  <c r="AO68" i="28"/>
  <c r="AI68" i="28"/>
  <c r="AH68" i="28"/>
  <c r="AG68" i="28"/>
  <c r="AF68" i="28"/>
  <c r="AE68" i="28"/>
  <c r="AO67" i="28"/>
  <c r="AI67" i="28"/>
  <c r="AH67" i="28"/>
  <c r="AG67" i="28"/>
  <c r="AF67" i="28"/>
  <c r="AE67" i="28"/>
  <c r="AO66" i="28"/>
  <c r="AI66" i="28"/>
  <c r="AH66" i="28"/>
  <c r="AG66" i="28"/>
  <c r="AF66" i="28"/>
  <c r="AE66" i="28"/>
  <c r="AO65" i="28"/>
  <c r="AI65" i="28"/>
  <c r="AH65" i="28"/>
  <c r="AG65" i="28"/>
  <c r="AF65" i="28"/>
  <c r="AE65" i="28"/>
  <c r="AO64" i="28"/>
  <c r="AI64" i="28"/>
  <c r="AH64" i="28"/>
  <c r="AG64" i="28"/>
  <c r="AF64" i="28"/>
  <c r="AE64" i="28"/>
  <c r="AO63" i="28"/>
  <c r="AI63" i="28"/>
  <c r="AH63" i="28"/>
  <c r="AG63" i="28"/>
  <c r="AF63" i="28"/>
  <c r="AE63" i="28"/>
  <c r="AO62" i="28"/>
  <c r="AI62" i="28"/>
  <c r="AH62" i="28"/>
  <c r="AG62" i="28"/>
  <c r="AF62" i="28"/>
  <c r="AE62" i="28"/>
  <c r="AO61" i="28"/>
  <c r="AI61" i="28"/>
  <c r="AH61" i="28"/>
  <c r="AG61" i="28"/>
  <c r="AF61" i="28"/>
  <c r="AE61" i="28"/>
  <c r="AO58" i="28"/>
  <c r="AI58" i="28"/>
  <c r="AH58" i="28"/>
  <c r="AG58" i="28"/>
  <c r="AF58" i="28"/>
  <c r="AE58" i="28"/>
  <c r="AO57" i="28"/>
  <c r="AI57" i="28"/>
  <c r="AH57" i="28"/>
  <c r="AG57" i="28"/>
  <c r="AF57" i="28"/>
  <c r="AE57" i="28"/>
  <c r="AO56" i="28"/>
  <c r="AI56" i="28"/>
  <c r="AH56" i="28"/>
  <c r="AG56" i="28"/>
  <c r="AF56" i="28"/>
  <c r="AE56" i="28"/>
  <c r="AO55" i="28"/>
  <c r="AI55" i="28"/>
  <c r="AH55" i="28"/>
  <c r="AG55" i="28"/>
  <c r="AF55" i="28"/>
  <c r="AE55" i="28"/>
  <c r="AO54" i="28"/>
  <c r="AI54" i="28"/>
  <c r="AH54" i="28"/>
  <c r="AG54" i="28"/>
  <c r="AF54" i="28"/>
  <c r="AE54" i="28"/>
  <c r="AO53" i="28"/>
  <c r="AI53" i="28"/>
  <c r="AH53" i="28"/>
  <c r="AG53" i="28"/>
  <c r="AF53" i="28"/>
  <c r="AE53" i="28"/>
  <c r="AO52" i="28"/>
  <c r="AI52" i="28"/>
  <c r="AH52" i="28"/>
  <c r="AG52" i="28"/>
  <c r="AF52" i="28"/>
  <c r="AE52" i="28"/>
  <c r="AO51" i="28"/>
  <c r="AI51" i="28"/>
  <c r="AH51" i="28"/>
  <c r="AG51" i="28"/>
  <c r="AF51" i="28"/>
  <c r="AE51" i="28"/>
  <c r="AO48" i="28"/>
  <c r="AI48" i="28"/>
  <c r="AH48" i="28"/>
  <c r="AG48" i="28"/>
  <c r="AF48" i="28"/>
  <c r="AE48" i="28"/>
  <c r="AO47" i="28"/>
  <c r="AI47" i="28"/>
  <c r="AH47" i="28"/>
  <c r="AG47" i="28"/>
  <c r="AF47" i="28"/>
  <c r="AE47" i="28"/>
  <c r="AO46" i="28"/>
  <c r="AI46" i="28"/>
  <c r="AH46" i="28"/>
  <c r="AG46" i="28"/>
  <c r="AF46" i="28"/>
  <c r="AE46" i="28"/>
  <c r="AO45" i="28"/>
  <c r="AI45" i="28"/>
  <c r="AH45" i="28"/>
  <c r="AG45" i="28"/>
  <c r="AF45" i="28"/>
  <c r="AE45" i="28"/>
  <c r="AO44" i="28"/>
  <c r="AI44" i="28"/>
  <c r="AH44" i="28"/>
  <c r="AG44" i="28"/>
  <c r="AF44" i="28"/>
  <c r="AE44" i="28"/>
  <c r="AO43" i="28"/>
  <c r="AI43" i="28"/>
  <c r="AH43" i="28"/>
  <c r="AG43" i="28"/>
  <c r="AF43" i="28"/>
  <c r="AE43" i="28"/>
  <c r="AO42" i="28"/>
  <c r="AI42" i="28"/>
  <c r="AH42" i="28"/>
  <c r="AG42" i="28"/>
  <c r="AF42" i="28"/>
  <c r="AE42" i="28"/>
  <c r="AO41" i="28"/>
  <c r="AI41" i="28"/>
  <c r="AH41" i="28"/>
  <c r="AG41" i="28"/>
  <c r="AF41" i="28"/>
  <c r="AE41" i="28"/>
  <c r="AO38" i="28"/>
  <c r="AN38" i="28"/>
  <c r="AM38" i="28"/>
  <c r="AL38" i="28"/>
  <c r="AK38" i="28"/>
  <c r="AJ38" i="28"/>
  <c r="AI38" i="28"/>
  <c r="AH38" i="28"/>
  <c r="AG38" i="28"/>
  <c r="AF38" i="28"/>
  <c r="AE38" i="28"/>
  <c r="AD38" i="28"/>
  <c r="AO37" i="28"/>
  <c r="AN37" i="28"/>
  <c r="AM37" i="28"/>
  <c r="AL37" i="28"/>
  <c r="AK37" i="28"/>
  <c r="AJ37" i="28"/>
  <c r="AI37" i="28"/>
  <c r="AH37" i="28"/>
  <c r="AG37" i="28"/>
  <c r="AF37" i="28"/>
  <c r="AE37" i="28"/>
  <c r="AD37" i="28"/>
  <c r="AO36" i="28"/>
  <c r="AN36" i="28"/>
  <c r="AM36" i="28"/>
  <c r="AL36" i="28"/>
  <c r="AK36" i="28"/>
  <c r="AJ36" i="28"/>
  <c r="AI36" i="28"/>
  <c r="AH36" i="28"/>
  <c r="AG36" i="28"/>
  <c r="AF36" i="28"/>
  <c r="AE36" i="28"/>
  <c r="AD36" i="28"/>
  <c r="AO35" i="28"/>
  <c r="AN35" i="28"/>
  <c r="AM35" i="28"/>
  <c r="AL35" i="28"/>
  <c r="AK35" i="28"/>
  <c r="AJ35" i="28"/>
  <c r="AI35" i="28"/>
  <c r="AH35" i="28"/>
  <c r="AG35" i="28"/>
  <c r="AF35" i="28"/>
  <c r="AE35" i="28"/>
  <c r="AD35" i="28"/>
  <c r="AO34" i="28"/>
  <c r="AN34" i="28"/>
  <c r="AM34" i="28"/>
  <c r="AL34" i="28"/>
  <c r="AK34" i="28"/>
  <c r="AJ34" i="28"/>
  <c r="AI34" i="28"/>
  <c r="AH34" i="28"/>
  <c r="AG34" i="28"/>
  <c r="AF34" i="28"/>
  <c r="AE34" i="28"/>
  <c r="AD34" i="28"/>
  <c r="AO33" i="28"/>
  <c r="AN33" i="28"/>
  <c r="AM33" i="28"/>
  <c r="AL33" i="28"/>
  <c r="AK33" i="28"/>
  <c r="AJ33" i="28"/>
  <c r="AI33" i="28"/>
  <c r="AH33" i="28"/>
  <c r="AG33" i="28"/>
  <c r="AF33" i="28"/>
  <c r="AE33" i="28"/>
  <c r="AD33" i="28"/>
  <c r="AO32" i="28"/>
  <c r="AN32" i="28"/>
  <c r="AM32" i="28"/>
  <c r="AL32" i="28"/>
  <c r="AK32" i="28"/>
  <c r="AJ32" i="28"/>
  <c r="AI32" i="28"/>
  <c r="AH32" i="28"/>
  <c r="AG32" i="28"/>
  <c r="AF32" i="28"/>
  <c r="AE32" i="28"/>
  <c r="AD32" i="28"/>
  <c r="AO31" i="28"/>
  <c r="AN31" i="28"/>
  <c r="AM31" i="28"/>
  <c r="AL31" i="28"/>
  <c r="AK31" i="28"/>
  <c r="AJ31" i="28"/>
  <c r="AI31" i="28"/>
  <c r="AH31" i="28"/>
  <c r="AG31" i="28"/>
  <c r="AF31" i="28"/>
  <c r="AE31" i="28"/>
  <c r="AD31" i="28"/>
  <c r="AO27" i="28"/>
  <c r="AN27" i="28"/>
  <c r="AM27" i="28"/>
  <c r="AL27" i="28"/>
  <c r="AK27" i="28"/>
  <c r="AJ27" i="28"/>
  <c r="AI27" i="28"/>
  <c r="AH27" i="28"/>
  <c r="AG27" i="28"/>
  <c r="AF27" i="28"/>
  <c r="AE27" i="28"/>
  <c r="AD27" i="28"/>
  <c r="AO26" i="28"/>
  <c r="AN26" i="28"/>
  <c r="AM26" i="28"/>
  <c r="AL26" i="28"/>
  <c r="AK26" i="28"/>
  <c r="AJ26" i="28"/>
  <c r="AI26" i="28"/>
  <c r="AH26" i="28"/>
  <c r="AG26" i="28"/>
  <c r="AF26" i="28"/>
  <c r="AE26" i="28"/>
  <c r="AD26" i="28"/>
  <c r="AO25" i="28"/>
  <c r="AN25" i="28"/>
  <c r="AM25" i="28"/>
  <c r="AL25" i="28"/>
  <c r="AK25" i="28"/>
  <c r="AJ25" i="28"/>
  <c r="AI25" i="28"/>
  <c r="AH25" i="28"/>
  <c r="AG25" i="28"/>
  <c r="AF25" i="28"/>
  <c r="AE25" i="28"/>
  <c r="AD25" i="28"/>
  <c r="AO24" i="28"/>
  <c r="AN24" i="28"/>
  <c r="AM24" i="28"/>
  <c r="AL24" i="28"/>
  <c r="AK24" i="28"/>
  <c r="AJ24" i="28"/>
  <c r="AI24" i="28"/>
  <c r="AH24" i="28"/>
  <c r="AG24" i="28"/>
  <c r="AF24" i="28"/>
  <c r="AE24" i="28"/>
  <c r="AD24" i="28"/>
  <c r="AO23" i="28"/>
  <c r="AN23" i="28"/>
  <c r="AM23" i="28"/>
  <c r="AL23" i="28"/>
  <c r="AK23" i="28"/>
  <c r="AJ23" i="28"/>
  <c r="AI23" i="28"/>
  <c r="AH23" i="28"/>
  <c r="AG23" i="28"/>
  <c r="AF23" i="28"/>
  <c r="AE23" i="28"/>
  <c r="AD23" i="28"/>
  <c r="AO22" i="28"/>
  <c r="AN22" i="28"/>
  <c r="AM22" i="28"/>
  <c r="AL22" i="28"/>
  <c r="AK22" i="28"/>
  <c r="AJ22" i="28"/>
  <c r="AI22" i="28"/>
  <c r="AH22" i="28"/>
  <c r="AG22" i="28"/>
  <c r="AF22" i="28"/>
  <c r="AE22" i="28"/>
  <c r="AD22" i="28"/>
  <c r="AO21" i="28"/>
  <c r="AN21" i="28"/>
  <c r="AM21" i="28"/>
  <c r="AL21" i="28"/>
  <c r="AK21" i="28"/>
  <c r="AJ21" i="28"/>
  <c r="AI21" i="28"/>
  <c r="AH21" i="28"/>
  <c r="AG21" i="28"/>
  <c r="AF21" i="28"/>
  <c r="AE21" i="28"/>
  <c r="AD21" i="28"/>
  <c r="AO20" i="28"/>
  <c r="AN20" i="28"/>
  <c r="AM20" i="28"/>
  <c r="AL20" i="28"/>
  <c r="AK20" i="28"/>
  <c r="AJ20" i="28"/>
  <c r="AI20" i="28"/>
  <c r="AH20" i="28"/>
  <c r="AG20" i="28"/>
  <c r="AF20" i="28"/>
  <c r="AE20" i="28"/>
  <c r="AD20" i="28"/>
  <c r="AO16" i="28"/>
  <c r="AN16" i="28"/>
  <c r="AM16" i="28"/>
  <c r="AL16" i="28"/>
  <c r="AK16" i="28"/>
  <c r="AJ16" i="28"/>
  <c r="AI16" i="28"/>
  <c r="AH16" i="28"/>
  <c r="AG16" i="28"/>
  <c r="AF16" i="28"/>
  <c r="AE16" i="28"/>
  <c r="AD16" i="28"/>
  <c r="AO15" i="28"/>
  <c r="AN15" i="28"/>
  <c r="AM15" i="28"/>
  <c r="AL15" i="28"/>
  <c r="AK15" i="28"/>
  <c r="AJ15" i="28"/>
  <c r="AI15" i="28"/>
  <c r="AH15" i="28"/>
  <c r="AG15" i="28"/>
  <c r="AF15" i="28"/>
  <c r="AE15" i="28"/>
  <c r="AD15" i="28"/>
  <c r="AO14" i="28"/>
  <c r="AN14" i="28"/>
  <c r="AM14" i="28"/>
  <c r="AL14" i="28"/>
  <c r="AK14" i="28"/>
  <c r="AJ14" i="28"/>
  <c r="AI14" i="28"/>
  <c r="AH14" i="28"/>
  <c r="AG14" i="28"/>
  <c r="AF14" i="28"/>
  <c r="AE14" i="28"/>
  <c r="AD14" i="28"/>
  <c r="AO13" i="28"/>
  <c r="AN13" i="28"/>
  <c r="AM13" i="28"/>
  <c r="AL13" i="28"/>
  <c r="AK13" i="28"/>
  <c r="AJ13" i="28"/>
  <c r="AI13" i="28"/>
  <c r="AH13" i="28"/>
  <c r="AG13" i="28"/>
  <c r="AF13" i="28"/>
  <c r="AE13" i="28"/>
  <c r="AD13" i="28"/>
  <c r="AO12" i="28"/>
  <c r="AN12" i="28"/>
  <c r="AM12" i="28"/>
  <c r="AL12" i="28"/>
  <c r="AK12" i="28"/>
  <c r="AJ12" i="28"/>
  <c r="AI12" i="28"/>
  <c r="AH12" i="28"/>
  <c r="AG12" i="28"/>
  <c r="AF12" i="28"/>
  <c r="AE12" i="28"/>
  <c r="AD12" i="28"/>
  <c r="AO11" i="28"/>
  <c r="AN11" i="28"/>
  <c r="AM11" i="28"/>
  <c r="AL11" i="28"/>
  <c r="AK11" i="28"/>
  <c r="AJ11" i="28"/>
  <c r="AI11" i="28"/>
  <c r="AH11" i="28"/>
  <c r="AG11" i="28"/>
  <c r="AF11" i="28"/>
  <c r="AE11" i="28"/>
  <c r="AD11" i="28"/>
  <c r="AO10" i="28"/>
  <c r="AN10" i="28"/>
  <c r="AM10" i="28"/>
  <c r="AL10" i="28"/>
  <c r="AK10" i="28"/>
  <c r="AJ10" i="28"/>
  <c r="AI10" i="28"/>
  <c r="AH10" i="28"/>
  <c r="AG10" i="28"/>
  <c r="AF10" i="28"/>
  <c r="AE10" i="28"/>
  <c r="AD10" i="28"/>
  <c r="AO9" i="28"/>
  <c r="AN9" i="28"/>
  <c r="AM9" i="28"/>
  <c r="AL9" i="28"/>
  <c r="AK9" i="28"/>
  <c r="AJ9" i="28"/>
  <c r="AI9" i="28"/>
  <c r="AH9" i="28"/>
  <c r="AG9" i="28"/>
  <c r="AF9" i="28"/>
  <c r="AE9" i="28"/>
  <c r="AD9" i="28"/>
  <c r="AO283" i="27"/>
  <c r="AM283" i="27"/>
  <c r="AL283" i="27"/>
  <c r="AK283" i="27"/>
  <c r="AJ283" i="27"/>
  <c r="AI283" i="27"/>
  <c r="AH283" i="27"/>
  <c r="AG283" i="27"/>
  <c r="AO282" i="27"/>
  <c r="AM282" i="27"/>
  <c r="AL282" i="27"/>
  <c r="AK282" i="27"/>
  <c r="AJ282" i="27"/>
  <c r="AI282" i="27"/>
  <c r="AH282" i="27"/>
  <c r="AG282" i="27"/>
  <c r="AO281" i="27"/>
  <c r="AM281" i="27"/>
  <c r="AL281" i="27"/>
  <c r="AK281" i="27"/>
  <c r="AJ281" i="27"/>
  <c r="AI281" i="27"/>
  <c r="AH281" i="27"/>
  <c r="AG281" i="27"/>
  <c r="AO280" i="27"/>
  <c r="AM280" i="27"/>
  <c r="AL280" i="27"/>
  <c r="AK280" i="27"/>
  <c r="AJ280" i="27"/>
  <c r="AI280" i="27"/>
  <c r="AH280" i="27"/>
  <c r="AG280" i="27"/>
  <c r="AO279" i="27"/>
  <c r="AM279" i="27"/>
  <c r="AL279" i="27"/>
  <c r="AK279" i="27"/>
  <c r="AJ279" i="27"/>
  <c r="AI279" i="27"/>
  <c r="AH279" i="27"/>
  <c r="AG279" i="27"/>
  <c r="AO278" i="27"/>
  <c r="AM278" i="27"/>
  <c r="AL278" i="27"/>
  <c r="AK278" i="27"/>
  <c r="AJ278" i="27"/>
  <c r="AI278" i="27"/>
  <c r="AH278" i="27"/>
  <c r="AG278" i="27"/>
  <c r="AO275" i="27"/>
  <c r="AH275" i="27"/>
  <c r="AG275" i="27"/>
  <c r="AF275" i="27"/>
  <c r="AE275" i="27"/>
  <c r="AD275" i="27"/>
  <c r="AO274" i="27"/>
  <c r="AH274" i="27"/>
  <c r="AG274" i="27"/>
  <c r="AF274" i="27"/>
  <c r="AE274" i="27"/>
  <c r="AD274" i="27"/>
  <c r="AO273" i="27"/>
  <c r="AH273" i="27"/>
  <c r="AG273" i="27"/>
  <c r="AF273" i="27"/>
  <c r="AE273" i="27"/>
  <c r="AD273" i="27"/>
  <c r="AO272" i="27"/>
  <c r="AH272" i="27"/>
  <c r="AG272" i="27"/>
  <c r="AF272" i="27"/>
  <c r="AE272" i="27"/>
  <c r="AD272" i="27"/>
  <c r="AO271" i="27"/>
  <c r="AH271" i="27"/>
  <c r="AG271" i="27"/>
  <c r="AF271" i="27"/>
  <c r="AE271" i="27"/>
  <c r="AD271" i="27"/>
  <c r="AO270" i="27"/>
  <c r="AH270" i="27"/>
  <c r="AG270" i="27"/>
  <c r="AF270" i="27"/>
  <c r="AE270" i="27"/>
  <c r="AD270" i="27"/>
  <c r="AO269" i="27"/>
  <c r="AH269" i="27"/>
  <c r="AG269" i="27"/>
  <c r="AF269" i="27"/>
  <c r="AE269" i="27"/>
  <c r="AD269" i="27"/>
  <c r="AO268" i="27"/>
  <c r="AH268" i="27"/>
  <c r="AG268" i="27"/>
  <c r="AF268" i="27"/>
  <c r="AE268" i="27"/>
  <c r="AD268" i="27"/>
  <c r="AO264" i="27"/>
  <c r="AH264" i="27"/>
  <c r="AG264" i="27"/>
  <c r="AF264" i="27"/>
  <c r="AE264" i="27"/>
  <c r="AD264" i="27"/>
  <c r="AO263" i="27"/>
  <c r="AH263" i="27"/>
  <c r="AG263" i="27"/>
  <c r="AF263" i="27"/>
  <c r="AE263" i="27"/>
  <c r="AD263" i="27"/>
  <c r="AO262" i="27"/>
  <c r="AH262" i="27"/>
  <c r="AG262" i="27"/>
  <c r="AF262" i="27"/>
  <c r="AE262" i="27"/>
  <c r="AD262" i="27"/>
  <c r="AO261" i="27"/>
  <c r="AH261" i="27"/>
  <c r="AG261" i="27"/>
  <c r="AF261" i="27"/>
  <c r="AE261" i="27"/>
  <c r="AD261" i="27"/>
  <c r="AO260" i="27"/>
  <c r="AH260" i="27"/>
  <c r="AG260" i="27"/>
  <c r="AF260" i="27"/>
  <c r="AE260" i="27"/>
  <c r="AD260" i="27"/>
  <c r="AO259" i="27"/>
  <c r="AH259" i="27"/>
  <c r="AG259" i="27"/>
  <c r="AF259" i="27"/>
  <c r="AE259" i="27"/>
  <c r="AD259" i="27"/>
  <c r="AO258" i="27"/>
  <c r="AH258" i="27"/>
  <c r="AG258" i="27"/>
  <c r="AF258" i="27"/>
  <c r="AE258" i="27"/>
  <c r="AD258" i="27"/>
  <c r="AO257" i="27"/>
  <c r="AH257" i="27"/>
  <c r="AG257" i="27"/>
  <c r="AF257" i="27"/>
  <c r="AE257" i="27"/>
  <c r="AD257" i="27"/>
  <c r="AO254" i="27"/>
  <c r="AH254" i="27"/>
  <c r="AG254" i="27"/>
  <c r="AF254" i="27"/>
  <c r="AE254" i="27"/>
  <c r="AD254" i="27"/>
  <c r="AO253" i="27"/>
  <c r="AH253" i="27"/>
  <c r="AG253" i="27"/>
  <c r="AF253" i="27"/>
  <c r="AE253" i="27"/>
  <c r="AD253" i="27"/>
  <c r="AO252" i="27"/>
  <c r="AH252" i="27"/>
  <c r="AG252" i="27"/>
  <c r="AF252" i="27"/>
  <c r="AE252" i="27"/>
  <c r="AD252" i="27"/>
  <c r="AO251" i="27"/>
  <c r="AH251" i="27"/>
  <c r="AG251" i="27"/>
  <c r="AF251" i="27"/>
  <c r="AE251" i="27"/>
  <c r="AD251" i="27"/>
  <c r="AO250" i="27"/>
  <c r="AH250" i="27"/>
  <c r="AG250" i="27"/>
  <c r="AF250" i="27"/>
  <c r="AE250" i="27"/>
  <c r="AD250" i="27"/>
  <c r="AO249" i="27"/>
  <c r="AH249" i="27"/>
  <c r="AG249" i="27"/>
  <c r="AF249" i="27"/>
  <c r="AE249" i="27"/>
  <c r="AD249" i="27"/>
  <c r="AO248" i="27"/>
  <c r="AH248" i="27"/>
  <c r="AG248" i="27"/>
  <c r="AF248" i="27"/>
  <c r="AE248" i="27"/>
  <c r="AD248" i="27"/>
  <c r="AO247" i="27"/>
  <c r="AH247" i="27"/>
  <c r="AG247" i="27"/>
  <c r="AF247" i="27"/>
  <c r="AE247" i="27"/>
  <c r="AD247" i="27"/>
  <c r="AO244" i="27"/>
  <c r="AH244" i="27"/>
  <c r="AG244" i="27"/>
  <c r="AF244" i="27"/>
  <c r="AE244" i="27"/>
  <c r="AD244" i="27"/>
  <c r="AO243" i="27"/>
  <c r="AH243" i="27"/>
  <c r="AG243" i="27"/>
  <c r="AF243" i="27"/>
  <c r="AE243" i="27"/>
  <c r="AD243" i="27"/>
  <c r="AO242" i="27"/>
  <c r="AH242" i="27"/>
  <c r="AG242" i="27"/>
  <c r="AF242" i="27"/>
  <c r="AE242" i="27"/>
  <c r="AD242" i="27"/>
  <c r="AO241" i="27"/>
  <c r="AH241" i="27"/>
  <c r="AG241" i="27"/>
  <c r="AF241" i="27"/>
  <c r="AE241" i="27"/>
  <c r="AD241" i="27"/>
  <c r="AO240" i="27"/>
  <c r="AH240" i="27"/>
  <c r="AG240" i="27"/>
  <c r="AF240" i="27"/>
  <c r="AE240" i="27"/>
  <c r="AD240" i="27"/>
  <c r="AO239" i="27"/>
  <c r="AH239" i="27"/>
  <c r="AG239" i="27"/>
  <c r="AF239" i="27"/>
  <c r="AE239" i="27"/>
  <c r="AD239" i="27"/>
  <c r="AO238" i="27"/>
  <c r="AH238" i="27"/>
  <c r="AG238" i="27"/>
  <c r="AF238" i="27"/>
  <c r="AE238" i="27"/>
  <c r="AD238" i="27"/>
  <c r="AO237" i="27"/>
  <c r="AH237" i="27"/>
  <c r="AG237" i="27"/>
  <c r="AF237" i="27"/>
  <c r="AE237" i="27"/>
  <c r="AD237" i="27"/>
  <c r="AO234" i="27"/>
  <c r="AH234" i="27"/>
  <c r="AG234" i="27"/>
  <c r="AF234" i="27"/>
  <c r="AE234" i="27"/>
  <c r="AD234" i="27"/>
  <c r="AO233" i="27"/>
  <c r="AH233" i="27"/>
  <c r="AG233" i="27"/>
  <c r="AF233" i="27"/>
  <c r="AE233" i="27"/>
  <c r="AD233" i="27"/>
  <c r="AO232" i="27"/>
  <c r="AH232" i="27"/>
  <c r="AG232" i="27"/>
  <c r="AF232" i="27"/>
  <c r="AE232" i="27"/>
  <c r="AD232" i="27"/>
  <c r="AO231" i="27"/>
  <c r="AH231" i="27"/>
  <c r="AG231" i="27"/>
  <c r="AF231" i="27"/>
  <c r="AE231" i="27"/>
  <c r="AD231" i="27"/>
  <c r="AO230" i="27"/>
  <c r="AH230" i="27"/>
  <c r="AG230" i="27"/>
  <c r="AF230" i="27"/>
  <c r="AE230" i="27"/>
  <c r="AD230" i="27"/>
  <c r="AO229" i="27"/>
  <c r="BC170" i="27" s="1"/>
  <c r="AH229" i="27"/>
  <c r="AG229" i="27"/>
  <c r="AF229" i="27"/>
  <c r="AE229" i="27"/>
  <c r="AD229" i="27"/>
  <c r="AO228" i="27"/>
  <c r="AH228" i="27"/>
  <c r="AG228" i="27"/>
  <c r="AF228" i="27"/>
  <c r="AE228" i="27"/>
  <c r="AD228" i="27"/>
  <c r="AO227" i="27"/>
  <c r="BC168" i="27" s="1"/>
  <c r="AH227" i="27"/>
  <c r="AG227" i="27"/>
  <c r="AF227" i="27"/>
  <c r="AE227" i="27"/>
  <c r="AD227" i="27"/>
  <c r="AO224" i="27"/>
  <c r="AH224" i="27"/>
  <c r="AG224" i="27"/>
  <c r="AF224" i="27"/>
  <c r="AE224" i="27"/>
  <c r="AD224" i="27"/>
  <c r="AO223" i="27"/>
  <c r="AH223" i="27"/>
  <c r="AG223" i="27"/>
  <c r="AF223" i="27"/>
  <c r="AE223" i="27"/>
  <c r="AD223" i="27"/>
  <c r="AO222" i="27"/>
  <c r="AH222" i="27"/>
  <c r="AG222" i="27"/>
  <c r="AF222" i="27"/>
  <c r="AE222" i="27"/>
  <c r="AD222" i="27"/>
  <c r="AO221" i="27"/>
  <c r="AH221" i="27"/>
  <c r="AG221" i="27"/>
  <c r="AF221" i="27"/>
  <c r="AE221" i="27"/>
  <c r="AD221" i="27"/>
  <c r="AO220" i="27"/>
  <c r="AH220" i="27"/>
  <c r="AG220" i="27"/>
  <c r="AF220" i="27"/>
  <c r="AE220" i="27"/>
  <c r="AD220" i="27"/>
  <c r="AO219" i="27"/>
  <c r="AH219" i="27"/>
  <c r="AG219" i="27"/>
  <c r="AF219" i="27"/>
  <c r="AE219" i="27"/>
  <c r="AD219" i="27"/>
  <c r="AO218" i="27"/>
  <c r="AH218" i="27"/>
  <c r="AG218" i="27"/>
  <c r="AF218" i="27"/>
  <c r="AE218" i="27"/>
  <c r="AD218" i="27"/>
  <c r="AO217" i="27"/>
  <c r="AH217" i="27"/>
  <c r="AG217" i="27"/>
  <c r="AF217" i="27"/>
  <c r="AE217" i="27"/>
  <c r="AD217" i="27"/>
  <c r="AO214" i="27"/>
  <c r="AH214" i="27"/>
  <c r="AG214" i="27"/>
  <c r="AF214" i="27"/>
  <c r="AE214" i="27"/>
  <c r="AD214" i="27"/>
  <c r="AO213" i="27"/>
  <c r="AH213" i="27"/>
  <c r="AG213" i="27"/>
  <c r="AF213" i="27"/>
  <c r="AE213" i="27"/>
  <c r="AD213" i="27"/>
  <c r="AO212" i="27"/>
  <c r="AH212" i="27"/>
  <c r="AG212" i="27"/>
  <c r="AF212" i="27"/>
  <c r="AE212" i="27"/>
  <c r="AD212" i="27"/>
  <c r="AO211" i="27"/>
  <c r="AH211" i="27"/>
  <c r="AG211" i="27"/>
  <c r="AF211" i="27"/>
  <c r="AE211" i="27"/>
  <c r="AD211" i="27"/>
  <c r="AO210" i="27"/>
  <c r="AH210" i="27"/>
  <c r="AG210" i="27"/>
  <c r="AF210" i="27"/>
  <c r="AE210" i="27"/>
  <c r="AD210" i="27"/>
  <c r="AO209" i="27"/>
  <c r="AH209" i="27"/>
  <c r="AG209" i="27"/>
  <c r="AF209" i="27"/>
  <c r="AE209" i="27"/>
  <c r="AD209" i="27"/>
  <c r="AO208" i="27"/>
  <c r="AH208" i="27"/>
  <c r="AG208" i="27"/>
  <c r="AF208" i="27"/>
  <c r="AE208" i="27"/>
  <c r="AD208" i="27"/>
  <c r="AO207" i="27"/>
  <c r="AH207" i="27"/>
  <c r="AG207" i="27"/>
  <c r="AF207" i="27"/>
  <c r="AE207" i="27"/>
  <c r="AD207" i="27"/>
  <c r="AO204" i="27"/>
  <c r="AH204" i="27"/>
  <c r="AG204" i="27"/>
  <c r="AF204" i="27"/>
  <c r="AE204" i="27"/>
  <c r="AD204" i="27"/>
  <c r="AO203" i="27"/>
  <c r="AH203" i="27"/>
  <c r="AG203" i="27"/>
  <c r="AF203" i="27"/>
  <c r="AE203" i="27"/>
  <c r="AD203" i="27"/>
  <c r="AO202" i="27"/>
  <c r="AH202" i="27"/>
  <c r="AG202" i="27"/>
  <c r="AF202" i="27"/>
  <c r="AE202" i="27"/>
  <c r="AD202" i="27"/>
  <c r="AO201" i="27"/>
  <c r="AH201" i="27"/>
  <c r="AG201" i="27"/>
  <c r="AF201" i="27"/>
  <c r="AE201" i="27"/>
  <c r="AD201" i="27"/>
  <c r="AO200" i="27"/>
  <c r="AH200" i="27"/>
  <c r="AG200" i="27"/>
  <c r="AF200" i="27"/>
  <c r="AE200" i="27"/>
  <c r="AD200" i="27"/>
  <c r="AO199" i="27"/>
  <c r="AH199" i="27"/>
  <c r="AG199" i="27"/>
  <c r="AF199" i="27"/>
  <c r="AE199" i="27"/>
  <c r="AD199" i="27"/>
  <c r="AO198" i="27"/>
  <c r="AH198" i="27"/>
  <c r="AG198" i="27"/>
  <c r="AF198" i="27"/>
  <c r="AE198" i="27"/>
  <c r="AD198" i="27"/>
  <c r="AO197" i="27"/>
  <c r="AH197" i="27"/>
  <c r="AG197" i="27"/>
  <c r="AF197" i="27"/>
  <c r="AE197" i="27"/>
  <c r="AD197" i="27"/>
  <c r="AO194" i="27"/>
  <c r="AN194" i="27"/>
  <c r="AM194" i="27"/>
  <c r="AL194" i="27"/>
  <c r="AK194" i="27"/>
  <c r="AJ194" i="27"/>
  <c r="AI194" i="27"/>
  <c r="AH194" i="27"/>
  <c r="AG194" i="27"/>
  <c r="AF194" i="27"/>
  <c r="AE194" i="27"/>
  <c r="AD194" i="27"/>
  <c r="AO193" i="27"/>
  <c r="AN193" i="27"/>
  <c r="AM193" i="27"/>
  <c r="AL193" i="27"/>
  <c r="AK193" i="27"/>
  <c r="AJ193" i="27"/>
  <c r="AI193" i="27"/>
  <c r="AH193" i="27"/>
  <c r="AG193" i="27"/>
  <c r="AF193" i="27"/>
  <c r="AE193" i="27"/>
  <c r="AD193" i="27"/>
  <c r="AO192" i="27"/>
  <c r="AN192" i="27"/>
  <c r="AM192" i="27"/>
  <c r="AL192" i="27"/>
  <c r="AK192" i="27"/>
  <c r="AJ192" i="27"/>
  <c r="AI192" i="27"/>
  <c r="AH192" i="27"/>
  <c r="AG192" i="27"/>
  <c r="AF192" i="27"/>
  <c r="AE192" i="27"/>
  <c r="AD192" i="27"/>
  <c r="AO191" i="27"/>
  <c r="AN191" i="27"/>
  <c r="AM191" i="27"/>
  <c r="AL191" i="27"/>
  <c r="AK191" i="27"/>
  <c r="AJ191" i="27"/>
  <c r="AI191" i="27"/>
  <c r="AH191" i="27"/>
  <c r="AG191" i="27"/>
  <c r="AF191" i="27"/>
  <c r="AE191" i="27"/>
  <c r="AD191" i="27"/>
  <c r="AO190" i="27"/>
  <c r="AN190" i="27"/>
  <c r="AM190" i="27"/>
  <c r="AL190" i="27"/>
  <c r="AK190" i="27"/>
  <c r="AJ190" i="27"/>
  <c r="AI190" i="27"/>
  <c r="AH190" i="27"/>
  <c r="AG190" i="27"/>
  <c r="AF190" i="27"/>
  <c r="AE190" i="27"/>
  <c r="AD190" i="27"/>
  <c r="AO189" i="27"/>
  <c r="AN189" i="27"/>
  <c r="AM189" i="27"/>
  <c r="AL189" i="27"/>
  <c r="AK189" i="27"/>
  <c r="AJ189" i="27"/>
  <c r="AI189" i="27"/>
  <c r="AH189" i="27"/>
  <c r="AG189" i="27"/>
  <c r="AF189" i="27"/>
  <c r="AE189" i="27"/>
  <c r="AD189" i="27"/>
  <c r="AO188" i="27"/>
  <c r="AN188" i="27"/>
  <c r="AM188" i="27"/>
  <c r="AL188" i="27"/>
  <c r="AK188" i="27"/>
  <c r="AJ188" i="27"/>
  <c r="AI188" i="27"/>
  <c r="AH188" i="27"/>
  <c r="AG188" i="27"/>
  <c r="AF188" i="27"/>
  <c r="AE188" i="27"/>
  <c r="AD188" i="27"/>
  <c r="AO187" i="27"/>
  <c r="AN187" i="27"/>
  <c r="AM187" i="27"/>
  <c r="AL187" i="27"/>
  <c r="AK187" i="27"/>
  <c r="AJ187" i="27"/>
  <c r="AI187" i="27"/>
  <c r="AH187" i="27"/>
  <c r="AG187" i="27"/>
  <c r="AF187" i="27"/>
  <c r="AE187" i="27"/>
  <c r="AD187" i="27"/>
  <c r="AO184" i="27"/>
  <c r="AN184" i="27"/>
  <c r="AM184" i="27"/>
  <c r="AL184" i="27"/>
  <c r="AK184" i="27"/>
  <c r="AJ184" i="27"/>
  <c r="AI184" i="27"/>
  <c r="AH184" i="27"/>
  <c r="AG184" i="27"/>
  <c r="AF184" i="27"/>
  <c r="AE184" i="27"/>
  <c r="AD184" i="27"/>
  <c r="AO183" i="27"/>
  <c r="AN183" i="27"/>
  <c r="AM183" i="27"/>
  <c r="AL183" i="27"/>
  <c r="AK183" i="27"/>
  <c r="AJ183" i="27"/>
  <c r="AI183" i="27"/>
  <c r="AH183" i="27"/>
  <c r="AG183" i="27"/>
  <c r="AF183" i="27"/>
  <c r="AE183" i="27"/>
  <c r="AD183" i="27"/>
  <c r="AO182" i="27"/>
  <c r="AN182" i="27"/>
  <c r="AM182" i="27"/>
  <c r="AL182" i="27"/>
  <c r="AK182" i="27"/>
  <c r="AJ182" i="27"/>
  <c r="AI182" i="27"/>
  <c r="AH182" i="27"/>
  <c r="AG182" i="27"/>
  <c r="AF182" i="27"/>
  <c r="AE182" i="27"/>
  <c r="AD182" i="27"/>
  <c r="AO181" i="27"/>
  <c r="AN181" i="27"/>
  <c r="AM181" i="27"/>
  <c r="AL181" i="27"/>
  <c r="AK181" i="27"/>
  <c r="AJ181" i="27"/>
  <c r="AI181" i="27"/>
  <c r="AH181" i="27"/>
  <c r="AG181" i="27"/>
  <c r="AF181" i="27"/>
  <c r="AE181" i="27"/>
  <c r="AD181" i="27"/>
  <c r="AO180" i="27"/>
  <c r="AN180" i="27"/>
  <c r="AM180" i="27"/>
  <c r="AL180" i="27"/>
  <c r="AK180" i="27"/>
  <c r="AJ180" i="27"/>
  <c r="AI180" i="27"/>
  <c r="AH180" i="27"/>
  <c r="AG180" i="27"/>
  <c r="AF180" i="27"/>
  <c r="AE180" i="27"/>
  <c r="AD180" i="27"/>
  <c r="AO179" i="27"/>
  <c r="AN179" i="27"/>
  <c r="AM179" i="27"/>
  <c r="AL179" i="27"/>
  <c r="AK179" i="27"/>
  <c r="AJ179" i="27"/>
  <c r="AI179" i="27"/>
  <c r="AH179" i="27"/>
  <c r="AG179" i="27"/>
  <c r="AF179" i="27"/>
  <c r="AE179" i="27"/>
  <c r="AD179" i="27"/>
  <c r="AO178" i="27"/>
  <c r="AN178" i="27"/>
  <c r="AM178" i="27"/>
  <c r="AL178" i="27"/>
  <c r="AK178" i="27"/>
  <c r="AJ178" i="27"/>
  <c r="AI178" i="27"/>
  <c r="AH178" i="27"/>
  <c r="AG178" i="27"/>
  <c r="AF178" i="27"/>
  <c r="AE178" i="27"/>
  <c r="AD178" i="27"/>
  <c r="AO177" i="27"/>
  <c r="AN177" i="27"/>
  <c r="AM177" i="27"/>
  <c r="AL177" i="27"/>
  <c r="AK177" i="27"/>
  <c r="AJ177" i="27"/>
  <c r="AI177" i="27"/>
  <c r="AH177" i="27"/>
  <c r="AG177" i="27"/>
  <c r="AF177" i="27"/>
  <c r="AE177" i="27"/>
  <c r="AD177" i="27"/>
  <c r="AO174" i="27"/>
  <c r="AN174" i="27"/>
  <c r="AM174" i="27"/>
  <c r="AL174" i="27"/>
  <c r="AK174" i="27"/>
  <c r="AJ174" i="27"/>
  <c r="AI174" i="27"/>
  <c r="AH174" i="27"/>
  <c r="AG174" i="27"/>
  <c r="AF174" i="27"/>
  <c r="AE174" i="27"/>
  <c r="AD174" i="27"/>
  <c r="AO173" i="27"/>
  <c r="AN173" i="27"/>
  <c r="AM173" i="27"/>
  <c r="AL173" i="27"/>
  <c r="AK173" i="27"/>
  <c r="AJ173" i="27"/>
  <c r="AI173" i="27"/>
  <c r="AH173" i="27"/>
  <c r="AG173" i="27"/>
  <c r="AF173" i="27"/>
  <c r="AE173" i="27"/>
  <c r="AD173" i="27"/>
  <c r="AO172" i="27"/>
  <c r="AN172" i="27"/>
  <c r="AM172" i="27"/>
  <c r="AL172" i="27"/>
  <c r="AK172" i="27"/>
  <c r="AJ172" i="27"/>
  <c r="AI172" i="27"/>
  <c r="AH172" i="27"/>
  <c r="AG172" i="27"/>
  <c r="AF172" i="27"/>
  <c r="AE172" i="27"/>
  <c r="AD172" i="27"/>
  <c r="BB171" i="27"/>
  <c r="AO171" i="27"/>
  <c r="AN171" i="27"/>
  <c r="AM171" i="27"/>
  <c r="AL171" i="27"/>
  <c r="AK171" i="27"/>
  <c r="AJ171" i="27"/>
  <c r="AI171" i="27"/>
  <c r="AH171" i="27"/>
  <c r="AG171" i="27"/>
  <c r="AF171" i="27"/>
  <c r="AE171" i="27"/>
  <c r="AD171" i="27"/>
  <c r="BB170" i="27"/>
  <c r="AO170" i="27"/>
  <c r="AN170" i="27"/>
  <c r="AM170" i="27"/>
  <c r="AL170" i="27"/>
  <c r="AK170" i="27"/>
  <c r="AJ170" i="27"/>
  <c r="AI170" i="27"/>
  <c r="AH170" i="27"/>
  <c r="AG170" i="27"/>
  <c r="AF170" i="27"/>
  <c r="AE170" i="27"/>
  <c r="AD170" i="27"/>
  <c r="BC169" i="27"/>
  <c r="BB169" i="27"/>
  <c r="AO169" i="27"/>
  <c r="AN169" i="27"/>
  <c r="AM169" i="27"/>
  <c r="AL169" i="27"/>
  <c r="AK169" i="27"/>
  <c r="AJ169" i="27"/>
  <c r="AI169" i="27"/>
  <c r="AH169" i="27"/>
  <c r="AG169" i="27"/>
  <c r="AF169" i="27"/>
  <c r="AE169" i="27"/>
  <c r="AD169" i="27"/>
  <c r="BB168" i="27"/>
  <c r="AO168" i="27"/>
  <c r="AN168" i="27"/>
  <c r="AM168" i="27"/>
  <c r="AL168" i="27"/>
  <c r="AK168" i="27"/>
  <c r="AJ168" i="27"/>
  <c r="AI168" i="27"/>
  <c r="AH168" i="27"/>
  <c r="AG168" i="27"/>
  <c r="AF168" i="27"/>
  <c r="AE168" i="27"/>
  <c r="AD168" i="27"/>
  <c r="BC167" i="27"/>
  <c r="BB167" i="27"/>
  <c r="AO167" i="27"/>
  <c r="AN167" i="27"/>
  <c r="AM167" i="27"/>
  <c r="AL167" i="27"/>
  <c r="AK167" i="27"/>
  <c r="AJ167" i="27"/>
  <c r="AI167" i="27"/>
  <c r="AH167" i="27"/>
  <c r="AG167" i="27"/>
  <c r="AF167" i="27"/>
  <c r="AE167" i="27"/>
  <c r="AD167" i="27"/>
  <c r="BA159" i="27"/>
  <c r="AZ159" i="27"/>
  <c r="AY159" i="27"/>
  <c r="AX159" i="27"/>
  <c r="AW159" i="27"/>
  <c r="BA158" i="27"/>
  <c r="AZ158" i="27"/>
  <c r="AY158" i="27"/>
  <c r="AX158" i="27"/>
  <c r="AW158" i="27"/>
  <c r="BA157" i="27"/>
  <c r="AZ157" i="27"/>
  <c r="AY157" i="27"/>
  <c r="AX157" i="27"/>
  <c r="AW157" i="27"/>
  <c r="BA156" i="27"/>
  <c r="AZ156" i="27"/>
  <c r="AY156" i="27"/>
  <c r="AX156" i="27"/>
  <c r="AW156" i="27"/>
  <c r="BA155" i="27"/>
  <c r="AZ155" i="27"/>
  <c r="AY155" i="27"/>
  <c r="AX155" i="27"/>
  <c r="AW155" i="27"/>
  <c r="BA154" i="27"/>
  <c r="AZ154" i="27"/>
  <c r="AY154" i="27"/>
  <c r="AX154" i="27"/>
  <c r="AW154" i="27"/>
  <c r="BA153" i="27"/>
  <c r="AZ153" i="27"/>
  <c r="AY153" i="27"/>
  <c r="AX153" i="27"/>
  <c r="AW153" i="27"/>
  <c r="BA152" i="27"/>
  <c r="AZ152" i="27"/>
  <c r="AY152" i="27"/>
  <c r="AX152" i="27"/>
  <c r="AW152" i="27"/>
  <c r="BA149" i="27"/>
  <c r="AQ149" i="27"/>
  <c r="AP149" i="27"/>
  <c r="AO149" i="27"/>
  <c r="AN149" i="27"/>
  <c r="AM149" i="27"/>
  <c r="BA148" i="27"/>
  <c r="AQ148" i="27"/>
  <c r="AP148" i="27"/>
  <c r="AO148" i="27"/>
  <c r="AN148" i="27"/>
  <c r="AM148" i="27"/>
  <c r="BA147" i="27"/>
  <c r="AQ147" i="27"/>
  <c r="AP147" i="27"/>
  <c r="AO147" i="27"/>
  <c r="AN147" i="27"/>
  <c r="AM147" i="27"/>
  <c r="BA146" i="27"/>
  <c r="AQ146" i="27"/>
  <c r="AP146" i="27"/>
  <c r="AO146" i="27"/>
  <c r="AN146" i="27"/>
  <c r="AM146" i="27"/>
  <c r="BA145" i="27"/>
  <c r="AQ145" i="27"/>
  <c r="AP145" i="27"/>
  <c r="AO145" i="27"/>
  <c r="AN145" i="27"/>
  <c r="AM145" i="27"/>
  <c r="BA144" i="27"/>
  <c r="AQ144" i="27"/>
  <c r="AP144" i="27"/>
  <c r="AO144" i="27"/>
  <c r="AN144" i="27"/>
  <c r="AM144" i="27"/>
  <c r="BA143" i="27"/>
  <c r="AQ143" i="27"/>
  <c r="AP143" i="27"/>
  <c r="AO143" i="27"/>
  <c r="AN143" i="27"/>
  <c r="AM143" i="27"/>
  <c r="BA142" i="27"/>
  <c r="AQ142" i="27"/>
  <c r="AP142" i="27"/>
  <c r="AO142" i="27"/>
  <c r="AN142" i="27"/>
  <c r="AM142" i="27"/>
  <c r="BA139" i="27"/>
  <c r="AQ139" i="27"/>
  <c r="AP139" i="27"/>
  <c r="AO139" i="27"/>
  <c r="AN139" i="27"/>
  <c r="AM139" i="27"/>
  <c r="BA138" i="27"/>
  <c r="AQ138" i="27"/>
  <c r="AP138" i="27"/>
  <c r="AO138" i="27"/>
  <c r="AN138" i="27"/>
  <c r="AM138" i="27"/>
  <c r="BA137" i="27"/>
  <c r="AQ137" i="27"/>
  <c r="AP137" i="27"/>
  <c r="AO137" i="27"/>
  <c r="AN137" i="27"/>
  <c r="AM137" i="27"/>
  <c r="BA136" i="27"/>
  <c r="AQ136" i="27"/>
  <c r="AP136" i="27"/>
  <c r="AO136" i="27"/>
  <c r="AN136" i="27"/>
  <c r="AM136" i="27"/>
  <c r="BA135" i="27"/>
  <c r="AQ135" i="27"/>
  <c r="AP135" i="27"/>
  <c r="AO135" i="27"/>
  <c r="AN135" i="27"/>
  <c r="AM135" i="27"/>
  <c r="BA134" i="27"/>
  <c r="AQ134" i="27"/>
  <c r="AP134" i="27"/>
  <c r="AO134" i="27"/>
  <c r="AN134" i="27"/>
  <c r="AM134" i="27"/>
  <c r="BA133" i="27"/>
  <c r="AQ133" i="27"/>
  <c r="AP133" i="27"/>
  <c r="AO133" i="27"/>
  <c r="AN133" i="27"/>
  <c r="AM133" i="27"/>
  <c r="BA132" i="27"/>
  <c r="AQ132" i="27"/>
  <c r="AP132" i="27"/>
  <c r="AO132" i="27"/>
  <c r="AN132" i="27"/>
  <c r="AM132" i="27"/>
  <c r="BA129" i="27"/>
  <c r="AQ129" i="27"/>
  <c r="AP129" i="27"/>
  <c r="AO129" i="27"/>
  <c r="AN129" i="27"/>
  <c r="AM129" i="27"/>
  <c r="BA128" i="27"/>
  <c r="AQ128" i="27"/>
  <c r="AP128" i="27"/>
  <c r="AO128" i="27"/>
  <c r="AN128" i="27"/>
  <c r="AM128" i="27"/>
  <c r="BA127" i="27"/>
  <c r="AQ127" i="27"/>
  <c r="AP127" i="27"/>
  <c r="AO127" i="27"/>
  <c r="AN127" i="27"/>
  <c r="AM127" i="27"/>
  <c r="BA126" i="27"/>
  <c r="AQ126" i="27"/>
  <c r="AP126" i="27"/>
  <c r="AO126" i="27"/>
  <c r="AN126" i="27"/>
  <c r="AM126" i="27"/>
  <c r="BA125" i="27"/>
  <c r="AQ125" i="27"/>
  <c r="AP125" i="27"/>
  <c r="AO125" i="27"/>
  <c r="AN125" i="27"/>
  <c r="AM125" i="27"/>
  <c r="BA124" i="27"/>
  <c r="AQ124" i="27"/>
  <c r="AP124" i="27"/>
  <c r="AO124" i="27"/>
  <c r="AN124" i="27"/>
  <c r="AM124" i="27"/>
  <c r="BA123" i="27"/>
  <c r="AQ123" i="27"/>
  <c r="AP123" i="27"/>
  <c r="AO123" i="27"/>
  <c r="AN123" i="27"/>
  <c r="AM123" i="27"/>
  <c r="BA122" i="27"/>
  <c r="AQ122" i="27"/>
  <c r="AP122" i="27"/>
  <c r="AO122" i="27"/>
  <c r="AN122" i="27"/>
  <c r="AM122" i="27"/>
  <c r="BA119" i="27"/>
  <c r="AW119" i="27"/>
  <c r="AV119" i="27"/>
  <c r="AU119" i="27"/>
  <c r="AT119" i="27"/>
  <c r="AS119" i="27"/>
  <c r="AR119" i="27"/>
  <c r="AQ119" i="27"/>
  <c r="AP119" i="27"/>
  <c r="AO119" i="27"/>
  <c r="AN119" i="27"/>
  <c r="AM119" i="27"/>
  <c r="BA118" i="27"/>
  <c r="AW118" i="27"/>
  <c r="AV118" i="27"/>
  <c r="AU118" i="27"/>
  <c r="AT118" i="27"/>
  <c r="AS118" i="27"/>
  <c r="AR118" i="27"/>
  <c r="AQ118" i="27"/>
  <c r="AP118" i="27"/>
  <c r="AO118" i="27"/>
  <c r="AN118" i="27"/>
  <c r="AM118" i="27"/>
  <c r="BA117" i="27"/>
  <c r="AW117" i="27"/>
  <c r="AV117" i="27"/>
  <c r="AU117" i="27"/>
  <c r="AT117" i="27"/>
  <c r="AS117" i="27"/>
  <c r="AR117" i="27"/>
  <c r="AQ117" i="27"/>
  <c r="AP117" i="27"/>
  <c r="AO117" i="27"/>
  <c r="AN117" i="27"/>
  <c r="AM117" i="27"/>
  <c r="BA116" i="27"/>
  <c r="AW116" i="27"/>
  <c r="AV116" i="27"/>
  <c r="AU116" i="27"/>
  <c r="AT116" i="27"/>
  <c r="AS116" i="27"/>
  <c r="AR116" i="27"/>
  <c r="AQ116" i="27"/>
  <c r="AP116" i="27"/>
  <c r="AO116" i="27"/>
  <c r="AN116" i="27"/>
  <c r="AM116" i="27"/>
  <c r="BA115" i="27"/>
  <c r="AW115" i="27"/>
  <c r="AV115" i="27"/>
  <c r="AU115" i="27"/>
  <c r="AT115" i="27"/>
  <c r="AS115" i="27"/>
  <c r="AR115" i="27"/>
  <c r="AQ115" i="27"/>
  <c r="AP115" i="27"/>
  <c r="AO115" i="27"/>
  <c r="AN115" i="27"/>
  <c r="AM115" i="27"/>
  <c r="BA114" i="27"/>
  <c r="AW114" i="27"/>
  <c r="AV114" i="27"/>
  <c r="AU114" i="27"/>
  <c r="AT114" i="27"/>
  <c r="AS114" i="27"/>
  <c r="AR114" i="27"/>
  <c r="AQ114" i="27"/>
  <c r="AP114" i="27"/>
  <c r="AO114" i="27"/>
  <c r="AN114" i="27"/>
  <c r="AM114" i="27"/>
  <c r="BA113" i="27"/>
  <c r="AW113" i="27"/>
  <c r="AV113" i="27"/>
  <c r="AU113" i="27"/>
  <c r="AT113" i="27"/>
  <c r="AS113" i="27"/>
  <c r="AR113" i="27"/>
  <c r="AQ113" i="27"/>
  <c r="AP113" i="27"/>
  <c r="AO113" i="27"/>
  <c r="AN113" i="27"/>
  <c r="AM113" i="27"/>
  <c r="BA112" i="27"/>
  <c r="AW112" i="27"/>
  <c r="AV112" i="27"/>
  <c r="AU112" i="27"/>
  <c r="AT112" i="27"/>
  <c r="AS112" i="27"/>
  <c r="AR112" i="27"/>
  <c r="AQ112" i="27"/>
  <c r="AP112" i="27"/>
  <c r="AO112" i="27"/>
  <c r="AN112" i="27"/>
  <c r="AM112" i="27"/>
  <c r="BA109" i="27"/>
  <c r="AW109" i="27"/>
  <c r="AV109" i="27"/>
  <c r="AU109" i="27"/>
  <c r="AT109" i="27"/>
  <c r="AS109" i="27"/>
  <c r="AR109" i="27"/>
  <c r="AQ109" i="27"/>
  <c r="AP109" i="27"/>
  <c r="AO109" i="27"/>
  <c r="AN109" i="27"/>
  <c r="AM109" i="27"/>
  <c r="BA108" i="27"/>
  <c r="AW108" i="27"/>
  <c r="AV108" i="27"/>
  <c r="AU108" i="27"/>
  <c r="AT108" i="27"/>
  <c r="AS108" i="27"/>
  <c r="AR108" i="27"/>
  <c r="AQ108" i="27"/>
  <c r="AP108" i="27"/>
  <c r="AO108" i="27"/>
  <c r="AN108" i="27"/>
  <c r="AM108" i="27"/>
  <c r="BA107" i="27"/>
  <c r="AW107" i="27"/>
  <c r="AV107" i="27"/>
  <c r="AU107" i="27"/>
  <c r="AT107" i="27"/>
  <c r="AS107" i="27"/>
  <c r="AR107" i="27"/>
  <c r="AQ107" i="27"/>
  <c r="AP107" i="27"/>
  <c r="AO107" i="27"/>
  <c r="AN107" i="27"/>
  <c r="AM107" i="27"/>
  <c r="BA106" i="27"/>
  <c r="AW106" i="27"/>
  <c r="AV106" i="27"/>
  <c r="AU106" i="27"/>
  <c r="AT106" i="27"/>
  <c r="AS106" i="27"/>
  <c r="AR106" i="27"/>
  <c r="AQ106" i="27"/>
  <c r="AP106" i="27"/>
  <c r="AO106" i="27"/>
  <c r="AN106" i="27"/>
  <c r="AM106" i="27"/>
  <c r="BA105" i="27"/>
  <c r="AW105" i="27"/>
  <c r="AV105" i="27"/>
  <c r="AU105" i="27"/>
  <c r="AT105" i="27"/>
  <c r="AS105" i="27"/>
  <c r="AR105" i="27"/>
  <c r="AQ105" i="27"/>
  <c r="AP105" i="27"/>
  <c r="AO105" i="27"/>
  <c r="AN105" i="27"/>
  <c r="AM105" i="27"/>
  <c r="BA104" i="27"/>
  <c r="AW104" i="27"/>
  <c r="AV104" i="27"/>
  <c r="AU104" i="27"/>
  <c r="AT104" i="27"/>
  <c r="AS104" i="27"/>
  <c r="AR104" i="27"/>
  <c r="AQ104" i="27"/>
  <c r="AP104" i="27"/>
  <c r="AO104" i="27"/>
  <c r="AN104" i="27"/>
  <c r="AM104" i="27"/>
  <c r="BA103" i="27"/>
  <c r="AW103" i="27"/>
  <c r="AV103" i="27"/>
  <c r="AU103" i="27"/>
  <c r="AT103" i="27"/>
  <c r="AS103" i="27"/>
  <c r="AR103" i="27"/>
  <c r="AQ103" i="27"/>
  <c r="AP103" i="27"/>
  <c r="AO103" i="27"/>
  <c r="AN103" i="27"/>
  <c r="AM103" i="27"/>
  <c r="BA102" i="27"/>
  <c r="AW102" i="27"/>
  <c r="AV102" i="27"/>
  <c r="AU102" i="27"/>
  <c r="AT102" i="27"/>
  <c r="AS102" i="27"/>
  <c r="AR102" i="27"/>
  <c r="AQ102" i="27"/>
  <c r="AP102" i="27"/>
  <c r="AO102" i="27"/>
  <c r="AN102" i="27"/>
  <c r="AM102" i="27"/>
  <c r="BA99" i="27"/>
  <c r="AW99" i="27"/>
  <c r="AV99" i="27"/>
  <c r="AU99" i="27"/>
  <c r="AT99" i="27"/>
  <c r="AS99" i="27"/>
  <c r="AR99" i="27"/>
  <c r="AQ99" i="27"/>
  <c r="AP99" i="27"/>
  <c r="AO99" i="27"/>
  <c r="AN99" i="27"/>
  <c r="AM99" i="27"/>
  <c r="BA98" i="27"/>
  <c r="AW98" i="27"/>
  <c r="AV98" i="27"/>
  <c r="AU98" i="27"/>
  <c r="AT98" i="27"/>
  <c r="AS98" i="27"/>
  <c r="AR98" i="27"/>
  <c r="AQ98" i="27"/>
  <c r="AP98" i="27"/>
  <c r="AO98" i="27"/>
  <c r="AN98" i="27"/>
  <c r="AM98" i="27"/>
  <c r="BA97" i="27"/>
  <c r="AW97" i="27"/>
  <c r="AV97" i="27"/>
  <c r="AU97" i="27"/>
  <c r="AT97" i="27"/>
  <c r="AS97" i="27"/>
  <c r="AR97" i="27"/>
  <c r="AQ97" i="27"/>
  <c r="AP97" i="27"/>
  <c r="AO97" i="27"/>
  <c r="AN97" i="27"/>
  <c r="AM97" i="27"/>
  <c r="BA96" i="27"/>
  <c r="AW96" i="27"/>
  <c r="AV96" i="27"/>
  <c r="AU96" i="27"/>
  <c r="AT96" i="27"/>
  <c r="AS96" i="27"/>
  <c r="AR96" i="27"/>
  <c r="AQ96" i="27"/>
  <c r="AP96" i="27"/>
  <c r="AO96" i="27"/>
  <c r="AN96" i="27"/>
  <c r="AM96" i="27"/>
  <c r="BA95" i="27"/>
  <c r="AW95" i="27"/>
  <c r="AV95" i="27"/>
  <c r="AU95" i="27"/>
  <c r="AT95" i="27"/>
  <c r="AS95" i="27"/>
  <c r="AR95" i="27"/>
  <c r="AQ95" i="27"/>
  <c r="AP95" i="27"/>
  <c r="AO95" i="27"/>
  <c r="AN95" i="27"/>
  <c r="AM95" i="27"/>
  <c r="BA94" i="27"/>
  <c r="AW94" i="27"/>
  <c r="AV94" i="27"/>
  <c r="AU94" i="27"/>
  <c r="AT94" i="27"/>
  <c r="AS94" i="27"/>
  <c r="AR94" i="27"/>
  <c r="AQ94" i="27"/>
  <c r="AP94" i="27"/>
  <c r="AO94" i="27"/>
  <c r="AN94" i="27"/>
  <c r="AM94" i="27"/>
  <c r="BA93" i="27"/>
  <c r="AW93" i="27"/>
  <c r="AV93" i="27"/>
  <c r="AU93" i="27"/>
  <c r="AT93" i="27"/>
  <c r="AS93" i="27"/>
  <c r="AR93" i="27"/>
  <c r="AQ93" i="27"/>
  <c r="AP93" i="27"/>
  <c r="AO93" i="27"/>
  <c r="AN93" i="27"/>
  <c r="AM93" i="27"/>
  <c r="BA92" i="27"/>
  <c r="AW92" i="27"/>
  <c r="AV92" i="27"/>
  <c r="AU92" i="27"/>
  <c r="AT92" i="27"/>
  <c r="AS92" i="27"/>
  <c r="AR92" i="27"/>
  <c r="AQ92" i="27"/>
  <c r="AP92" i="27"/>
  <c r="AO92" i="27"/>
  <c r="AN92" i="27"/>
  <c r="AM92" i="27"/>
  <c r="AO85" i="27"/>
  <c r="AH85" i="27"/>
  <c r="AG85" i="27"/>
  <c r="AF85" i="27"/>
  <c r="AE85" i="27"/>
  <c r="AD85" i="27"/>
  <c r="AO84" i="27"/>
  <c r="AH84" i="27"/>
  <c r="AG84" i="27"/>
  <c r="AF84" i="27"/>
  <c r="AE84" i="27"/>
  <c r="AD84" i="27"/>
  <c r="AO83" i="27"/>
  <c r="AH83" i="27"/>
  <c r="AG83" i="27"/>
  <c r="AF83" i="27"/>
  <c r="AE83" i="27"/>
  <c r="AD83" i="27"/>
  <c r="AO82" i="27"/>
  <c r="AH82" i="27"/>
  <c r="AG82" i="27"/>
  <c r="AF82" i="27"/>
  <c r="AE82" i="27"/>
  <c r="AD82" i="27"/>
  <c r="AO81" i="27"/>
  <c r="AH81" i="27"/>
  <c r="AG81" i="27"/>
  <c r="AF81" i="27"/>
  <c r="AE81" i="27"/>
  <c r="AD81" i="27"/>
  <c r="AO80" i="27"/>
  <c r="AH80" i="27"/>
  <c r="AG80" i="27"/>
  <c r="AF80" i="27"/>
  <c r="AE80" i="27"/>
  <c r="AD80" i="27"/>
  <c r="AO79" i="27"/>
  <c r="AH79" i="27"/>
  <c r="AG79" i="27"/>
  <c r="AF79" i="27"/>
  <c r="AE79" i="27"/>
  <c r="AD79" i="27"/>
  <c r="AO78" i="27"/>
  <c r="AH78" i="27"/>
  <c r="AG78" i="27"/>
  <c r="AF78" i="27"/>
  <c r="AE78" i="27"/>
  <c r="AD78" i="27"/>
  <c r="AO75" i="27"/>
  <c r="AH75" i="27"/>
  <c r="AG75" i="27"/>
  <c r="AF75" i="27"/>
  <c r="AE75" i="27"/>
  <c r="AD75" i="27"/>
  <c r="AO74" i="27"/>
  <c r="AH74" i="27"/>
  <c r="AG74" i="27"/>
  <c r="AF74" i="27"/>
  <c r="AE74" i="27"/>
  <c r="AD74" i="27"/>
  <c r="AO73" i="27"/>
  <c r="AH73" i="27"/>
  <c r="AG73" i="27"/>
  <c r="AF73" i="27"/>
  <c r="AE73" i="27"/>
  <c r="AD73" i="27"/>
  <c r="AO72" i="27"/>
  <c r="AH72" i="27"/>
  <c r="AG72" i="27"/>
  <c r="AF72" i="27"/>
  <c r="AE72" i="27"/>
  <c r="AD72" i="27"/>
  <c r="AO71" i="27"/>
  <c r="AH71" i="27"/>
  <c r="AG71" i="27"/>
  <c r="AF71" i="27"/>
  <c r="AE71" i="27"/>
  <c r="AD71" i="27"/>
  <c r="AO70" i="27"/>
  <c r="AH70" i="27"/>
  <c r="AG70" i="27"/>
  <c r="AF70" i="27"/>
  <c r="AE70" i="27"/>
  <c r="AD70" i="27"/>
  <c r="AO69" i="27"/>
  <c r="AH69" i="27"/>
  <c r="AG69" i="27"/>
  <c r="AF69" i="27"/>
  <c r="AE69" i="27"/>
  <c r="AD69" i="27"/>
  <c r="AO68" i="27"/>
  <c r="AH68" i="27"/>
  <c r="AG68" i="27"/>
  <c r="AF68" i="27"/>
  <c r="AE68" i="27"/>
  <c r="AD68" i="27"/>
  <c r="AO65" i="27"/>
  <c r="AH65" i="27"/>
  <c r="AG65" i="27"/>
  <c r="AF65" i="27"/>
  <c r="AE65" i="27"/>
  <c r="AD65" i="27"/>
  <c r="AO64" i="27"/>
  <c r="AH64" i="27"/>
  <c r="AG64" i="27"/>
  <c r="AF64" i="27"/>
  <c r="AE64" i="27"/>
  <c r="AD64" i="27"/>
  <c r="AO63" i="27"/>
  <c r="AH63" i="27"/>
  <c r="AG63" i="27"/>
  <c r="AF63" i="27"/>
  <c r="AE63" i="27"/>
  <c r="AD63" i="27"/>
  <c r="AO62" i="27"/>
  <c r="AH62" i="27"/>
  <c r="AG62" i="27"/>
  <c r="AF62" i="27"/>
  <c r="AE62" i="27"/>
  <c r="AD62" i="27"/>
  <c r="AO61" i="27"/>
  <c r="AH61" i="27"/>
  <c r="AG61" i="27"/>
  <c r="AF61" i="27"/>
  <c r="AE61" i="27"/>
  <c r="AD61" i="27"/>
  <c r="AO60" i="27"/>
  <c r="AH60" i="27"/>
  <c r="AG60" i="27"/>
  <c r="AF60" i="27"/>
  <c r="AE60" i="27"/>
  <c r="AD60" i="27"/>
  <c r="AO59" i="27"/>
  <c r="AH59" i="27"/>
  <c r="AG59" i="27"/>
  <c r="AF59" i="27"/>
  <c r="AE59" i="27"/>
  <c r="AD59" i="27"/>
  <c r="AO58" i="27"/>
  <c r="AH58" i="27"/>
  <c r="AG58" i="27"/>
  <c r="AF58" i="27"/>
  <c r="AE58" i="27"/>
  <c r="AD58" i="27"/>
  <c r="AO55" i="27"/>
  <c r="AH55" i="27"/>
  <c r="AG55" i="27"/>
  <c r="AF55" i="27"/>
  <c r="AE55" i="27"/>
  <c r="AD55" i="27"/>
  <c r="AO54" i="27"/>
  <c r="AH54" i="27"/>
  <c r="AG54" i="27"/>
  <c r="AF54" i="27"/>
  <c r="AE54" i="27"/>
  <c r="AD54" i="27"/>
  <c r="AO53" i="27"/>
  <c r="AH53" i="27"/>
  <c r="AG53" i="27"/>
  <c r="AF53" i="27"/>
  <c r="AE53" i="27"/>
  <c r="AD53" i="27"/>
  <c r="AO52" i="27"/>
  <c r="AH52" i="27"/>
  <c r="AG52" i="27"/>
  <c r="AF52" i="27"/>
  <c r="AE52" i="27"/>
  <c r="AD52" i="27"/>
  <c r="AO51" i="27"/>
  <c r="AH51" i="27"/>
  <c r="AG51" i="27"/>
  <c r="AF51" i="27"/>
  <c r="AE51" i="27"/>
  <c r="AD51" i="27"/>
  <c r="AO50" i="27"/>
  <c r="AH50" i="27"/>
  <c r="AG50" i="27"/>
  <c r="AF50" i="27"/>
  <c r="AE50" i="27"/>
  <c r="AD50" i="27"/>
  <c r="AO49" i="27"/>
  <c r="AH49" i="27"/>
  <c r="AG49" i="27"/>
  <c r="AF49" i="27"/>
  <c r="AE49" i="27"/>
  <c r="AD49" i="27"/>
  <c r="AO48" i="27"/>
  <c r="AH48" i="27"/>
  <c r="AG48" i="27"/>
  <c r="AF48" i="27"/>
  <c r="AE48" i="27"/>
  <c r="AD48" i="27"/>
  <c r="AO45" i="27"/>
  <c r="AH45" i="27"/>
  <c r="AG45" i="27"/>
  <c r="AF45" i="27"/>
  <c r="AE45" i="27"/>
  <c r="AD45" i="27"/>
  <c r="AO44" i="27"/>
  <c r="AH44" i="27"/>
  <c r="AG44" i="27"/>
  <c r="AF44" i="27"/>
  <c r="AE44" i="27"/>
  <c r="AD44" i="27"/>
  <c r="AO43" i="27"/>
  <c r="AH43" i="27"/>
  <c r="AG43" i="27"/>
  <c r="AF43" i="27"/>
  <c r="AE43" i="27"/>
  <c r="AD43" i="27"/>
  <c r="AO42" i="27"/>
  <c r="AH42" i="27"/>
  <c r="AG42" i="27"/>
  <c r="AF42" i="27"/>
  <c r="AE42" i="27"/>
  <c r="AD42" i="27"/>
  <c r="AO41" i="27"/>
  <c r="AH41" i="27"/>
  <c r="AG41" i="27"/>
  <c r="AF41" i="27"/>
  <c r="AE41" i="27"/>
  <c r="AD41" i="27"/>
  <c r="AO40" i="27"/>
  <c r="AH40" i="27"/>
  <c r="AG40" i="27"/>
  <c r="AF40" i="27"/>
  <c r="AE40" i="27"/>
  <c r="AD40" i="27"/>
  <c r="AO39" i="27"/>
  <c r="AH39" i="27"/>
  <c r="AG39" i="27"/>
  <c r="AF39" i="27"/>
  <c r="AE39" i="27"/>
  <c r="AD39" i="27"/>
  <c r="AO38" i="27"/>
  <c r="AH38" i="27"/>
  <c r="AG38" i="27"/>
  <c r="AF38" i="27"/>
  <c r="AE38" i="27"/>
  <c r="AD38" i="27"/>
  <c r="AO35" i="27"/>
  <c r="AN35" i="27"/>
  <c r="AM35" i="27"/>
  <c r="AL35" i="27"/>
  <c r="AK35" i="27"/>
  <c r="AJ35" i="27"/>
  <c r="AI35" i="27"/>
  <c r="AH35" i="27"/>
  <c r="AG35" i="27"/>
  <c r="AF35" i="27"/>
  <c r="AE35" i="27"/>
  <c r="AD35" i="27"/>
  <c r="AO34" i="27"/>
  <c r="AN34" i="27"/>
  <c r="AM34" i="27"/>
  <c r="AL34" i="27"/>
  <c r="AK34" i="27"/>
  <c r="AJ34" i="27"/>
  <c r="AI34" i="27"/>
  <c r="AH34" i="27"/>
  <c r="AG34" i="27"/>
  <c r="AF34" i="27"/>
  <c r="AE34" i="27"/>
  <c r="AD34" i="27"/>
  <c r="AO33" i="27"/>
  <c r="AN33" i="27"/>
  <c r="AM33" i="27"/>
  <c r="AL33" i="27"/>
  <c r="AK33" i="27"/>
  <c r="AJ33" i="27"/>
  <c r="AI33" i="27"/>
  <c r="AH33" i="27"/>
  <c r="AG33" i="27"/>
  <c r="AF33" i="27"/>
  <c r="AE33" i="27"/>
  <c r="AD33" i="27"/>
  <c r="AO32" i="27"/>
  <c r="AN32" i="27"/>
  <c r="AM32" i="27"/>
  <c r="AL32" i="27"/>
  <c r="AK32" i="27"/>
  <c r="AJ32" i="27"/>
  <c r="AI32" i="27"/>
  <c r="AH32" i="27"/>
  <c r="AG32" i="27"/>
  <c r="AF32" i="27"/>
  <c r="AE32" i="27"/>
  <c r="AD32" i="27"/>
  <c r="AO31" i="27"/>
  <c r="AN31" i="27"/>
  <c r="AM31" i="27"/>
  <c r="AL31" i="27"/>
  <c r="AK31" i="27"/>
  <c r="AJ31" i="27"/>
  <c r="AI31" i="27"/>
  <c r="AH31" i="27"/>
  <c r="AG31" i="27"/>
  <c r="AF31" i="27"/>
  <c r="AE31" i="27"/>
  <c r="AD31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O25" i="27"/>
  <c r="AN25" i="27"/>
  <c r="AM25" i="27"/>
  <c r="AL25" i="27"/>
  <c r="AK25" i="27"/>
  <c r="AJ25" i="27"/>
  <c r="AI25" i="27"/>
  <c r="AH25" i="27"/>
  <c r="AG25" i="27"/>
  <c r="AF25" i="27"/>
  <c r="AE25" i="27"/>
  <c r="AD25" i="27"/>
  <c r="AO24" i="27"/>
  <c r="AN24" i="27"/>
  <c r="AM24" i="27"/>
  <c r="AL24" i="27"/>
  <c r="AK24" i="27"/>
  <c r="AJ24" i="27"/>
  <c r="AI24" i="27"/>
  <c r="AH24" i="27"/>
  <c r="AG24" i="27"/>
  <c r="AF24" i="27"/>
  <c r="AE24" i="27"/>
  <c r="AD24" i="27"/>
  <c r="AO23" i="27"/>
  <c r="AN23" i="27"/>
  <c r="AM23" i="27"/>
  <c r="AL23" i="27"/>
  <c r="AK23" i="27"/>
  <c r="AJ23" i="27"/>
  <c r="AI23" i="27"/>
  <c r="AH23" i="27"/>
  <c r="AG23" i="27"/>
  <c r="AF23" i="27"/>
  <c r="AE23" i="27"/>
  <c r="AD23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O20" i="27"/>
  <c r="AN20" i="27"/>
  <c r="AM20" i="27"/>
  <c r="AL20" i="27"/>
  <c r="AK20" i="27"/>
  <c r="AJ20" i="27"/>
  <c r="AI20" i="27"/>
  <c r="AH20" i="27"/>
  <c r="AG20" i="27"/>
  <c r="AF20" i="27"/>
  <c r="AE20" i="27"/>
  <c r="AD20" i="27"/>
  <c r="AO19" i="27"/>
  <c r="AN19" i="27"/>
  <c r="AM19" i="27"/>
  <c r="AL19" i="27"/>
  <c r="AK19" i="27"/>
  <c r="AJ19" i="27"/>
  <c r="AI19" i="27"/>
  <c r="AH19" i="27"/>
  <c r="AG19" i="27"/>
  <c r="AF19" i="27"/>
  <c r="AE19" i="27"/>
  <c r="AD19" i="27"/>
  <c r="AO18" i="27"/>
  <c r="AN18" i="27"/>
  <c r="AM18" i="27"/>
  <c r="AL18" i="27"/>
  <c r="AK18" i="27"/>
  <c r="AJ18" i="27"/>
  <c r="AI18" i="27"/>
  <c r="AH18" i="27"/>
  <c r="AG18" i="27"/>
  <c r="AF18" i="27"/>
  <c r="AE18" i="27"/>
  <c r="AD18" i="27"/>
  <c r="AO15" i="27"/>
  <c r="AN15" i="27"/>
  <c r="AM15" i="27"/>
  <c r="AL15" i="27"/>
  <c r="AK15" i="27"/>
  <c r="AJ15" i="27"/>
  <c r="AI15" i="27"/>
  <c r="AH15" i="27"/>
  <c r="AG15" i="27"/>
  <c r="AF15" i="27"/>
  <c r="AE15" i="27"/>
  <c r="AD15" i="27"/>
  <c r="AO14" i="27"/>
  <c r="AN14" i="27"/>
  <c r="AM14" i="27"/>
  <c r="AL14" i="27"/>
  <c r="AK14" i="27"/>
  <c r="AJ14" i="27"/>
  <c r="AI14" i="27"/>
  <c r="AH14" i="27"/>
  <c r="AG14" i="27"/>
  <c r="AF14" i="27"/>
  <c r="AE14" i="27"/>
  <c r="AD14" i="27"/>
  <c r="AO13" i="27"/>
  <c r="AN13" i="27"/>
  <c r="AM13" i="27"/>
  <c r="AL13" i="27"/>
  <c r="AK13" i="27"/>
  <c r="AJ13" i="27"/>
  <c r="AI13" i="27"/>
  <c r="AH13" i="27"/>
  <c r="AG13" i="27"/>
  <c r="AF13" i="27"/>
  <c r="AE13" i="27"/>
  <c r="AD13" i="27"/>
  <c r="AO12" i="27"/>
  <c r="AN12" i="27"/>
  <c r="AM12" i="27"/>
  <c r="AL12" i="27"/>
  <c r="AK12" i="27"/>
  <c r="AJ12" i="27"/>
  <c r="AI12" i="27"/>
  <c r="AH12" i="27"/>
  <c r="AG12" i="27"/>
  <c r="AF12" i="27"/>
  <c r="AE12" i="27"/>
  <c r="AD12" i="27"/>
  <c r="AO11" i="27"/>
  <c r="AN11" i="27"/>
  <c r="AM11" i="27"/>
  <c r="AL11" i="27"/>
  <c r="AK11" i="27"/>
  <c r="AJ11" i="27"/>
  <c r="AI11" i="27"/>
  <c r="AH11" i="27"/>
  <c r="AG11" i="27"/>
  <c r="AF11" i="27"/>
  <c r="AE11" i="27"/>
  <c r="AD11" i="27"/>
  <c r="AO10" i="27"/>
  <c r="AN10" i="27"/>
  <c r="AM10" i="27"/>
  <c r="AL10" i="27"/>
  <c r="AK10" i="27"/>
  <c r="AJ10" i="27"/>
  <c r="AI10" i="27"/>
  <c r="AH10" i="27"/>
  <c r="AG10" i="27"/>
  <c r="AF10" i="27"/>
  <c r="AE10" i="27"/>
  <c r="AD10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O331" i="26"/>
  <c r="AN331" i="26"/>
  <c r="AM331" i="26"/>
  <c r="AL331" i="26"/>
  <c r="AK331" i="26"/>
  <c r="AJ331" i="26"/>
  <c r="AI331" i="26"/>
  <c r="AH331" i="26"/>
  <c r="AG331" i="26"/>
  <c r="AF331" i="26"/>
  <c r="AE331" i="26"/>
  <c r="AD331" i="26"/>
  <c r="AO330" i="26"/>
  <c r="AN330" i="26"/>
  <c r="AM330" i="26"/>
  <c r="AL330" i="26"/>
  <c r="AK330" i="26"/>
  <c r="AJ330" i="26"/>
  <c r="AI330" i="26"/>
  <c r="AH330" i="26"/>
  <c r="AG330" i="26"/>
  <c r="AF330" i="26"/>
  <c r="AE330" i="26"/>
  <c r="AD330" i="26"/>
  <c r="AO329" i="26"/>
  <c r="AN329" i="26"/>
  <c r="AM329" i="26"/>
  <c r="AL329" i="26"/>
  <c r="AK329" i="26"/>
  <c r="AJ329" i="26"/>
  <c r="AI329" i="26"/>
  <c r="AH329" i="26"/>
  <c r="AG329" i="26"/>
  <c r="AF329" i="26"/>
  <c r="AE329" i="26"/>
  <c r="AD329" i="26"/>
  <c r="AO328" i="26"/>
  <c r="AN328" i="26"/>
  <c r="AM328" i="26"/>
  <c r="AL328" i="26"/>
  <c r="AK328" i="26"/>
  <c r="AJ328" i="26"/>
  <c r="AI328" i="26"/>
  <c r="AH328" i="26"/>
  <c r="AG328" i="26"/>
  <c r="AF328" i="26"/>
  <c r="AE328" i="26"/>
  <c r="AD328" i="26"/>
  <c r="AO327" i="26"/>
  <c r="AN327" i="26"/>
  <c r="AM327" i="26"/>
  <c r="AL327" i="26"/>
  <c r="AK327" i="26"/>
  <c r="AJ327" i="26"/>
  <c r="AI327" i="26"/>
  <c r="AH327" i="26"/>
  <c r="AG327" i="26"/>
  <c r="AF327" i="26"/>
  <c r="AE327" i="26"/>
  <c r="AD327" i="26"/>
  <c r="AO326" i="26"/>
  <c r="AN326" i="26"/>
  <c r="AM326" i="26"/>
  <c r="AL326" i="26"/>
  <c r="AK326" i="26"/>
  <c r="AJ326" i="26"/>
  <c r="AI326" i="26"/>
  <c r="AH326" i="26"/>
  <c r="AG326" i="26"/>
  <c r="AF326" i="26"/>
  <c r="AE326" i="26"/>
  <c r="AD326" i="26"/>
  <c r="AO325" i="26"/>
  <c r="AN325" i="26"/>
  <c r="AM325" i="26"/>
  <c r="AL325" i="26"/>
  <c r="AK325" i="26"/>
  <c r="AJ325" i="26"/>
  <c r="AI325" i="26"/>
  <c r="AH325" i="26"/>
  <c r="AG325" i="26"/>
  <c r="AF325" i="26"/>
  <c r="AE325" i="26"/>
  <c r="AD325" i="26"/>
  <c r="AO324" i="26"/>
  <c r="AN324" i="26"/>
  <c r="AM324" i="26"/>
  <c r="AL324" i="26"/>
  <c r="AK324" i="26"/>
  <c r="AJ324" i="26"/>
  <c r="AI324" i="26"/>
  <c r="AH324" i="26"/>
  <c r="AG324" i="26"/>
  <c r="AF324" i="26"/>
  <c r="AE324" i="26"/>
  <c r="AD324" i="26"/>
  <c r="AO320" i="26"/>
  <c r="AN320" i="26"/>
  <c r="AM320" i="26"/>
  <c r="AL320" i="26"/>
  <c r="AK320" i="26"/>
  <c r="AJ320" i="26"/>
  <c r="AI320" i="26"/>
  <c r="AH320" i="26"/>
  <c r="AG320" i="26"/>
  <c r="AF320" i="26"/>
  <c r="AE320" i="26"/>
  <c r="AD320" i="26"/>
  <c r="AO319" i="26"/>
  <c r="AN319" i="26"/>
  <c r="AM319" i="26"/>
  <c r="AL319" i="26"/>
  <c r="AK319" i="26"/>
  <c r="AJ319" i="26"/>
  <c r="AI319" i="26"/>
  <c r="AH319" i="26"/>
  <c r="AG319" i="26"/>
  <c r="AF319" i="26"/>
  <c r="AE319" i="26"/>
  <c r="AD319" i="26"/>
  <c r="AO318" i="26"/>
  <c r="AN318" i="26"/>
  <c r="AM318" i="26"/>
  <c r="AL318" i="26"/>
  <c r="AK318" i="26"/>
  <c r="AJ318" i="26"/>
  <c r="AI318" i="26"/>
  <c r="AH318" i="26"/>
  <c r="AG318" i="26"/>
  <c r="AF318" i="26"/>
  <c r="AE318" i="26"/>
  <c r="AD318" i="26"/>
  <c r="AO317" i="26"/>
  <c r="AN317" i="26"/>
  <c r="AM317" i="26"/>
  <c r="AL317" i="26"/>
  <c r="AK317" i="26"/>
  <c r="AJ317" i="26"/>
  <c r="AI317" i="26"/>
  <c r="AH317" i="26"/>
  <c r="AG317" i="26"/>
  <c r="AF317" i="26"/>
  <c r="AE317" i="26"/>
  <c r="AD317" i="26"/>
  <c r="AO316" i="26"/>
  <c r="AN316" i="26"/>
  <c r="AM316" i="26"/>
  <c r="AL316" i="26"/>
  <c r="AK316" i="26"/>
  <c r="AJ316" i="26"/>
  <c r="AI316" i="26"/>
  <c r="AH316" i="26"/>
  <c r="AG316" i="26"/>
  <c r="AF316" i="26"/>
  <c r="AE316" i="26"/>
  <c r="AD316" i="26"/>
  <c r="AO315" i="26"/>
  <c r="AN315" i="26"/>
  <c r="AM315" i="26"/>
  <c r="AL315" i="26"/>
  <c r="AK315" i="26"/>
  <c r="AJ315" i="26"/>
  <c r="AI315" i="26"/>
  <c r="AH315" i="26"/>
  <c r="AG315" i="26"/>
  <c r="AF315" i="26"/>
  <c r="AE315" i="26"/>
  <c r="AD315" i="26"/>
  <c r="AO314" i="26"/>
  <c r="AN314" i="26"/>
  <c r="AM314" i="26"/>
  <c r="AL314" i="26"/>
  <c r="AK314" i="26"/>
  <c r="AJ314" i="26"/>
  <c r="AI314" i="26"/>
  <c r="AH314" i="26"/>
  <c r="AG314" i="26"/>
  <c r="AF314" i="26"/>
  <c r="AE314" i="26"/>
  <c r="AD314" i="26"/>
  <c r="AO313" i="26"/>
  <c r="AN313" i="26"/>
  <c r="AM313" i="26"/>
  <c r="AL313" i="26"/>
  <c r="AK313" i="26"/>
  <c r="AJ313" i="26"/>
  <c r="AI313" i="26"/>
  <c r="AH313" i="26"/>
  <c r="AG313" i="26"/>
  <c r="AF313" i="26"/>
  <c r="AE313" i="26"/>
  <c r="AD313" i="26"/>
  <c r="AO309" i="26"/>
  <c r="AN309" i="26"/>
  <c r="AM309" i="26"/>
  <c r="AL309" i="26"/>
  <c r="AK309" i="26"/>
  <c r="AJ309" i="26"/>
  <c r="AI309" i="26"/>
  <c r="AH309" i="26"/>
  <c r="AG309" i="26"/>
  <c r="AF309" i="26"/>
  <c r="AE309" i="26"/>
  <c r="AD309" i="26"/>
  <c r="AO308" i="26"/>
  <c r="AN308" i="26"/>
  <c r="AM308" i="26"/>
  <c r="AL308" i="26"/>
  <c r="AK308" i="26"/>
  <c r="AJ308" i="26"/>
  <c r="AI308" i="26"/>
  <c r="AH308" i="26"/>
  <c r="AG308" i="26"/>
  <c r="AF308" i="26"/>
  <c r="AE308" i="26"/>
  <c r="AD308" i="26"/>
  <c r="AO307" i="26"/>
  <c r="AN307" i="26"/>
  <c r="AM307" i="26"/>
  <c r="AL307" i="26"/>
  <c r="AK307" i="26"/>
  <c r="AJ307" i="26"/>
  <c r="AI307" i="26"/>
  <c r="AH307" i="26"/>
  <c r="AG307" i="26"/>
  <c r="AF307" i="26"/>
  <c r="AE307" i="26"/>
  <c r="AD307" i="26"/>
  <c r="AO306" i="26"/>
  <c r="AN306" i="26"/>
  <c r="AM306" i="26"/>
  <c r="AL306" i="26"/>
  <c r="AK306" i="26"/>
  <c r="AJ306" i="26"/>
  <c r="AI306" i="26"/>
  <c r="AH306" i="26"/>
  <c r="AG306" i="26"/>
  <c r="AF306" i="26"/>
  <c r="AE306" i="26"/>
  <c r="AD306" i="26"/>
  <c r="AO305" i="26"/>
  <c r="AN305" i="26"/>
  <c r="AM305" i="26"/>
  <c r="AL305" i="26"/>
  <c r="AK305" i="26"/>
  <c r="AJ305" i="26"/>
  <c r="AI305" i="26"/>
  <c r="AH305" i="26"/>
  <c r="AG305" i="26"/>
  <c r="AF305" i="26"/>
  <c r="AE305" i="26"/>
  <c r="AD305" i="26"/>
  <c r="AO304" i="26"/>
  <c r="AN304" i="26"/>
  <c r="AM304" i="26"/>
  <c r="AL304" i="26"/>
  <c r="AK304" i="26"/>
  <c r="AJ304" i="26"/>
  <c r="AI304" i="26"/>
  <c r="AH304" i="26"/>
  <c r="AG304" i="26"/>
  <c r="AF304" i="26"/>
  <c r="AE304" i="26"/>
  <c r="AD304" i="26"/>
  <c r="AO303" i="26"/>
  <c r="AN303" i="26"/>
  <c r="AM303" i="26"/>
  <c r="AL303" i="26"/>
  <c r="AK303" i="26"/>
  <c r="AJ303" i="26"/>
  <c r="AI303" i="26"/>
  <c r="AH303" i="26"/>
  <c r="AG303" i="26"/>
  <c r="AF303" i="26"/>
  <c r="AE303" i="26"/>
  <c r="AD303" i="26"/>
  <c r="AO302" i="26"/>
  <c r="AN302" i="26"/>
  <c r="AM302" i="26"/>
  <c r="AL302" i="26"/>
  <c r="AK302" i="26"/>
  <c r="AJ302" i="26"/>
  <c r="AI302" i="26"/>
  <c r="AH302" i="26"/>
  <c r="AG302" i="26"/>
  <c r="AF302" i="26"/>
  <c r="AE302" i="26"/>
  <c r="AD302" i="26"/>
  <c r="AO298" i="26"/>
  <c r="AN298" i="26"/>
  <c r="AM298" i="26"/>
  <c r="AL298" i="26"/>
  <c r="AK298" i="26"/>
  <c r="AJ298" i="26"/>
  <c r="AI298" i="26"/>
  <c r="AH298" i="26"/>
  <c r="AG298" i="26"/>
  <c r="AF298" i="26"/>
  <c r="AE298" i="26"/>
  <c r="AD298" i="26"/>
  <c r="AO297" i="26"/>
  <c r="AN297" i="26"/>
  <c r="AM297" i="26"/>
  <c r="AL297" i="26"/>
  <c r="AK297" i="26"/>
  <c r="AJ297" i="26"/>
  <c r="AI297" i="26"/>
  <c r="AH297" i="26"/>
  <c r="AG297" i="26"/>
  <c r="AF297" i="26"/>
  <c r="AE297" i="26"/>
  <c r="AD297" i="26"/>
  <c r="AO296" i="26"/>
  <c r="AN296" i="26"/>
  <c r="AM296" i="26"/>
  <c r="AL296" i="26"/>
  <c r="AK296" i="26"/>
  <c r="AJ296" i="26"/>
  <c r="AI296" i="26"/>
  <c r="AH296" i="26"/>
  <c r="AG296" i="26"/>
  <c r="AF296" i="26"/>
  <c r="AE296" i="26"/>
  <c r="AD296" i="26"/>
  <c r="AO295" i="26"/>
  <c r="AN295" i="26"/>
  <c r="AM295" i="26"/>
  <c r="AL295" i="26"/>
  <c r="AK295" i="26"/>
  <c r="AJ295" i="26"/>
  <c r="AI295" i="26"/>
  <c r="AH295" i="26"/>
  <c r="AG295" i="26"/>
  <c r="AF295" i="26"/>
  <c r="AE295" i="26"/>
  <c r="AD295" i="26"/>
  <c r="AO294" i="26"/>
  <c r="AN294" i="26"/>
  <c r="AM294" i="26"/>
  <c r="AL294" i="26"/>
  <c r="AK294" i="26"/>
  <c r="AJ294" i="26"/>
  <c r="AI294" i="26"/>
  <c r="AH294" i="26"/>
  <c r="AG294" i="26"/>
  <c r="AF294" i="26"/>
  <c r="AE294" i="26"/>
  <c r="AD294" i="26"/>
  <c r="AO293" i="26"/>
  <c r="AN293" i="26"/>
  <c r="AM293" i="26"/>
  <c r="AL293" i="26"/>
  <c r="AK293" i="26"/>
  <c r="AJ293" i="26"/>
  <c r="AI293" i="26"/>
  <c r="AH293" i="26"/>
  <c r="AG293" i="26"/>
  <c r="AF293" i="26"/>
  <c r="AE293" i="26"/>
  <c r="AD293" i="26"/>
  <c r="AO292" i="26"/>
  <c r="AN292" i="26"/>
  <c r="AM292" i="26"/>
  <c r="AL292" i="26"/>
  <c r="AK292" i="26"/>
  <c r="AJ292" i="26"/>
  <c r="AI292" i="26"/>
  <c r="AH292" i="26"/>
  <c r="AG292" i="26"/>
  <c r="AF292" i="26"/>
  <c r="AE292" i="26"/>
  <c r="AD292" i="26"/>
  <c r="AO291" i="26"/>
  <c r="AN291" i="26"/>
  <c r="AM291" i="26"/>
  <c r="AL291" i="26"/>
  <c r="AK291" i="26"/>
  <c r="AJ291" i="26"/>
  <c r="AI291" i="26"/>
  <c r="AH291" i="26"/>
  <c r="AG291" i="26"/>
  <c r="AF291" i="26"/>
  <c r="AE291" i="26"/>
  <c r="AD291" i="26"/>
  <c r="AO287" i="26"/>
  <c r="AN287" i="26"/>
  <c r="AM287" i="26"/>
  <c r="AL287" i="26"/>
  <c r="AK287" i="26"/>
  <c r="AJ287" i="26"/>
  <c r="AI287" i="26"/>
  <c r="AH287" i="26"/>
  <c r="AG287" i="26"/>
  <c r="AF287" i="26"/>
  <c r="AE287" i="26"/>
  <c r="AD287" i="26"/>
  <c r="AO286" i="26"/>
  <c r="AN286" i="26"/>
  <c r="AM286" i="26"/>
  <c r="AL286" i="26"/>
  <c r="AK286" i="26"/>
  <c r="AJ286" i="26"/>
  <c r="AI286" i="26"/>
  <c r="AH286" i="26"/>
  <c r="AG286" i="26"/>
  <c r="AF286" i="26"/>
  <c r="AE286" i="26"/>
  <c r="AD286" i="26"/>
  <c r="AO285" i="26"/>
  <c r="AN285" i="26"/>
  <c r="AM285" i="26"/>
  <c r="AL285" i="26"/>
  <c r="AK285" i="26"/>
  <c r="AJ285" i="26"/>
  <c r="AI285" i="26"/>
  <c r="AH285" i="26"/>
  <c r="AG285" i="26"/>
  <c r="AF285" i="26"/>
  <c r="AE285" i="26"/>
  <c r="AD285" i="26"/>
  <c r="AO284" i="26"/>
  <c r="AN284" i="26"/>
  <c r="AM284" i="26"/>
  <c r="AL284" i="26"/>
  <c r="AK284" i="26"/>
  <c r="AJ284" i="26"/>
  <c r="AI284" i="26"/>
  <c r="AH284" i="26"/>
  <c r="AG284" i="26"/>
  <c r="AF284" i="26"/>
  <c r="AE284" i="26"/>
  <c r="AD284" i="26"/>
  <c r="AO283" i="26"/>
  <c r="AN283" i="26"/>
  <c r="AM283" i="26"/>
  <c r="AL283" i="26"/>
  <c r="AK283" i="26"/>
  <c r="AJ283" i="26"/>
  <c r="AI283" i="26"/>
  <c r="AH283" i="26"/>
  <c r="AG283" i="26"/>
  <c r="AF283" i="26"/>
  <c r="AE283" i="26"/>
  <c r="AD283" i="26"/>
  <c r="AO282" i="26"/>
  <c r="AN282" i="26"/>
  <c r="AM282" i="26"/>
  <c r="AL282" i="26"/>
  <c r="AK282" i="26"/>
  <c r="AJ282" i="26"/>
  <c r="AI282" i="26"/>
  <c r="AH282" i="26"/>
  <c r="AG282" i="26"/>
  <c r="AF282" i="26"/>
  <c r="AE282" i="26"/>
  <c r="AD282" i="26"/>
  <c r="AO281" i="26"/>
  <c r="AN281" i="26"/>
  <c r="AM281" i="26"/>
  <c r="AL281" i="26"/>
  <c r="AK281" i="26"/>
  <c r="AJ281" i="26"/>
  <c r="AI281" i="26"/>
  <c r="AH281" i="26"/>
  <c r="AG281" i="26"/>
  <c r="AF281" i="26"/>
  <c r="AE281" i="26"/>
  <c r="AD281" i="26"/>
  <c r="AO280" i="26"/>
  <c r="AN280" i="26"/>
  <c r="AM280" i="26"/>
  <c r="AL280" i="26"/>
  <c r="AK280" i="26"/>
  <c r="AJ280" i="26"/>
  <c r="AI280" i="26"/>
  <c r="AH280" i="26"/>
  <c r="AG280" i="26"/>
  <c r="AF280" i="26"/>
  <c r="AE280" i="26"/>
  <c r="AD280" i="26"/>
  <c r="AO276" i="26"/>
  <c r="AN276" i="26"/>
  <c r="AM276" i="26"/>
  <c r="AL276" i="26"/>
  <c r="AK276" i="26"/>
  <c r="AJ276" i="26"/>
  <c r="AI276" i="26"/>
  <c r="AH276" i="26"/>
  <c r="AG276" i="26"/>
  <c r="AF276" i="26"/>
  <c r="AE276" i="26"/>
  <c r="AD276" i="26"/>
  <c r="AO275" i="26"/>
  <c r="AN275" i="26"/>
  <c r="AM275" i="26"/>
  <c r="AL275" i="26"/>
  <c r="AK275" i="26"/>
  <c r="AJ275" i="26"/>
  <c r="AI275" i="26"/>
  <c r="AH275" i="26"/>
  <c r="AG275" i="26"/>
  <c r="AF275" i="26"/>
  <c r="AE275" i="26"/>
  <c r="AD275" i="26"/>
  <c r="AO274" i="26"/>
  <c r="AN274" i="26"/>
  <c r="AM274" i="26"/>
  <c r="AL274" i="26"/>
  <c r="AK274" i="26"/>
  <c r="AJ274" i="26"/>
  <c r="AI274" i="26"/>
  <c r="AH274" i="26"/>
  <c r="AG274" i="26"/>
  <c r="AF274" i="26"/>
  <c r="AE274" i="26"/>
  <c r="AD274" i="26"/>
  <c r="AO273" i="26"/>
  <c r="AN273" i="26"/>
  <c r="AM273" i="26"/>
  <c r="AL273" i="26"/>
  <c r="AK273" i="26"/>
  <c r="AJ273" i="26"/>
  <c r="AI273" i="26"/>
  <c r="AH273" i="26"/>
  <c r="AG273" i="26"/>
  <c r="AF273" i="26"/>
  <c r="AE273" i="26"/>
  <c r="AD273" i="26"/>
  <c r="AO272" i="26"/>
  <c r="AN272" i="26"/>
  <c r="AM272" i="26"/>
  <c r="AL272" i="26"/>
  <c r="AK272" i="26"/>
  <c r="AJ272" i="26"/>
  <c r="AI272" i="26"/>
  <c r="AH272" i="26"/>
  <c r="AG272" i="26"/>
  <c r="AF272" i="26"/>
  <c r="AE272" i="26"/>
  <c r="AD272" i="26"/>
  <c r="AO271" i="26"/>
  <c r="AN271" i="26"/>
  <c r="AM271" i="26"/>
  <c r="AL271" i="26"/>
  <c r="AK271" i="26"/>
  <c r="AJ271" i="26"/>
  <c r="AI271" i="26"/>
  <c r="AH271" i="26"/>
  <c r="AG271" i="26"/>
  <c r="AF271" i="26"/>
  <c r="AE271" i="26"/>
  <c r="AD271" i="26"/>
  <c r="AO270" i="26"/>
  <c r="AN270" i="26"/>
  <c r="AM270" i="26"/>
  <c r="AL270" i="26"/>
  <c r="AK270" i="26"/>
  <c r="AJ270" i="26"/>
  <c r="AI270" i="26"/>
  <c r="AH270" i="26"/>
  <c r="AG270" i="26"/>
  <c r="AF270" i="26"/>
  <c r="AE270" i="26"/>
  <c r="AD270" i="26"/>
  <c r="AO269" i="26"/>
  <c r="AN269" i="26"/>
  <c r="AM269" i="26"/>
  <c r="AL269" i="26"/>
  <c r="AK269" i="26"/>
  <c r="AJ269" i="26"/>
  <c r="AI269" i="26"/>
  <c r="AH269" i="26"/>
  <c r="AG269" i="26"/>
  <c r="AF269" i="26"/>
  <c r="AE269" i="26"/>
  <c r="AD269" i="26"/>
  <c r="AO265" i="26"/>
  <c r="AN265" i="26"/>
  <c r="AM265" i="26"/>
  <c r="AL265" i="26"/>
  <c r="AK265" i="26"/>
  <c r="AJ265" i="26"/>
  <c r="AI265" i="26"/>
  <c r="AH265" i="26"/>
  <c r="AG265" i="26"/>
  <c r="AF265" i="26"/>
  <c r="AE265" i="26"/>
  <c r="AD265" i="26"/>
  <c r="AO264" i="26"/>
  <c r="AN264" i="26"/>
  <c r="AM264" i="26"/>
  <c r="AL264" i="26"/>
  <c r="AK264" i="26"/>
  <c r="AJ264" i="26"/>
  <c r="AI264" i="26"/>
  <c r="AH264" i="26"/>
  <c r="AG264" i="26"/>
  <c r="AF264" i="26"/>
  <c r="AE264" i="26"/>
  <c r="AD264" i="26"/>
  <c r="AO263" i="26"/>
  <c r="AN263" i="26"/>
  <c r="AM263" i="26"/>
  <c r="AL263" i="26"/>
  <c r="AK263" i="26"/>
  <c r="AJ263" i="26"/>
  <c r="AI263" i="26"/>
  <c r="AH263" i="26"/>
  <c r="AG263" i="26"/>
  <c r="AF263" i="26"/>
  <c r="AE263" i="26"/>
  <c r="AD263" i="26"/>
  <c r="AO262" i="26"/>
  <c r="AN262" i="26"/>
  <c r="AM262" i="26"/>
  <c r="AL262" i="26"/>
  <c r="AK262" i="26"/>
  <c r="AJ262" i="26"/>
  <c r="AI262" i="26"/>
  <c r="AH262" i="26"/>
  <c r="AG262" i="26"/>
  <c r="AF262" i="26"/>
  <c r="AE262" i="26"/>
  <c r="AD262" i="26"/>
  <c r="AO261" i="26"/>
  <c r="AN261" i="26"/>
  <c r="AM261" i="26"/>
  <c r="AL261" i="26"/>
  <c r="AK261" i="26"/>
  <c r="AJ261" i="26"/>
  <c r="AI261" i="26"/>
  <c r="AH261" i="26"/>
  <c r="AG261" i="26"/>
  <c r="AF261" i="26"/>
  <c r="AE261" i="26"/>
  <c r="AD261" i="26"/>
  <c r="AO260" i="26"/>
  <c r="AN260" i="26"/>
  <c r="AM260" i="26"/>
  <c r="AL260" i="26"/>
  <c r="AK260" i="26"/>
  <c r="AJ260" i="26"/>
  <c r="AI260" i="26"/>
  <c r="AH260" i="26"/>
  <c r="AG260" i="26"/>
  <c r="AF260" i="26"/>
  <c r="AE260" i="26"/>
  <c r="AD260" i="26"/>
  <c r="AO259" i="26"/>
  <c r="AN259" i="26"/>
  <c r="AM259" i="26"/>
  <c r="AL259" i="26"/>
  <c r="AK259" i="26"/>
  <c r="AJ259" i="26"/>
  <c r="AI259" i="26"/>
  <c r="AH259" i="26"/>
  <c r="AG259" i="26"/>
  <c r="AF259" i="26"/>
  <c r="AE259" i="26"/>
  <c r="AD259" i="26"/>
  <c r="AO258" i="26"/>
  <c r="AN258" i="26"/>
  <c r="AM258" i="26"/>
  <c r="AL258" i="26"/>
  <c r="AK258" i="26"/>
  <c r="AJ258" i="26"/>
  <c r="AI258" i="26"/>
  <c r="AH258" i="26"/>
  <c r="AG258" i="26"/>
  <c r="AF258" i="26"/>
  <c r="AE258" i="26"/>
  <c r="AD258" i="26"/>
  <c r="AO255" i="26"/>
  <c r="AN255" i="26"/>
  <c r="AM255" i="26"/>
  <c r="AL255" i="26"/>
  <c r="AK255" i="26"/>
  <c r="AJ255" i="26"/>
  <c r="AI255" i="26"/>
  <c r="AH255" i="26"/>
  <c r="AG255" i="26"/>
  <c r="AF255" i="26"/>
  <c r="AE255" i="26"/>
  <c r="AD255" i="26"/>
  <c r="AO254" i="26"/>
  <c r="AN254" i="26"/>
  <c r="AM254" i="26"/>
  <c r="AL254" i="26"/>
  <c r="AK254" i="26"/>
  <c r="AJ254" i="26"/>
  <c r="AI254" i="26"/>
  <c r="AH254" i="26"/>
  <c r="AG254" i="26"/>
  <c r="AF254" i="26"/>
  <c r="AE254" i="26"/>
  <c r="AD254" i="26"/>
  <c r="AO253" i="26"/>
  <c r="AN253" i="26"/>
  <c r="AM253" i="26"/>
  <c r="AL253" i="26"/>
  <c r="AK253" i="26"/>
  <c r="AJ253" i="26"/>
  <c r="AI253" i="26"/>
  <c r="AH253" i="26"/>
  <c r="AG253" i="26"/>
  <c r="AF253" i="26"/>
  <c r="AE253" i="26"/>
  <c r="AD253" i="26"/>
  <c r="AO252" i="26"/>
  <c r="AN252" i="26"/>
  <c r="AM252" i="26"/>
  <c r="AL252" i="26"/>
  <c r="AK252" i="26"/>
  <c r="AJ252" i="26"/>
  <c r="AI252" i="26"/>
  <c r="AH252" i="26"/>
  <c r="AG252" i="26"/>
  <c r="AF252" i="26"/>
  <c r="AE252" i="26"/>
  <c r="AD252" i="26"/>
  <c r="AO251" i="26"/>
  <c r="AN251" i="26"/>
  <c r="AM251" i="26"/>
  <c r="AL251" i="26"/>
  <c r="AK251" i="26"/>
  <c r="AJ251" i="26"/>
  <c r="AI251" i="26"/>
  <c r="AH251" i="26"/>
  <c r="AG251" i="26"/>
  <c r="AF251" i="26"/>
  <c r="AE251" i="26"/>
  <c r="AD251" i="26"/>
  <c r="AO250" i="26"/>
  <c r="AN250" i="26"/>
  <c r="AM250" i="26"/>
  <c r="AL250" i="26"/>
  <c r="AK250" i="26"/>
  <c r="AJ250" i="26"/>
  <c r="AI250" i="26"/>
  <c r="AH250" i="26"/>
  <c r="AG250" i="26"/>
  <c r="AF250" i="26"/>
  <c r="AE250" i="26"/>
  <c r="AD250" i="26"/>
  <c r="AO249" i="26"/>
  <c r="AN249" i="26"/>
  <c r="AM249" i="26"/>
  <c r="AL249" i="26"/>
  <c r="AK249" i="26"/>
  <c r="AJ249" i="26"/>
  <c r="AI249" i="26"/>
  <c r="AH249" i="26"/>
  <c r="AG249" i="26"/>
  <c r="AF249" i="26"/>
  <c r="AE249" i="26"/>
  <c r="AD249" i="26"/>
  <c r="AO248" i="26"/>
  <c r="AN248" i="26"/>
  <c r="AM248" i="26"/>
  <c r="AL248" i="26"/>
  <c r="AK248" i="26"/>
  <c r="AJ248" i="26"/>
  <c r="AI248" i="26"/>
  <c r="AH248" i="26"/>
  <c r="AG248" i="26"/>
  <c r="AF248" i="26"/>
  <c r="AE248" i="26"/>
  <c r="AD248" i="26"/>
  <c r="AO244" i="26"/>
  <c r="AJ244" i="26"/>
  <c r="AI244" i="26"/>
  <c r="AH244" i="26"/>
  <c r="AG244" i="26"/>
  <c r="AF244" i="26"/>
  <c r="AO243" i="26"/>
  <c r="AJ243" i="26"/>
  <c r="AI243" i="26"/>
  <c r="AH243" i="26"/>
  <c r="AG243" i="26"/>
  <c r="AF243" i="26"/>
  <c r="AO242" i="26"/>
  <c r="AJ242" i="26"/>
  <c r="AI242" i="26"/>
  <c r="AH242" i="26"/>
  <c r="AG242" i="26"/>
  <c r="AF242" i="26"/>
  <c r="AO241" i="26"/>
  <c r="AJ241" i="26"/>
  <c r="AI241" i="26"/>
  <c r="AH241" i="26"/>
  <c r="AG241" i="26"/>
  <c r="AF241" i="26"/>
  <c r="AO240" i="26"/>
  <c r="AJ240" i="26"/>
  <c r="AI240" i="26"/>
  <c r="AH240" i="26"/>
  <c r="AG240" i="26"/>
  <c r="AF240" i="26"/>
  <c r="AO239" i="26"/>
  <c r="AJ239" i="26"/>
  <c r="AI239" i="26"/>
  <c r="AH239" i="26"/>
  <c r="AG239" i="26"/>
  <c r="AF239" i="26"/>
  <c r="AO238" i="26"/>
  <c r="AJ238" i="26"/>
  <c r="AI238" i="26"/>
  <c r="AH238" i="26"/>
  <c r="AG238" i="26"/>
  <c r="AF238" i="26"/>
  <c r="AO237" i="26"/>
  <c r="AJ237" i="26"/>
  <c r="AI237" i="26"/>
  <c r="AH237" i="26"/>
  <c r="AG237" i="26"/>
  <c r="AF237" i="26"/>
  <c r="AO234" i="26"/>
  <c r="AJ234" i="26"/>
  <c r="AI234" i="26"/>
  <c r="AH234" i="26"/>
  <c r="AG234" i="26"/>
  <c r="AF234" i="26"/>
  <c r="AO233" i="26"/>
  <c r="AJ233" i="26"/>
  <c r="AI233" i="26"/>
  <c r="AH233" i="26"/>
  <c r="AG233" i="26"/>
  <c r="AF233" i="26"/>
  <c r="AO232" i="26"/>
  <c r="AJ232" i="26"/>
  <c r="AI232" i="26"/>
  <c r="AH232" i="26"/>
  <c r="AG232" i="26"/>
  <c r="AF232" i="26"/>
  <c r="AO231" i="26"/>
  <c r="AJ231" i="26"/>
  <c r="AI231" i="26"/>
  <c r="AH231" i="26"/>
  <c r="AG231" i="26"/>
  <c r="AF231" i="26"/>
  <c r="AO230" i="26"/>
  <c r="AJ230" i="26"/>
  <c r="AI230" i="26"/>
  <c r="AH230" i="26"/>
  <c r="AG230" i="26"/>
  <c r="AF230" i="26"/>
  <c r="AO229" i="26"/>
  <c r="AJ229" i="26"/>
  <c r="AI229" i="26"/>
  <c r="AH229" i="26"/>
  <c r="AG229" i="26"/>
  <c r="AF229" i="26"/>
  <c r="AO228" i="26"/>
  <c r="AJ228" i="26"/>
  <c r="AI228" i="26"/>
  <c r="AH228" i="26"/>
  <c r="AG228" i="26"/>
  <c r="AF228" i="26"/>
  <c r="AO227" i="26"/>
  <c r="AJ227" i="26"/>
  <c r="AI227" i="26"/>
  <c r="AH227" i="26"/>
  <c r="AG227" i="26"/>
  <c r="AF227" i="26"/>
  <c r="AO224" i="26"/>
  <c r="AJ224" i="26"/>
  <c r="AI224" i="26"/>
  <c r="AH224" i="26"/>
  <c r="AG224" i="26"/>
  <c r="AF224" i="26"/>
  <c r="AO223" i="26"/>
  <c r="AJ223" i="26"/>
  <c r="AI223" i="26"/>
  <c r="AH223" i="26"/>
  <c r="AG223" i="26"/>
  <c r="AF223" i="26"/>
  <c r="AO222" i="26"/>
  <c r="AJ222" i="26"/>
  <c r="AI222" i="26"/>
  <c r="AH222" i="26"/>
  <c r="AG222" i="26"/>
  <c r="AF222" i="26"/>
  <c r="AO221" i="26"/>
  <c r="AJ221" i="26"/>
  <c r="AI221" i="26"/>
  <c r="AH221" i="26"/>
  <c r="AG221" i="26"/>
  <c r="AF221" i="26"/>
  <c r="AO220" i="26"/>
  <c r="AJ220" i="26"/>
  <c r="AI220" i="26"/>
  <c r="AH220" i="26"/>
  <c r="AG220" i="26"/>
  <c r="AF220" i="26"/>
  <c r="AO219" i="26"/>
  <c r="AJ219" i="26"/>
  <c r="AI219" i="26"/>
  <c r="AH219" i="26"/>
  <c r="AG219" i="26"/>
  <c r="AF219" i="26"/>
  <c r="AO218" i="26"/>
  <c r="AJ218" i="26"/>
  <c r="AI218" i="26"/>
  <c r="AH218" i="26"/>
  <c r="AG218" i="26"/>
  <c r="AF218" i="26"/>
  <c r="AO217" i="26"/>
  <c r="AJ217" i="26"/>
  <c r="AX188" i="26" s="1"/>
  <c r="AI217" i="26"/>
  <c r="AH217" i="26"/>
  <c r="AG217" i="26"/>
  <c r="AF217" i="26"/>
  <c r="AO214" i="26"/>
  <c r="AH214" i="26"/>
  <c r="AG214" i="26"/>
  <c r="AF214" i="26"/>
  <c r="AE214" i="26"/>
  <c r="AD214" i="26"/>
  <c r="AO213" i="26"/>
  <c r="AH213" i="26"/>
  <c r="AG213" i="26"/>
  <c r="AF213" i="26"/>
  <c r="AE213" i="26"/>
  <c r="AD213" i="26"/>
  <c r="AO212" i="26"/>
  <c r="AH212" i="26"/>
  <c r="AG212" i="26"/>
  <c r="AF212" i="26"/>
  <c r="AE212" i="26"/>
  <c r="AD212" i="26"/>
  <c r="AO211" i="26"/>
  <c r="AH211" i="26"/>
  <c r="AG211" i="26"/>
  <c r="AF211" i="26"/>
  <c r="AE211" i="26"/>
  <c r="AD211" i="26"/>
  <c r="AO210" i="26"/>
  <c r="AH210" i="26"/>
  <c r="AG210" i="26"/>
  <c r="AF210" i="26"/>
  <c r="AE210" i="26"/>
  <c r="AD210" i="26"/>
  <c r="AO209" i="26"/>
  <c r="AH209" i="26"/>
  <c r="AG209" i="26"/>
  <c r="AF209" i="26"/>
  <c r="AE209" i="26"/>
  <c r="AD209" i="26"/>
  <c r="AO208" i="26"/>
  <c r="AH208" i="26"/>
  <c r="AG208" i="26"/>
  <c r="AF208" i="26"/>
  <c r="AE208" i="26"/>
  <c r="AD208" i="26"/>
  <c r="AO207" i="26"/>
  <c r="AH207" i="26"/>
  <c r="AG207" i="26"/>
  <c r="AF207" i="26"/>
  <c r="AE207" i="26"/>
  <c r="AD207" i="26"/>
  <c r="AO204" i="26"/>
  <c r="AH204" i="26"/>
  <c r="AG204" i="26"/>
  <c r="AF204" i="26"/>
  <c r="AE204" i="26"/>
  <c r="AD204" i="26"/>
  <c r="AO203" i="26"/>
  <c r="AH203" i="26"/>
  <c r="AG203" i="26"/>
  <c r="AF203" i="26"/>
  <c r="AE203" i="26"/>
  <c r="AD203" i="26"/>
  <c r="AO202" i="26"/>
  <c r="AH202" i="26"/>
  <c r="AG202" i="26"/>
  <c r="AF202" i="26"/>
  <c r="AE202" i="26"/>
  <c r="AD202" i="26"/>
  <c r="AO201" i="26"/>
  <c r="AH201" i="26"/>
  <c r="AG201" i="26"/>
  <c r="AF201" i="26"/>
  <c r="AE201" i="26"/>
  <c r="AD201" i="26"/>
  <c r="AO200" i="26"/>
  <c r="AH200" i="26"/>
  <c r="AG200" i="26"/>
  <c r="AF200" i="26"/>
  <c r="AE200" i="26"/>
  <c r="AD200" i="26"/>
  <c r="AO199" i="26"/>
  <c r="AH199" i="26"/>
  <c r="AG199" i="26"/>
  <c r="AF199" i="26"/>
  <c r="AE199" i="26"/>
  <c r="AD199" i="26"/>
  <c r="AO198" i="26"/>
  <c r="AH198" i="26"/>
  <c r="AG198" i="26"/>
  <c r="AF198" i="26"/>
  <c r="AE198" i="26"/>
  <c r="AD198" i="26"/>
  <c r="AO197" i="26"/>
  <c r="AH197" i="26"/>
  <c r="AG197" i="26"/>
  <c r="AF197" i="26"/>
  <c r="AE197" i="26"/>
  <c r="AD197" i="26"/>
  <c r="BL196" i="26"/>
  <c r="BK196" i="26"/>
  <c r="BJ196" i="26"/>
  <c r="BL195" i="26"/>
  <c r="BK195" i="26"/>
  <c r="BJ195" i="26"/>
  <c r="BL194" i="26"/>
  <c r="BK194" i="26"/>
  <c r="BJ194" i="26"/>
  <c r="AO193" i="26"/>
  <c r="AH193" i="26"/>
  <c r="AG193" i="26"/>
  <c r="AF193" i="26"/>
  <c r="AE193" i="26"/>
  <c r="AD193" i="26"/>
  <c r="AO192" i="26"/>
  <c r="AH192" i="26"/>
  <c r="AG192" i="26"/>
  <c r="AF192" i="26"/>
  <c r="AE192" i="26"/>
  <c r="AD192" i="26"/>
  <c r="AO191" i="26"/>
  <c r="AH191" i="26"/>
  <c r="AG191" i="26"/>
  <c r="AF191" i="26"/>
  <c r="AE191" i="26"/>
  <c r="AD191" i="26"/>
  <c r="AO190" i="26"/>
  <c r="AH190" i="26"/>
  <c r="AG190" i="26"/>
  <c r="AF190" i="26"/>
  <c r="AE190" i="26"/>
  <c r="AD190" i="26"/>
  <c r="AO189" i="26"/>
  <c r="AH189" i="26"/>
  <c r="AG189" i="26"/>
  <c r="AF189" i="26"/>
  <c r="AE189" i="26"/>
  <c r="AD189" i="26"/>
  <c r="AY188" i="26"/>
  <c r="AW188" i="26"/>
  <c r="AO188" i="26"/>
  <c r="AH188" i="26"/>
  <c r="AG188" i="26"/>
  <c r="AF188" i="26"/>
  <c r="AE188" i="26"/>
  <c r="AD188" i="26"/>
  <c r="AY187" i="26"/>
  <c r="AX187" i="26"/>
  <c r="AW187" i="26"/>
  <c r="AO187" i="26"/>
  <c r="AH187" i="26"/>
  <c r="AG187" i="26"/>
  <c r="AF187" i="26"/>
  <c r="AE187" i="26"/>
  <c r="AD187" i="26"/>
  <c r="AY186" i="26"/>
  <c r="AX186" i="26"/>
  <c r="AW186" i="26"/>
  <c r="AO186" i="26"/>
  <c r="AH186" i="26"/>
  <c r="AG186" i="26"/>
  <c r="AF186" i="26"/>
  <c r="AE186" i="26"/>
  <c r="AD186" i="26"/>
  <c r="W179" i="26"/>
  <c r="V179" i="26"/>
  <c r="U179" i="26"/>
  <c r="T179" i="26"/>
  <c r="S179" i="26"/>
  <c r="R179" i="26"/>
  <c r="W178" i="26"/>
  <c r="V178" i="26"/>
  <c r="U178" i="26"/>
  <c r="T178" i="26"/>
  <c r="S178" i="26"/>
  <c r="R178" i="26"/>
  <c r="W177" i="26"/>
  <c r="V177" i="26"/>
  <c r="U177" i="26"/>
  <c r="T177" i="26"/>
  <c r="S177" i="26"/>
  <c r="R177" i="26"/>
  <c r="W176" i="26"/>
  <c r="V176" i="26"/>
  <c r="U176" i="26"/>
  <c r="T176" i="26"/>
  <c r="S176" i="26"/>
  <c r="R176" i="26"/>
  <c r="W175" i="26"/>
  <c r="V175" i="26"/>
  <c r="U175" i="26"/>
  <c r="T175" i="26"/>
  <c r="S175" i="26"/>
  <c r="R175" i="26"/>
  <c r="W174" i="26"/>
  <c r="V174" i="26"/>
  <c r="U174" i="26"/>
  <c r="T174" i="26"/>
  <c r="S174" i="26"/>
  <c r="R174" i="26"/>
  <c r="W173" i="26"/>
  <c r="V173" i="26"/>
  <c r="U173" i="26"/>
  <c r="T173" i="26"/>
  <c r="S173" i="26"/>
  <c r="R173" i="26"/>
  <c r="W172" i="26"/>
  <c r="V172" i="26"/>
  <c r="U172" i="26"/>
  <c r="T172" i="26"/>
  <c r="S172" i="26"/>
  <c r="R172" i="26"/>
  <c r="W169" i="26"/>
  <c r="V169" i="26"/>
  <c r="U169" i="26"/>
  <c r="T169" i="26"/>
  <c r="S169" i="26"/>
  <c r="R169" i="26"/>
  <c r="W168" i="26"/>
  <c r="V168" i="26"/>
  <c r="U168" i="26"/>
  <c r="T168" i="26"/>
  <c r="S168" i="26"/>
  <c r="R168" i="26"/>
  <c r="W167" i="26"/>
  <c r="V167" i="26"/>
  <c r="U167" i="26"/>
  <c r="T167" i="26"/>
  <c r="S167" i="26"/>
  <c r="R167" i="26"/>
  <c r="W166" i="26"/>
  <c r="V166" i="26"/>
  <c r="U166" i="26"/>
  <c r="T166" i="26"/>
  <c r="S166" i="26"/>
  <c r="R166" i="26"/>
  <c r="W165" i="26"/>
  <c r="V165" i="26"/>
  <c r="U165" i="26"/>
  <c r="T165" i="26"/>
  <c r="S165" i="26"/>
  <c r="R165" i="26"/>
  <c r="W164" i="26"/>
  <c r="V164" i="26"/>
  <c r="U164" i="26"/>
  <c r="T164" i="26"/>
  <c r="S164" i="26"/>
  <c r="R164" i="26"/>
  <c r="W163" i="26"/>
  <c r="V163" i="26"/>
  <c r="U163" i="26"/>
  <c r="T163" i="26"/>
  <c r="S163" i="26"/>
  <c r="R163" i="26"/>
  <c r="W162" i="26"/>
  <c r="V162" i="26"/>
  <c r="U162" i="26"/>
  <c r="T162" i="26"/>
  <c r="S162" i="26"/>
  <c r="R162" i="26"/>
  <c r="W159" i="26"/>
  <c r="V159" i="26"/>
  <c r="U159" i="26"/>
  <c r="T159" i="26"/>
  <c r="S159" i="26"/>
  <c r="R159" i="26"/>
  <c r="W158" i="26"/>
  <c r="V158" i="26"/>
  <c r="U158" i="26"/>
  <c r="T158" i="26"/>
  <c r="S158" i="26"/>
  <c r="R158" i="26"/>
  <c r="W157" i="26"/>
  <c r="V157" i="26"/>
  <c r="U157" i="26"/>
  <c r="T157" i="26"/>
  <c r="S157" i="26"/>
  <c r="R157" i="26"/>
  <c r="W156" i="26"/>
  <c r="V156" i="26"/>
  <c r="U156" i="26"/>
  <c r="T156" i="26"/>
  <c r="S156" i="26"/>
  <c r="R156" i="26"/>
  <c r="W155" i="26"/>
  <c r="V155" i="26"/>
  <c r="U155" i="26"/>
  <c r="T155" i="26"/>
  <c r="S155" i="26"/>
  <c r="R155" i="26"/>
  <c r="W154" i="26"/>
  <c r="V154" i="26"/>
  <c r="U154" i="26"/>
  <c r="T154" i="26"/>
  <c r="S154" i="26"/>
  <c r="R154" i="26"/>
  <c r="W153" i="26"/>
  <c r="V153" i="26"/>
  <c r="U153" i="26"/>
  <c r="T153" i="26"/>
  <c r="S153" i="26"/>
  <c r="R153" i="26"/>
  <c r="W152" i="26"/>
  <c r="V152" i="26"/>
  <c r="U152" i="26"/>
  <c r="T152" i="26"/>
  <c r="S152" i="26"/>
  <c r="R152" i="26"/>
  <c r="W149" i="26"/>
  <c r="V149" i="26"/>
  <c r="U149" i="26"/>
  <c r="T149" i="26"/>
  <c r="S149" i="26"/>
  <c r="R149" i="26"/>
  <c r="W148" i="26"/>
  <c r="V148" i="26"/>
  <c r="U148" i="26"/>
  <c r="T148" i="26"/>
  <c r="S148" i="26"/>
  <c r="R148" i="26"/>
  <c r="W147" i="26"/>
  <c r="V147" i="26"/>
  <c r="U147" i="26"/>
  <c r="T147" i="26"/>
  <c r="S147" i="26"/>
  <c r="R147" i="26"/>
  <c r="W146" i="26"/>
  <c r="V146" i="26"/>
  <c r="U146" i="26"/>
  <c r="T146" i="26"/>
  <c r="S146" i="26"/>
  <c r="R146" i="26"/>
  <c r="W145" i="26"/>
  <c r="V145" i="26"/>
  <c r="U145" i="26"/>
  <c r="T145" i="26"/>
  <c r="S145" i="26"/>
  <c r="R145" i="26"/>
  <c r="W144" i="26"/>
  <c r="V144" i="26"/>
  <c r="U144" i="26"/>
  <c r="T144" i="26"/>
  <c r="S144" i="26"/>
  <c r="R144" i="26"/>
  <c r="W143" i="26"/>
  <c r="V143" i="26"/>
  <c r="U143" i="26"/>
  <c r="T143" i="26"/>
  <c r="S143" i="26"/>
  <c r="R143" i="26"/>
  <c r="W142" i="26"/>
  <c r="V142" i="26"/>
  <c r="U142" i="26"/>
  <c r="T142" i="26"/>
  <c r="S142" i="26"/>
  <c r="R142" i="26"/>
  <c r="W139" i="26"/>
  <c r="V139" i="26"/>
  <c r="U139" i="26"/>
  <c r="T139" i="26"/>
  <c r="S139" i="26"/>
  <c r="R139" i="26"/>
  <c r="W138" i="26"/>
  <c r="V138" i="26"/>
  <c r="U138" i="26"/>
  <c r="T138" i="26"/>
  <c r="S138" i="26"/>
  <c r="R138" i="26"/>
  <c r="W137" i="26"/>
  <c r="V137" i="26"/>
  <c r="U137" i="26"/>
  <c r="T137" i="26"/>
  <c r="S137" i="26"/>
  <c r="R137" i="26"/>
  <c r="W136" i="26"/>
  <c r="V136" i="26"/>
  <c r="U136" i="26"/>
  <c r="T136" i="26"/>
  <c r="S136" i="26"/>
  <c r="R136" i="26"/>
  <c r="W135" i="26"/>
  <c r="V135" i="26"/>
  <c r="U135" i="26"/>
  <c r="T135" i="26"/>
  <c r="S135" i="26"/>
  <c r="R135" i="26"/>
  <c r="W134" i="26"/>
  <c r="V134" i="26"/>
  <c r="U134" i="26"/>
  <c r="T134" i="26"/>
  <c r="S134" i="26"/>
  <c r="R134" i="26"/>
  <c r="W133" i="26"/>
  <c r="V133" i="26"/>
  <c r="U133" i="26"/>
  <c r="T133" i="26"/>
  <c r="S133" i="26"/>
  <c r="R133" i="26"/>
  <c r="W132" i="26"/>
  <c r="V132" i="26"/>
  <c r="U132" i="26"/>
  <c r="T132" i="26"/>
  <c r="S132" i="26"/>
  <c r="R132" i="26"/>
  <c r="AO128" i="26"/>
  <c r="AN128" i="26"/>
  <c r="AM128" i="26"/>
  <c r="AL128" i="26"/>
  <c r="AK128" i="26"/>
  <c r="AJ128" i="26"/>
  <c r="AI128" i="26"/>
  <c r="AH128" i="26"/>
  <c r="AG128" i="26"/>
  <c r="AF128" i="26"/>
  <c r="AE128" i="26"/>
  <c r="AD128" i="26"/>
  <c r="AO127" i="26"/>
  <c r="AN127" i="26"/>
  <c r="AM127" i="26"/>
  <c r="AL127" i="26"/>
  <c r="AK127" i="26"/>
  <c r="AJ127" i="26"/>
  <c r="AI127" i="26"/>
  <c r="AH127" i="26"/>
  <c r="AG127" i="26"/>
  <c r="AF127" i="26"/>
  <c r="AE127" i="26"/>
  <c r="AD127" i="26"/>
  <c r="AO126" i="26"/>
  <c r="AN126" i="26"/>
  <c r="AM126" i="26"/>
  <c r="AL126" i="26"/>
  <c r="AK126" i="26"/>
  <c r="AJ126" i="26"/>
  <c r="AI126" i="26"/>
  <c r="AH126" i="26"/>
  <c r="AG126" i="26"/>
  <c r="AF126" i="26"/>
  <c r="AE126" i="26"/>
  <c r="AD126" i="26"/>
  <c r="AO125" i="26"/>
  <c r="AN125" i="26"/>
  <c r="AM125" i="26"/>
  <c r="AL125" i="26"/>
  <c r="AK125" i="26"/>
  <c r="AJ125" i="26"/>
  <c r="AI125" i="26"/>
  <c r="AH125" i="26"/>
  <c r="AG125" i="26"/>
  <c r="AF125" i="26"/>
  <c r="AE125" i="26"/>
  <c r="AD125" i="26"/>
  <c r="AO124" i="26"/>
  <c r="AN124" i="26"/>
  <c r="AM124" i="26"/>
  <c r="AL124" i="26"/>
  <c r="AK124" i="26"/>
  <c r="AJ124" i="26"/>
  <c r="AI124" i="26"/>
  <c r="AH124" i="26"/>
  <c r="AG124" i="26"/>
  <c r="AF124" i="26"/>
  <c r="AE124" i="26"/>
  <c r="AD124" i="26"/>
  <c r="AO123" i="26"/>
  <c r="AN123" i="26"/>
  <c r="AM123" i="26"/>
  <c r="AL123" i="26"/>
  <c r="AK123" i="26"/>
  <c r="AJ123" i="26"/>
  <c r="AI123" i="26"/>
  <c r="AH123" i="26"/>
  <c r="AG123" i="26"/>
  <c r="AF123" i="26"/>
  <c r="AE123" i="26"/>
  <c r="AD123" i="26"/>
  <c r="AO122" i="26"/>
  <c r="AN122" i="26"/>
  <c r="AM122" i="26"/>
  <c r="AL122" i="26"/>
  <c r="AK122" i="26"/>
  <c r="AJ122" i="26"/>
  <c r="AI122" i="26"/>
  <c r="AH122" i="26"/>
  <c r="AG122" i="26"/>
  <c r="AF122" i="26"/>
  <c r="AE122" i="26"/>
  <c r="AD122" i="26"/>
  <c r="AO121" i="26"/>
  <c r="AN121" i="26"/>
  <c r="AM121" i="26"/>
  <c r="AL121" i="26"/>
  <c r="AK121" i="26"/>
  <c r="AJ121" i="26"/>
  <c r="AI121" i="26"/>
  <c r="AH121" i="26"/>
  <c r="AG121" i="26"/>
  <c r="AF121" i="26"/>
  <c r="AE121" i="26"/>
  <c r="AD121" i="26"/>
  <c r="AO116" i="26"/>
  <c r="AN116" i="26"/>
  <c r="AM116" i="26"/>
  <c r="AL116" i="26"/>
  <c r="AK116" i="26"/>
  <c r="AJ116" i="26"/>
  <c r="AI116" i="26"/>
  <c r="AH116" i="26"/>
  <c r="AG116" i="26"/>
  <c r="AF116" i="26"/>
  <c r="AE116" i="26"/>
  <c r="AD116" i="26"/>
  <c r="AO115" i="26"/>
  <c r="AN115" i="26"/>
  <c r="AM115" i="26"/>
  <c r="AL115" i="26"/>
  <c r="AK115" i="26"/>
  <c r="AJ115" i="26"/>
  <c r="AI115" i="26"/>
  <c r="AH115" i="26"/>
  <c r="AG115" i="26"/>
  <c r="AF115" i="26"/>
  <c r="AE115" i="26"/>
  <c r="AD115" i="26"/>
  <c r="AO114" i="26"/>
  <c r="AN114" i="26"/>
  <c r="AM114" i="26"/>
  <c r="AL114" i="26"/>
  <c r="AK114" i="26"/>
  <c r="AJ114" i="26"/>
  <c r="AI114" i="26"/>
  <c r="AH114" i="26"/>
  <c r="AG114" i="26"/>
  <c r="AF114" i="26"/>
  <c r="AE114" i="26"/>
  <c r="AD114" i="26"/>
  <c r="AO113" i="26"/>
  <c r="AN113" i="26"/>
  <c r="AM113" i="26"/>
  <c r="AL113" i="26"/>
  <c r="AK113" i="26"/>
  <c r="AJ113" i="26"/>
  <c r="AI113" i="26"/>
  <c r="AH113" i="26"/>
  <c r="AG113" i="26"/>
  <c r="AF113" i="26"/>
  <c r="AE113" i="26"/>
  <c r="AD113" i="26"/>
  <c r="AO112" i="26"/>
  <c r="AN112" i="26"/>
  <c r="AM112" i="26"/>
  <c r="AL112" i="26"/>
  <c r="AK112" i="26"/>
  <c r="AJ112" i="26"/>
  <c r="AI112" i="26"/>
  <c r="AH112" i="26"/>
  <c r="AG112" i="26"/>
  <c r="AF112" i="26"/>
  <c r="AE112" i="26"/>
  <c r="AD112" i="26"/>
  <c r="AO111" i="26"/>
  <c r="AN111" i="26"/>
  <c r="AM111" i="26"/>
  <c r="AL111" i="26"/>
  <c r="AK111" i="26"/>
  <c r="AJ111" i="26"/>
  <c r="AI111" i="26"/>
  <c r="AH111" i="26"/>
  <c r="AG111" i="26"/>
  <c r="AF111" i="26"/>
  <c r="AE111" i="26"/>
  <c r="AD111" i="26"/>
  <c r="AO110" i="26"/>
  <c r="AN110" i="26"/>
  <c r="AM110" i="26"/>
  <c r="AL110" i="26"/>
  <c r="AK110" i="26"/>
  <c r="AJ110" i="26"/>
  <c r="AI110" i="26"/>
  <c r="AH110" i="26"/>
  <c r="AG110" i="26"/>
  <c r="AF110" i="26"/>
  <c r="AE110" i="26"/>
  <c r="AD110" i="26"/>
  <c r="AO109" i="26"/>
  <c r="AN109" i="26"/>
  <c r="AM109" i="26"/>
  <c r="AL109" i="26"/>
  <c r="AK109" i="26"/>
  <c r="AJ109" i="26"/>
  <c r="AI109" i="26"/>
  <c r="AH109" i="26"/>
  <c r="AG109" i="26"/>
  <c r="AF109" i="26"/>
  <c r="AE109" i="26"/>
  <c r="AD109" i="26"/>
  <c r="AO84" i="26"/>
  <c r="AH84" i="26"/>
  <c r="AG84" i="26"/>
  <c r="AF84" i="26"/>
  <c r="AE84" i="26"/>
  <c r="AD84" i="26"/>
  <c r="AO83" i="26"/>
  <c r="AH83" i="26"/>
  <c r="AG83" i="26"/>
  <c r="AF83" i="26"/>
  <c r="AE83" i="26"/>
  <c r="AD83" i="26"/>
  <c r="AO82" i="26"/>
  <c r="AH82" i="26"/>
  <c r="AG82" i="26"/>
  <c r="AF82" i="26"/>
  <c r="AE82" i="26"/>
  <c r="AD82" i="26"/>
  <c r="AO81" i="26"/>
  <c r="AH81" i="26"/>
  <c r="AG81" i="26"/>
  <c r="AF81" i="26"/>
  <c r="AE81" i="26"/>
  <c r="AD81" i="26"/>
  <c r="AO80" i="26"/>
  <c r="AH80" i="26"/>
  <c r="AG80" i="26"/>
  <c r="AF80" i="26"/>
  <c r="AE80" i="26"/>
  <c r="AD80" i="26"/>
  <c r="AO79" i="26"/>
  <c r="AH79" i="26"/>
  <c r="AG79" i="26"/>
  <c r="AF79" i="26"/>
  <c r="AE79" i="26"/>
  <c r="AD79" i="26"/>
  <c r="AO78" i="26"/>
  <c r="AH78" i="26"/>
  <c r="AG78" i="26"/>
  <c r="AF78" i="26"/>
  <c r="AE78" i="26"/>
  <c r="AD78" i="26"/>
  <c r="AO77" i="26"/>
  <c r="AH77" i="26"/>
  <c r="AG77" i="26"/>
  <c r="AF77" i="26"/>
  <c r="AE77" i="26"/>
  <c r="AD77" i="26"/>
  <c r="AI67" i="26"/>
  <c r="AD67" i="26"/>
  <c r="AC67" i="26"/>
  <c r="AB67" i="26"/>
  <c r="AA67" i="26"/>
  <c r="Z67" i="26"/>
  <c r="AI66" i="26"/>
  <c r="AD66" i="26"/>
  <c r="AC66" i="26"/>
  <c r="AB66" i="26"/>
  <c r="AA66" i="26"/>
  <c r="Z66" i="26"/>
  <c r="AI65" i="26"/>
  <c r="AD65" i="26"/>
  <c r="AC65" i="26"/>
  <c r="AB65" i="26"/>
  <c r="AA65" i="26"/>
  <c r="Z65" i="26"/>
  <c r="AI64" i="26"/>
  <c r="AD64" i="26"/>
  <c r="AC64" i="26"/>
  <c r="AB64" i="26"/>
  <c r="AA64" i="26"/>
  <c r="Z64" i="26"/>
  <c r="AI63" i="26"/>
  <c r="AD63" i="26"/>
  <c r="AC63" i="26"/>
  <c r="AB63" i="26"/>
  <c r="AA63" i="26"/>
  <c r="Z63" i="26"/>
  <c r="AI62" i="26"/>
  <c r="AD62" i="26"/>
  <c r="AC62" i="26"/>
  <c r="AB62" i="26"/>
  <c r="AA62" i="26"/>
  <c r="Z62" i="26"/>
  <c r="AI61" i="26"/>
  <c r="AD61" i="26"/>
  <c r="AC61" i="26"/>
  <c r="AB61" i="26"/>
  <c r="AA61" i="26"/>
  <c r="Z61" i="26"/>
  <c r="AI60" i="26"/>
  <c r="AD60" i="26"/>
  <c r="AC60" i="26"/>
  <c r="AB60" i="26"/>
  <c r="AA60" i="26"/>
  <c r="Z60" i="26"/>
  <c r="AI57" i="26"/>
  <c r="AD57" i="26"/>
  <c r="AC57" i="26"/>
  <c r="AB57" i="26"/>
  <c r="AA57" i="26"/>
  <c r="Z57" i="26"/>
  <c r="AI56" i="26"/>
  <c r="AD56" i="26"/>
  <c r="AC56" i="26"/>
  <c r="AB56" i="26"/>
  <c r="AA56" i="26"/>
  <c r="Z56" i="26"/>
  <c r="AI55" i="26"/>
  <c r="AD55" i="26"/>
  <c r="AC55" i="26"/>
  <c r="AB55" i="26"/>
  <c r="AA55" i="26"/>
  <c r="Z55" i="26"/>
  <c r="AI54" i="26"/>
  <c r="AD54" i="26"/>
  <c r="AC54" i="26"/>
  <c r="AB54" i="26"/>
  <c r="AA54" i="26"/>
  <c r="Z54" i="26"/>
  <c r="AI53" i="26"/>
  <c r="AD53" i="26"/>
  <c r="AC53" i="26"/>
  <c r="AB53" i="26"/>
  <c r="AA53" i="26"/>
  <c r="Z53" i="26"/>
  <c r="AI52" i="26"/>
  <c r="AD52" i="26"/>
  <c r="AC52" i="26"/>
  <c r="AB52" i="26"/>
  <c r="AA52" i="26"/>
  <c r="Z52" i="26"/>
  <c r="AI51" i="26"/>
  <c r="AD51" i="26"/>
  <c r="AP10" i="26" s="1"/>
  <c r="AC51" i="26"/>
  <c r="AB51" i="26"/>
  <c r="AA51" i="26"/>
  <c r="Z51" i="26"/>
  <c r="AL10" i="26" s="1"/>
  <c r="AI50" i="26"/>
  <c r="AD50" i="26"/>
  <c r="AC50" i="26"/>
  <c r="AB50" i="26"/>
  <c r="AA50" i="26"/>
  <c r="Z50" i="26"/>
  <c r="AI46" i="26"/>
  <c r="AH46" i="26"/>
  <c r="AG46" i="26"/>
  <c r="AF46" i="26"/>
  <c r="AE46" i="26"/>
  <c r="AD46" i="26"/>
  <c r="AC46" i="26"/>
  <c r="AB46" i="26"/>
  <c r="AA46" i="26"/>
  <c r="Z46" i="26"/>
  <c r="AI45" i="26"/>
  <c r="AH45" i="26"/>
  <c r="AG45" i="26"/>
  <c r="AF45" i="26"/>
  <c r="AE45" i="26"/>
  <c r="AD45" i="26"/>
  <c r="AC45" i="26"/>
  <c r="AB45" i="26"/>
  <c r="AA45" i="26"/>
  <c r="Z45" i="26"/>
  <c r="AI44" i="26"/>
  <c r="AH44" i="26"/>
  <c r="AG44" i="26"/>
  <c r="AF44" i="26"/>
  <c r="AE44" i="26"/>
  <c r="AD44" i="26"/>
  <c r="AC44" i="26"/>
  <c r="AB44" i="26"/>
  <c r="AA44" i="26"/>
  <c r="Z44" i="26"/>
  <c r="AI43" i="26"/>
  <c r="AH43" i="26"/>
  <c r="AG43" i="26"/>
  <c r="AF43" i="26"/>
  <c r="AE43" i="26"/>
  <c r="AD43" i="26"/>
  <c r="AC43" i="26"/>
  <c r="AB43" i="26"/>
  <c r="AA43" i="26"/>
  <c r="Z43" i="26"/>
  <c r="AI42" i="26"/>
  <c r="AH42" i="26"/>
  <c r="AG42" i="26"/>
  <c r="AF42" i="26"/>
  <c r="AE42" i="26"/>
  <c r="AD42" i="26"/>
  <c r="AC42" i="26"/>
  <c r="AB42" i="26"/>
  <c r="AA42" i="26"/>
  <c r="Z42" i="26"/>
  <c r="AI41" i="26"/>
  <c r="AH41" i="26"/>
  <c r="AG41" i="26"/>
  <c r="AF41" i="26"/>
  <c r="AE41" i="26"/>
  <c r="AD41" i="26"/>
  <c r="AC41" i="26"/>
  <c r="AB41" i="26"/>
  <c r="AA41" i="26"/>
  <c r="Z41" i="26"/>
  <c r="AI40" i="26"/>
  <c r="AH40" i="26"/>
  <c r="AG40" i="26"/>
  <c r="AF40" i="26"/>
  <c r="AE40" i="26"/>
  <c r="AD40" i="26"/>
  <c r="AC40" i="26"/>
  <c r="AB40" i="26"/>
  <c r="AA40" i="26"/>
  <c r="Z40" i="26"/>
  <c r="AI39" i="26"/>
  <c r="AH39" i="26"/>
  <c r="AG39" i="26"/>
  <c r="AF39" i="26"/>
  <c r="AE39" i="26"/>
  <c r="AD39" i="26"/>
  <c r="AC39" i="26"/>
  <c r="AB39" i="26"/>
  <c r="AA39" i="26"/>
  <c r="Z39" i="26"/>
  <c r="AI36" i="26"/>
  <c r="AH36" i="26"/>
  <c r="AG36" i="26"/>
  <c r="AF36" i="26"/>
  <c r="AE36" i="26"/>
  <c r="AD36" i="26"/>
  <c r="AC36" i="26"/>
  <c r="AB36" i="26"/>
  <c r="AA36" i="26"/>
  <c r="Z36" i="26"/>
  <c r="AI35" i="26"/>
  <c r="AH35" i="26"/>
  <c r="AG35" i="26"/>
  <c r="AF35" i="26"/>
  <c r="AE35" i="26"/>
  <c r="AD35" i="26"/>
  <c r="AC35" i="26"/>
  <c r="AB35" i="26"/>
  <c r="AA35" i="26"/>
  <c r="Z35" i="26"/>
  <c r="AI34" i="26"/>
  <c r="AH34" i="26"/>
  <c r="AG34" i="26"/>
  <c r="AF34" i="26"/>
  <c r="AE34" i="26"/>
  <c r="AD34" i="26"/>
  <c r="AC34" i="26"/>
  <c r="AB34" i="26"/>
  <c r="AA34" i="26"/>
  <c r="Z34" i="26"/>
  <c r="AI33" i="26"/>
  <c r="AH33" i="26"/>
  <c r="AG33" i="26"/>
  <c r="AF33" i="26"/>
  <c r="AE33" i="26"/>
  <c r="AD33" i="26"/>
  <c r="AC33" i="26"/>
  <c r="AB33" i="26"/>
  <c r="AA33" i="26"/>
  <c r="Z33" i="26"/>
  <c r="AI32" i="26"/>
  <c r="AH32" i="26"/>
  <c r="AG32" i="26"/>
  <c r="AF32" i="26"/>
  <c r="AE32" i="26"/>
  <c r="AD32" i="26"/>
  <c r="AC32" i="26"/>
  <c r="AB32" i="26"/>
  <c r="AA32" i="26"/>
  <c r="Z32" i="26"/>
  <c r="AI31" i="26"/>
  <c r="AH31" i="26"/>
  <c r="AG31" i="26"/>
  <c r="AF31" i="26"/>
  <c r="AE31" i="26"/>
  <c r="AD31" i="26"/>
  <c r="AC31" i="26"/>
  <c r="AB31" i="26"/>
  <c r="AA31" i="26"/>
  <c r="Z31" i="26"/>
  <c r="AI30" i="26"/>
  <c r="AH30" i="26"/>
  <c r="AG30" i="26"/>
  <c r="AF30" i="26"/>
  <c r="AE30" i="26"/>
  <c r="AD30" i="26"/>
  <c r="AC30" i="26"/>
  <c r="AB30" i="26"/>
  <c r="AA30" i="26"/>
  <c r="Z30" i="26"/>
  <c r="AI29" i="26"/>
  <c r="AH29" i="26"/>
  <c r="AG29" i="26"/>
  <c r="AF29" i="26"/>
  <c r="AE29" i="26"/>
  <c r="AD29" i="26"/>
  <c r="AC29" i="26"/>
  <c r="AB29" i="26"/>
  <c r="AA29" i="26"/>
  <c r="Z29" i="26"/>
  <c r="AI26" i="26"/>
  <c r="AH26" i="26"/>
  <c r="AG26" i="26"/>
  <c r="AF26" i="26"/>
  <c r="AE26" i="26"/>
  <c r="AD26" i="26"/>
  <c r="AC26" i="26"/>
  <c r="AB26" i="26"/>
  <c r="AA26" i="26"/>
  <c r="Z26" i="26"/>
  <c r="AI25" i="26"/>
  <c r="AH25" i="26"/>
  <c r="AG25" i="26"/>
  <c r="AF25" i="26"/>
  <c r="AE25" i="26"/>
  <c r="AD25" i="26"/>
  <c r="AC25" i="26"/>
  <c r="AB25" i="26"/>
  <c r="AA25" i="26"/>
  <c r="Z25" i="26"/>
  <c r="AI24" i="26"/>
  <c r="AH24" i="26"/>
  <c r="AG24" i="26"/>
  <c r="AF24" i="26"/>
  <c r="AE24" i="26"/>
  <c r="AD24" i="26"/>
  <c r="AC24" i="26"/>
  <c r="AB24" i="26"/>
  <c r="AA24" i="26"/>
  <c r="Z24" i="26"/>
  <c r="AI23" i="26"/>
  <c r="AH23" i="26"/>
  <c r="AG23" i="26"/>
  <c r="AF23" i="26"/>
  <c r="AE23" i="26"/>
  <c r="AD23" i="26"/>
  <c r="AC23" i="26"/>
  <c r="AB23" i="26"/>
  <c r="AA23" i="26"/>
  <c r="Z23" i="26"/>
  <c r="AI22" i="26"/>
  <c r="AH22" i="26"/>
  <c r="AG22" i="26"/>
  <c r="AF22" i="26"/>
  <c r="AE22" i="26"/>
  <c r="AD22" i="26"/>
  <c r="AC22" i="26"/>
  <c r="AB22" i="26"/>
  <c r="AA22" i="26"/>
  <c r="Z22" i="26"/>
  <c r="AI21" i="26"/>
  <c r="AH21" i="26"/>
  <c r="AG21" i="26"/>
  <c r="AF21" i="26"/>
  <c r="AE21" i="26"/>
  <c r="AD21" i="26"/>
  <c r="AC21" i="26"/>
  <c r="AB21" i="26"/>
  <c r="AA21" i="26"/>
  <c r="Z21" i="26"/>
  <c r="AI20" i="26"/>
  <c r="AH20" i="26"/>
  <c r="AG20" i="26"/>
  <c r="AF20" i="26"/>
  <c r="AE20" i="26"/>
  <c r="AD20" i="26"/>
  <c r="AC20" i="26"/>
  <c r="AB20" i="26"/>
  <c r="AA20" i="26"/>
  <c r="Z20" i="26"/>
  <c r="AR19" i="26"/>
  <c r="AN19" i="26"/>
  <c r="AI19" i="26"/>
  <c r="AH19" i="26"/>
  <c r="AG19" i="26"/>
  <c r="AF19" i="26"/>
  <c r="AE19" i="26"/>
  <c r="AD19" i="26"/>
  <c r="AC19" i="26"/>
  <c r="AB19" i="26"/>
  <c r="AA19" i="26"/>
  <c r="Z19" i="26"/>
  <c r="AR18" i="26"/>
  <c r="AN18" i="26"/>
  <c r="AR16" i="26"/>
  <c r="AN16" i="26"/>
  <c r="AI16" i="26"/>
  <c r="AU19" i="26" s="1"/>
  <c r="AH16" i="26"/>
  <c r="AT19" i="26" s="1"/>
  <c r="AG16" i="26"/>
  <c r="AS19" i="26" s="1"/>
  <c r="AF16" i="26"/>
  <c r="AE16" i="26"/>
  <c r="AQ19" i="26" s="1"/>
  <c r="AD16" i="26"/>
  <c r="AP19" i="26" s="1"/>
  <c r="AC16" i="26"/>
  <c r="AO19" i="26" s="1"/>
  <c r="AB16" i="26"/>
  <c r="AA16" i="26"/>
  <c r="AM19" i="26" s="1"/>
  <c r="Z16" i="26"/>
  <c r="AL19" i="26" s="1"/>
  <c r="AR15" i="26"/>
  <c r="AN15" i="26"/>
  <c r="AI15" i="26"/>
  <c r="AU18" i="26" s="1"/>
  <c r="AH15" i="26"/>
  <c r="AT18" i="26" s="1"/>
  <c r="AG15" i="26"/>
  <c r="AS18" i="26" s="1"/>
  <c r="AF15" i="26"/>
  <c r="AE15" i="26"/>
  <c r="AQ18" i="26" s="1"/>
  <c r="AD15" i="26"/>
  <c r="AP18" i="26" s="1"/>
  <c r="AC15" i="26"/>
  <c r="AO18" i="26" s="1"/>
  <c r="AB15" i="26"/>
  <c r="AA15" i="26"/>
  <c r="AM18" i="26" s="1"/>
  <c r="Z15" i="26"/>
  <c r="AL18" i="26" s="1"/>
  <c r="AR14" i="26"/>
  <c r="AN14" i="26"/>
  <c r="AI14" i="26"/>
  <c r="AU17" i="26" s="1"/>
  <c r="AH14" i="26"/>
  <c r="AT17" i="26" s="1"/>
  <c r="AG14" i="26"/>
  <c r="AS17" i="26" s="1"/>
  <c r="AF14" i="26"/>
  <c r="AR17" i="26" s="1"/>
  <c r="AE14" i="26"/>
  <c r="AQ17" i="26" s="1"/>
  <c r="AD14" i="26"/>
  <c r="AP17" i="26" s="1"/>
  <c r="AC14" i="26"/>
  <c r="AO17" i="26" s="1"/>
  <c r="AB14" i="26"/>
  <c r="AN17" i="26" s="1"/>
  <c r="AA14" i="26"/>
  <c r="AM17" i="26" s="1"/>
  <c r="Z14" i="26"/>
  <c r="AL17" i="26" s="1"/>
  <c r="AR13" i="26"/>
  <c r="AN13" i="26"/>
  <c r="AI13" i="26"/>
  <c r="AU16" i="26" s="1"/>
  <c r="AH13" i="26"/>
  <c r="AT16" i="26" s="1"/>
  <c r="AG13" i="26"/>
  <c r="AS16" i="26" s="1"/>
  <c r="AF13" i="26"/>
  <c r="AE13" i="26"/>
  <c r="AQ16" i="26" s="1"/>
  <c r="AD13" i="26"/>
  <c r="AP16" i="26" s="1"/>
  <c r="AC13" i="26"/>
  <c r="AO16" i="26" s="1"/>
  <c r="AB13" i="26"/>
  <c r="AA13" i="26"/>
  <c r="AM16" i="26" s="1"/>
  <c r="Z13" i="26"/>
  <c r="AL16" i="26" s="1"/>
  <c r="AR12" i="26"/>
  <c r="AN12" i="26"/>
  <c r="AI12" i="26"/>
  <c r="AU15" i="26" s="1"/>
  <c r="AH12" i="26"/>
  <c r="AT15" i="26" s="1"/>
  <c r="AG12" i="26"/>
  <c r="AS15" i="26" s="1"/>
  <c r="AF12" i="26"/>
  <c r="AE12" i="26"/>
  <c r="AQ15" i="26" s="1"/>
  <c r="AD12" i="26"/>
  <c r="AP15" i="26" s="1"/>
  <c r="AC12" i="26"/>
  <c r="AO15" i="26" s="1"/>
  <c r="AB12" i="26"/>
  <c r="AA12" i="26"/>
  <c r="AM15" i="26" s="1"/>
  <c r="Z12" i="26"/>
  <c r="AL15" i="26" s="1"/>
  <c r="AU11" i="26"/>
  <c r="AT11" i="26"/>
  <c r="AS11" i="26"/>
  <c r="AR11" i="26"/>
  <c r="AQ11" i="26"/>
  <c r="AP11" i="26"/>
  <c r="AO11" i="26"/>
  <c r="AN11" i="26"/>
  <c r="AM11" i="26"/>
  <c r="AL11" i="26"/>
  <c r="AI11" i="26"/>
  <c r="AU14" i="26" s="1"/>
  <c r="AH11" i="26"/>
  <c r="AT14" i="26" s="1"/>
  <c r="AG11" i="26"/>
  <c r="AS14" i="26" s="1"/>
  <c r="AF11" i="26"/>
  <c r="AE11" i="26"/>
  <c r="AQ14" i="26" s="1"/>
  <c r="AD11" i="26"/>
  <c r="AP14" i="26" s="1"/>
  <c r="AC11" i="26"/>
  <c r="AO14" i="26" s="1"/>
  <c r="AB11" i="26"/>
  <c r="AA11" i="26"/>
  <c r="AM14" i="26" s="1"/>
  <c r="Z11" i="26"/>
  <c r="AL14" i="26" s="1"/>
  <c r="AU10" i="26"/>
  <c r="AT10" i="26"/>
  <c r="AS10" i="26"/>
  <c r="AR10" i="26"/>
  <c r="AQ10" i="26"/>
  <c r="AO10" i="26"/>
  <c r="AN10" i="26"/>
  <c r="AM10" i="26"/>
  <c r="AI10" i="26"/>
  <c r="AU13" i="26" s="1"/>
  <c r="AH10" i="26"/>
  <c r="AT13" i="26" s="1"/>
  <c r="AG10" i="26"/>
  <c r="AS13" i="26" s="1"/>
  <c r="AF10" i="26"/>
  <c r="AE10" i="26"/>
  <c r="AQ13" i="26" s="1"/>
  <c r="AD10" i="26"/>
  <c r="AP13" i="26" s="1"/>
  <c r="AC10" i="26"/>
  <c r="AO13" i="26" s="1"/>
  <c r="AB10" i="26"/>
  <c r="AA10" i="26"/>
  <c r="AM13" i="26" s="1"/>
  <c r="Z10" i="26"/>
  <c r="AL13" i="26" s="1"/>
  <c r="AU9" i="26"/>
  <c r="AT9" i="26"/>
  <c r="AS9" i="26"/>
  <c r="AR9" i="26"/>
  <c r="AQ9" i="26"/>
  <c r="AP9" i="26"/>
  <c r="AO9" i="26"/>
  <c r="AN9" i="26"/>
  <c r="AM9" i="26"/>
  <c r="AL9" i="26"/>
  <c r="AI9" i="26"/>
  <c r="AU12" i="26" s="1"/>
  <c r="AH9" i="26"/>
  <c r="AT12" i="26" s="1"/>
  <c r="AG9" i="26"/>
  <c r="AS12" i="26" s="1"/>
  <c r="AF9" i="26"/>
  <c r="AE9" i="26"/>
  <c r="AQ12" i="26" s="1"/>
  <c r="AD9" i="26"/>
  <c r="AP12" i="26" s="1"/>
  <c r="AC9" i="26"/>
  <c r="AO12" i="26" s="1"/>
  <c r="AB9" i="26"/>
  <c r="AA9" i="26"/>
  <c r="AM12" i="26" s="1"/>
  <c r="Z9" i="26"/>
  <c r="AL12" i="26" s="1"/>
  <c r="AO204" i="25"/>
  <c r="AN204" i="25"/>
  <c r="AM204" i="25"/>
  <c r="AL204" i="25"/>
  <c r="AK204" i="25"/>
  <c r="AJ204" i="25"/>
  <c r="AI204" i="25"/>
  <c r="AH204" i="25"/>
  <c r="AG204" i="25"/>
  <c r="AF204" i="25"/>
  <c r="AE204" i="25"/>
  <c r="AD204" i="25"/>
  <c r="AO203" i="25"/>
  <c r="AN203" i="25"/>
  <c r="AM203" i="25"/>
  <c r="AL203" i="25"/>
  <c r="AK203" i="25"/>
  <c r="AJ203" i="25"/>
  <c r="AI203" i="25"/>
  <c r="AH203" i="25"/>
  <c r="AG203" i="25"/>
  <c r="AF203" i="25"/>
  <c r="AE203" i="25"/>
  <c r="AD203" i="25"/>
  <c r="AO202" i="25"/>
  <c r="AN202" i="25"/>
  <c r="AM202" i="25"/>
  <c r="AL202" i="25"/>
  <c r="AK202" i="25"/>
  <c r="AJ202" i="25"/>
  <c r="AI202" i="25"/>
  <c r="AH202" i="25"/>
  <c r="AG202" i="25"/>
  <c r="AF202" i="25"/>
  <c r="AE202" i="25"/>
  <c r="AD202" i="25"/>
  <c r="AO201" i="25"/>
  <c r="AN201" i="25"/>
  <c r="AM201" i="25"/>
  <c r="AL201" i="25"/>
  <c r="AK201" i="25"/>
  <c r="AJ201" i="25"/>
  <c r="AI201" i="25"/>
  <c r="AH201" i="25"/>
  <c r="AG201" i="25"/>
  <c r="AF201" i="25"/>
  <c r="AE201" i="25"/>
  <c r="AD201" i="25"/>
  <c r="AO200" i="25"/>
  <c r="AN200" i="25"/>
  <c r="AM200" i="25"/>
  <c r="AL200" i="25"/>
  <c r="AK200" i="25"/>
  <c r="AJ200" i="25"/>
  <c r="AI200" i="25"/>
  <c r="AH200" i="25"/>
  <c r="AG200" i="25"/>
  <c r="AF200" i="25"/>
  <c r="AE200" i="25"/>
  <c r="AD200" i="25"/>
  <c r="AO199" i="25"/>
  <c r="AN199" i="25"/>
  <c r="AM199" i="25"/>
  <c r="AL199" i="25"/>
  <c r="AK199" i="25"/>
  <c r="AJ199" i="25"/>
  <c r="AI199" i="25"/>
  <c r="AH199" i="25"/>
  <c r="AG199" i="25"/>
  <c r="AF199" i="25"/>
  <c r="AE199" i="25"/>
  <c r="AD199" i="25"/>
  <c r="AO198" i="25"/>
  <c r="AN198" i="25"/>
  <c r="AM198" i="25"/>
  <c r="AL198" i="25"/>
  <c r="AK198" i="25"/>
  <c r="AJ198" i="25"/>
  <c r="AI198" i="25"/>
  <c r="AH198" i="25"/>
  <c r="AG198" i="25"/>
  <c r="AF198" i="25"/>
  <c r="AE198" i="25"/>
  <c r="AD198" i="25"/>
  <c r="AO197" i="25"/>
  <c r="AN197" i="25"/>
  <c r="AM197" i="25"/>
  <c r="AL197" i="25"/>
  <c r="AK197" i="25"/>
  <c r="AJ197" i="25"/>
  <c r="AI197" i="25"/>
  <c r="AH197" i="25"/>
  <c r="AG197" i="25"/>
  <c r="AF197" i="25"/>
  <c r="AE197" i="25"/>
  <c r="AD197" i="25"/>
  <c r="AO194" i="25"/>
  <c r="AN194" i="25"/>
  <c r="AM194" i="25"/>
  <c r="AL194" i="25"/>
  <c r="AK194" i="25"/>
  <c r="AJ194" i="25"/>
  <c r="AI194" i="25"/>
  <c r="AH194" i="25"/>
  <c r="AG194" i="25"/>
  <c r="AF194" i="25"/>
  <c r="AE194" i="25"/>
  <c r="AD194" i="25"/>
  <c r="AO193" i="25"/>
  <c r="AN193" i="25"/>
  <c r="AM193" i="25"/>
  <c r="AL193" i="25"/>
  <c r="AK193" i="25"/>
  <c r="AJ193" i="25"/>
  <c r="AI193" i="25"/>
  <c r="AH193" i="25"/>
  <c r="AG193" i="25"/>
  <c r="AF193" i="25"/>
  <c r="AE193" i="25"/>
  <c r="AD193" i="25"/>
  <c r="AO192" i="25"/>
  <c r="AN192" i="25"/>
  <c r="AM192" i="25"/>
  <c r="AL192" i="25"/>
  <c r="AK192" i="25"/>
  <c r="AJ192" i="25"/>
  <c r="AI192" i="25"/>
  <c r="AH192" i="25"/>
  <c r="AG192" i="25"/>
  <c r="AF192" i="25"/>
  <c r="AE192" i="25"/>
  <c r="AD192" i="25"/>
  <c r="AO191" i="25"/>
  <c r="AN191" i="25"/>
  <c r="AM191" i="25"/>
  <c r="AL191" i="25"/>
  <c r="AK191" i="25"/>
  <c r="AJ191" i="25"/>
  <c r="AI191" i="25"/>
  <c r="AH191" i="25"/>
  <c r="AG191" i="25"/>
  <c r="AF191" i="25"/>
  <c r="AE191" i="25"/>
  <c r="AD191" i="25"/>
  <c r="AO190" i="25"/>
  <c r="AN190" i="25"/>
  <c r="AM190" i="25"/>
  <c r="AL190" i="25"/>
  <c r="AK190" i="25"/>
  <c r="AJ190" i="25"/>
  <c r="AI190" i="25"/>
  <c r="AH190" i="25"/>
  <c r="AG190" i="25"/>
  <c r="AF190" i="25"/>
  <c r="AE190" i="25"/>
  <c r="AD190" i="25"/>
  <c r="AO189" i="25"/>
  <c r="AN189" i="25"/>
  <c r="AM189" i="25"/>
  <c r="AL189" i="25"/>
  <c r="AK189" i="25"/>
  <c r="AJ189" i="25"/>
  <c r="AI189" i="25"/>
  <c r="AH189" i="25"/>
  <c r="AG189" i="25"/>
  <c r="AF189" i="25"/>
  <c r="AE189" i="25"/>
  <c r="AD189" i="25"/>
  <c r="AO188" i="25"/>
  <c r="AN188" i="25"/>
  <c r="AM188" i="25"/>
  <c r="AL188" i="25"/>
  <c r="AK188" i="25"/>
  <c r="AJ188" i="25"/>
  <c r="AI188" i="25"/>
  <c r="AH188" i="25"/>
  <c r="AG188" i="25"/>
  <c r="AF188" i="25"/>
  <c r="AE188" i="25"/>
  <c r="AD188" i="25"/>
  <c r="AO187" i="25"/>
  <c r="AN187" i="25"/>
  <c r="AM187" i="25"/>
  <c r="AL187" i="25"/>
  <c r="AK187" i="25"/>
  <c r="AJ187" i="25"/>
  <c r="AI187" i="25"/>
  <c r="AH187" i="25"/>
  <c r="AG187" i="25"/>
  <c r="AF187" i="25"/>
  <c r="AE187" i="25"/>
  <c r="AD187" i="25"/>
  <c r="AO184" i="25"/>
  <c r="AN184" i="25"/>
  <c r="AM184" i="25"/>
  <c r="AL184" i="25"/>
  <c r="AK184" i="25"/>
  <c r="AJ184" i="25"/>
  <c r="AI184" i="25"/>
  <c r="AH184" i="25"/>
  <c r="AG184" i="25"/>
  <c r="AF184" i="25"/>
  <c r="AE184" i="25"/>
  <c r="AD184" i="25"/>
  <c r="AO183" i="25"/>
  <c r="AN183" i="25"/>
  <c r="AM183" i="25"/>
  <c r="AL183" i="25"/>
  <c r="AK183" i="25"/>
  <c r="AJ183" i="25"/>
  <c r="AI183" i="25"/>
  <c r="AH183" i="25"/>
  <c r="AG183" i="25"/>
  <c r="AF183" i="25"/>
  <c r="AE183" i="25"/>
  <c r="AD183" i="25"/>
  <c r="AO182" i="25"/>
  <c r="AN182" i="25"/>
  <c r="AM182" i="25"/>
  <c r="AL182" i="25"/>
  <c r="AK182" i="25"/>
  <c r="AJ182" i="25"/>
  <c r="AI182" i="25"/>
  <c r="AH182" i="25"/>
  <c r="AG182" i="25"/>
  <c r="AF182" i="25"/>
  <c r="AE182" i="25"/>
  <c r="AD182" i="25"/>
  <c r="AO181" i="25"/>
  <c r="AN181" i="25"/>
  <c r="AM181" i="25"/>
  <c r="AL181" i="25"/>
  <c r="AK181" i="25"/>
  <c r="AJ181" i="25"/>
  <c r="AI181" i="25"/>
  <c r="AH181" i="25"/>
  <c r="AG181" i="25"/>
  <c r="AF181" i="25"/>
  <c r="AE181" i="25"/>
  <c r="AD181" i="25"/>
  <c r="AO180" i="25"/>
  <c r="AN180" i="25"/>
  <c r="AM180" i="25"/>
  <c r="AL180" i="25"/>
  <c r="AK180" i="25"/>
  <c r="AJ180" i="25"/>
  <c r="AI180" i="25"/>
  <c r="AH180" i="25"/>
  <c r="AG180" i="25"/>
  <c r="AF180" i="25"/>
  <c r="AE180" i="25"/>
  <c r="AD180" i="25"/>
  <c r="AO179" i="25"/>
  <c r="AN179" i="25"/>
  <c r="AM179" i="25"/>
  <c r="AL179" i="25"/>
  <c r="AK179" i="25"/>
  <c r="AJ179" i="25"/>
  <c r="AI179" i="25"/>
  <c r="AH179" i="25"/>
  <c r="AG179" i="25"/>
  <c r="AF179" i="25"/>
  <c r="AE179" i="25"/>
  <c r="AD179" i="25"/>
  <c r="AO178" i="25"/>
  <c r="AN178" i="25"/>
  <c r="AM178" i="25"/>
  <c r="AL178" i="25"/>
  <c r="AK178" i="25"/>
  <c r="AJ178" i="25"/>
  <c r="AI178" i="25"/>
  <c r="AH178" i="25"/>
  <c r="AG178" i="25"/>
  <c r="AF178" i="25"/>
  <c r="AE178" i="25"/>
  <c r="AD178" i="25"/>
  <c r="AO177" i="25"/>
  <c r="AN177" i="25"/>
  <c r="AM177" i="25"/>
  <c r="AL177" i="25"/>
  <c r="AK177" i="25"/>
  <c r="AJ177" i="25"/>
  <c r="AI177" i="25"/>
  <c r="AH177" i="25"/>
  <c r="AG177" i="25"/>
  <c r="AF177" i="25"/>
  <c r="AE177" i="25"/>
  <c r="AD177" i="25"/>
  <c r="AO174" i="25"/>
  <c r="AN174" i="25"/>
  <c r="AM174" i="25"/>
  <c r="AL174" i="25"/>
  <c r="AK174" i="25"/>
  <c r="AJ174" i="25"/>
  <c r="AI174" i="25"/>
  <c r="AH174" i="25"/>
  <c r="AG174" i="25"/>
  <c r="AF174" i="25"/>
  <c r="AE174" i="25"/>
  <c r="AD174" i="25"/>
  <c r="AO173" i="25"/>
  <c r="AN173" i="25"/>
  <c r="AM173" i="25"/>
  <c r="AL173" i="25"/>
  <c r="AK173" i="25"/>
  <c r="AJ173" i="25"/>
  <c r="AI173" i="25"/>
  <c r="AH173" i="25"/>
  <c r="AG173" i="25"/>
  <c r="AF173" i="25"/>
  <c r="AE173" i="25"/>
  <c r="AD173" i="25"/>
  <c r="AO172" i="25"/>
  <c r="AN172" i="25"/>
  <c r="AM172" i="25"/>
  <c r="AL172" i="25"/>
  <c r="AK172" i="25"/>
  <c r="AJ172" i="25"/>
  <c r="AI172" i="25"/>
  <c r="AH172" i="25"/>
  <c r="AG172" i="25"/>
  <c r="AF172" i="25"/>
  <c r="AE172" i="25"/>
  <c r="AD172" i="25"/>
  <c r="AO171" i="25"/>
  <c r="AN171" i="25"/>
  <c r="AM171" i="25"/>
  <c r="AL171" i="25"/>
  <c r="AK171" i="25"/>
  <c r="AJ171" i="25"/>
  <c r="AI171" i="25"/>
  <c r="AH171" i="25"/>
  <c r="AG171" i="25"/>
  <c r="AF171" i="25"/>
  <c r="AE171" i="25"/>
  <c r="AD171" i="25"/>
  <c r="AO170" i="25"/>
  <c r="AN170" i="25"/>
  <c r="AM170" i="25"/>
  <c r="AL170" i="25"/>
  <c r="AK170" i="25"/>
  <c r="AJ170" i="25"/>
  <c r="AI170" i="25"/>
  <c r="AH170" i="25"/>
  <c r="AG170" i="25"/>
  <c r="AF170" i="25"/>
  <c r="AE170" i="25"/>
  <c r="AD170" i="25"/>
  <c r="AO169" i="25"/>
  <c r="AN169" i="25"/>
  <c r="AM169" i="25"/>
  <c r="AL169" i="25"/>
  <c r="AK169" i="25"/>
  <c r="AJ169" i="25"/>
  <c r="AI169" i="25"/>
  <c r="AH169" i="25"/>
  <c r="AG169" i="25"/>
  <c r="AF169" i="25"/>
  <c r="AE169" i="25"/>
  <c r="AD169" i="25"/>
  <c r="AO168" i="25"/>
  <c r="AN168" i="25"/>
  <c r="AM168" i="25"/>
  <c r="AL168" i="25"/>
  <c r="AK168" i="25"/>
  <c r="AJ168" i="25"/>
  <c r="AI168" i="25"/>
  <c r="AH168" i="25"/>
  <c r="AG168" i="25"/>
  <c r="AF168" i="25"/>
  <c r="AE168" i="25"/>
  <c r="AD168" i="25"/>
  <c r="AO167" i="25"/>
  <c r="AN167" i="25"/>
  <c r="AM167" i="25"/>
  <c r="AL167" i="25"/>
  <c r="AK167" i="25"/>
  <c r="AJ167" i="25"/>
  <c r="AI167" i="25"/>
  <c r="AH167" i="25"/>
  <c r="AG167" i="25"/>
  <c r="AF167" i="25"/>
  <c r="AE167" i="25"/>
  <c r="AD167" i="25"/>
  <c r="AO164" i="25"/>
  <c r="AN164" i="25"/>
  <c r="AM164" i="25"/>
  <c r="AL164" i="25"/>
  <c r="AK164" i="25"/>
  <c r="AJ164" i="25"/>
  <c r="AI164" i="25"/>
  <c r="AH164" i="25"/>
  <c r="AG164" i="25"/>
  <c r="AF164" i="25"/>
  <c r="AE164" i="25"/>
  <c r="AD164" i="25"/>
  <c r="AO163" i="25"/>
  <c r="AN163" i="25"/>
  <c r="AM163" i="25"/>
  <c r="AL163" i="25"/>
  <c r="AK163" i="25"/>
  <c r="AJ163" i="25"/>
  <c r="AI163" i="25"/>
  <c r="AH163" i="25"/>
  <c r="AG163" i="25"/>
  <c r="AF163" i="25"/>
  <c r="AE163" i="25"/>
  <c r="AD163" i="25"/>
  <c r="AO162" i="25"/>
  <c r="AN162" i="25"/>
  <c r="AM162" i="25"/>
  <c r="AL162" i="25"/>
  <c r="AZ152" i="25" s="1"/>
  <c r="AK162" i="25"/>
  <c r="AJ162" i="25"/>
  <c r="AI162" i="25"/>
  <c r="AH162" i="25"/>
  <c r="AG162" i="25"/>
  <c r="AF162" i="25"/>
  <c r="AE162" i="25"/>
  <c r="AD162" i="25"/>
  <c r="AO161" i="25"/>
  <c r="AN161" i="25"/>
  <c r="AM161" i="25"/>
  <c r="AL161" i="25"/>
  <c r="AK161" i="25"/>
  <c r="AJ161" i="25"/>
  <c r="AI161" i="25"/>
  <c r="AH161" i="25"/>
  <c r="AG161" i="25"/>
  <c r="AF161" i="25"/>
  <c r="AE161" i="25"/>
  <c r="AD161" i="25"/>
  <c r="AO160" i="25"/>
  <c r="AN160" i="25"/>
  <c r="AM160" i="25"/>
  <c r="AL160" i="25"/>
  <c r="AK160" i="25"/>
  <c r="AJ160" i="25"/>
  <c r="AI160" i="25"/>
  <c r="AH160" i="25"/>
  <c r="AG160" i="25"/>
  <c r="AF160" i="25"/>
  <c r="AE160" i="25"/>
  <c r="AD160" i="25"/>
  <c r="AO159" i="25"/>
  <c r="AN159" i="25"/>
  <c r="AM159" i="25"/>
  <c r="AL159" i="25"/>
  <c r="AK159" i="25"/>
  <c r="AJ159" i="25"/>
  <c r="AI159" i="25"/>
  <c r="AH159" i="25"/>
  <c r="AG159" i="25"/>
  <c r="AF159" i="25"/>
  <c r="AE159" i="25"/>
  <c r="AD159" i="25"/>
  <c r="AO158" i="25"/>
  <c r="AN158" i="25"/>
  <c r="AM158" i="25"/>
  <c r="AL158" i="25"/>
  <c r="AZ148" i="25" s="1"/>
  <c r="AK158" i="25"/>
  <c r="AJ158" i="25"/>
  <c r="AI158" i="25"/>
  <c r="AH158" i="25"/>
  <c r="AG158" i="25"/>
  <c r="AF158" i="25"/>
  <c r="AE158" i="25"/>
  <c r="AD158" i="25"/>
  <c r="AO157" i="25"/>
  <c r="AN157" i="25"/>
  <c r="AM157" i="25"/>
  <c r="AL157" i="25"/>
  <c r="AK157" i="25"/>
  <c r="AJ157" i="25"/>
  <c r="AI157" i="25"/>
  <c r="AH157" i="25"/>
  <c r="AG157" i="25"/>
  <c r="AF157" i="25"/>
  <c r="AE157" i="25"/>
  <c r="AD157" i="25"/>
  <c r="AO154" i="25"/>
  <c r="BC154" i="25" s="1"/>
  <c r="AN154" i="25"/>
  <c r="BB154" i="25" s="1"/>
  <c r="AM154" i="25"/>
  <c r="BA154" i="25" s="1"/>
  <c r="AL154" i="25"/>
  <c r="AZ154" i="25" s="1"/>
  <c r="AK154" i="25"/>
  <c r="AY154" i="25" s="1"/>
  <c r="AJ154" i="25"/>
  <c r="AX154" i="25" s="1"/>
  <c r="AI154" i="25"/>
  <c r="AW154" i="25" s="1"/>
  <c r="AH154" i="25"/>
  <c r="AV154" i="25" s="1"/>
  <c r="AG154" i="25"/>
  <c r="AU154" i="25" s="1"/>
  <c r="AF154" i="25"/>
  <c r="AT154" i="25" s="1"/>
  <c r="AE154" i="25"/>
  <c r="AS154" i="25" s="1"/>
  <c r="AD154" i="25"/>
  <c r="AR154" i="25" s="1"/>
  <c r="AZ153" i="25"/>
  <c r="AO153" i="25"/>
  <c r="BC153" i="25" s="1"/>
  <c r="AN153" i="25"/>
  <c r="BB153" i="25" s="1"/>
  <c r="AM153" i="25"/>
  <c r="BA153" i="25" s="1"/>
  <c r="AL153" i="25"/>
  <c r="AK153" i="25"/>
  <c r="AY153" i="25" s="1"/>
  <c r="AJ153" i="25"/>
  <c r="AX153" i="25" s="1"/>
  <c r="AI153" i="25"/>
  <c r="AW153" i="25" s="1"/>
  <c r="AH153" i="25"/>
  <c r="AV153" i="25" s="1"/>
  <c r="AG153" i="25"/>
  <c r="AU153" i="25" s="1"/>
  <c r="AF153" i="25"/>
  <c r="AT153" i="25" s="1"/>
  <c r="AE153" i="25"/>
  <c r="AS153" i="25" s="1"/>
  <c r="AD153" i="25"/>
  <c r="AR153" i="25" s="1"/>
  <c r="AV152" i="25"/>
  <c r="AO152" i="25"/>
  <c r="BC152" i="25" s="1"/>
  <c r="AN152" i="25"/>
  <c r="BB152" i="25" s="1"/>
  <c r="AM152" i="25"/>
  <c r="BA152" i="25" s="1"/>
  <c r="AL152" i="25"/>
  <c r="AK152" i="25"/>
  <c r="AY152" i="25" s="1"/>
  <c r="AJ152" i="25"/>
  <c r="AX152" i="25" s="1"/>
  <c r="AI152" i="25"/>
  <c r="AW152" i="25" s="1"/>
  <c r="AH152" i="25"/>
  <c r="AG152" i="25"/>
  <c r="AU152" i="25" s="1"/>
  <c r="AF152" i="25"/>
  <c r="AT152" i="25" s="1"/>
  <c r="AE152" i="25"/>
  <c r="AS152" i="25" s="1"/>
  <c r="AD152" i="25"/>
  <c r="AR152" i="25" s="1"/>
  <c r="AO151" i="25"/>
  <c r="BC151" i="25" s="1"/>
  <c r="AN151" i="25"/>
  <c r="BB151" i="25" s="1"/>
  <c r="AM151" i="25"/>
  <c r="BA151" i="25" s="1"/>
  <c r="AL151" i="25"/>
  <c r="AZ151" i="25" s="1"/>
  <c r="AK151" i="25"/>
  <c r="AY151" i="25" s="1"/>
  <c r="AJ151" i="25"/>
  <c r="AX151" i="25" s="1"/>
  <c r="AI151" i="25"/>
  <c r="AW151" i="25" s="1"/>
  <c r="AH151" i="25"/>
  <c r="AV151" i="25" s="1"/>
  <c r="AG151" i="25"/>
  <c r="AU151" i="25" s="1"/>
  <c r="AF151" i="25"/>
  <c r="AT151" i="25" s="1"/>
  <c r="AE151" i="25"/>
  <c r="AS151" i="25" s="1"/>
  <c r="AD151" i="25"/>
  <c r="AR151" i="25" s="1"/>
  <c r="AO150" i="25"/>
  <c r="BC150" i="25" s="1"/>
  <c r="AN150" i="25"/>
  <c r="BB150" i="25" s="1"/>
  <c r="AM150" i="25"/>
  <c r="BA150" i="25" s="1"/>
  <c r="AL150" i="25"/>
  <c r="AZ150" i="25" s="1"/>
  <c r="AK150" i="25"/>
  <c r="AY150" i="25" s="1"/>
  <c r="AJ150" i="25"/>
  <c r="AX150" i="25" s="1"/>
  <c r="AI150" i="25"/>
  <c r="AW150" i="25" s="1"/>
  <c r="AH150" i="25"/>
  <c r="AV150" i="25" s="1"/>
  <c r="AG150" i="25"/>
  <c r="AU150" i="25" s="1"/>
  <c r="AF150" i="25"/>
  <c r="AT150" i="25" s="1"/>
  <c r="AE150" i="25"/>
  <c r="AS150" i="25" s="1"/>
  <c r="AD150" i="25"/>
  <c r="AR150" i="25" s="1"/>
  <c r="AZ149" i="25"/>
  <c r="AO149" i="25"/>
  <c r="BC149" i="25" s="1"/>
  <c r="AN149" i="25"/>
  <c r="BB149" i="25" s="1"/>
  <c r="AM149" i="25"/>
  <c r="BA149" i="25" s="1"/>
  <c r="AL149" i="25"/>
  <c r="AK149" i="25"/>
  <c r="AY149" i="25" s="1"/>
  <c r="AJ149" i="25"/>
  <c r="AX149" i="25" s="1"/>
  <c r="AI149" i="25"/>
  <c r="AW149" i="25" s="1"/>
  <c r="AH149" i="25"/>
  <c r="AV149" i="25" s="1"/>
  <c r="AG149" i="25"/>
  <c r="AU149" i="25" s="1"/>
  <c r="AF149" i="25"/>
  <c r="AT149" i="25" s="1"/>
  <c r="AE149" i="25"/>
  <c r="AS149" i="25" s="1"/>
  <c r="AD149" i="25"/>
  <c r="AR149" i="25" s="1"/>
  <c r="AV148" i="25"/>
  <c r="AO148" i="25"/>
  <c r="BC148" i="25" s="1"/>
  <c r="AN148" i="25"/>
  <c r="BB148" i="25" s="1"/>
  <c r="AM148" i="25"/>
  <c r="BA148" i="25" s="1"/>
  <c r="AL148" i="25"/>
  <c r="AK148" i="25"/>
  <c r="AY148" i="25" s="1"/>
  <c r="AJ148" i="25"/>
  <c r="AX148" i="25" s="1"/>
  <c r="AI148" i="25"/>
  <c r="AW148" i="25" s="1"/>
  <c r="AH148" i="25"/>
  <c r="AG148" i="25"/>
  <c r="AU148" i="25" s="1"/>
  <c r="AF148" i="25"/>
  <c r="AT148" i="25" s="1"/>
  <c r="AE148" i="25"/>
  <c r="AS148" i="25" s="1"/>
  <c r="AD148" i="25"/>
  <c r="AR148" i="25" s="1"/>
  <c r="AO147" i="25"/>
  <c r="BC147" i="25" s="1"/>
  <c r="AN147" i="25"/>
  <c r="BB147" i="25" s="1"/>
  <c r="AM147" i="25"/>
  <c r="BA147" i="25" s="1"/>
  <c r="AL147" i="25"/>
  <c r="AZ147" i="25" s="1"/>
  <c r="AK147" i="25"/>
  <c r="AY147" i="25" s="1"/>
  <c r="AJ147" i="25"/>
  <c r="AX147" i="25" s="1"/>
  <c r="AI147" i="25"/>
  <c r="AW147" i="25" s="1"/>
  <c r="AH147" i="25"/>
  <c r="AV147" i="25" s="1"/>
  <c r="AG147" i="25"/>
  <c r="AU147" i="25" s="1"/>
  <c r="AF147" i="25"/>
  <c r="AT147" i="25" s="1"/>
  <c r="AE147" i="25"/>
  <c r="AS147" i="25" s="1"/>
  <c r="AD147" i="25"/>
  <c r="AR147" i="25" s="1"/>
  <c r="AO139" i="25"/>
  <c r="AN139" i="25"/>
  <c r="AM139" i="25"/>
  <c r="AL139" i="25"/>
  <c r="AK139" i="25"/>
  <c r="AJ139" i="25"/>
  <c r="AI139" i="25"/>
  <c r="AH139" i="25"/>
  <c r="AG139" i="25"/>
  <c r="AF139" i="25"/>
  <c r="AE139" i="25"/>
  <c r="AD139" i="25"/>
  <c r="AO138" i="25"/>
  <c r="AN138" i="25"/>
  <c r="AM138" i="25"/>
  <c r="AL138" i="25"/>
  <c r="AK138" i="25"/>
  <c r="AJ138" i="25"/>
  <c r="AI138" i="25"/>
  <c r="AH138" i="25"/>
  <c r="AG138" i="25"/>
  <c r="AF138" i="25"/>
  <c r="AE138" i="25"/>
  <c r="AD138" i="25"/>
  <c r="AO137" i="25"/>
  <c r="AN137" i="25"/>
  <c r="AM137" i="25"/>
  <c r="AL137" i="25"/>
  <c r="AK137" i="25"/>
  <c r="AJ137" i="25"/>
  <c r="AI137" i="25"/>
  <c r="AH137" i="25"/>
  <c r="AG137" i="25"/>
  <c r="AF137" i="25"/>
  <c r="AE137" i="25"/>
  <c r="AD137" i="25"/>
  <c r="AO136" i="25"/>
  <c r="AN136" i="25"/>
  <c r="AM136" i="25"/>
  <c r="AL136" i="25"/>
  <c r="AK136" i="25"/>
  <c r="AJ136" i="25"/>
  <c r="AI136" i="25"/>
  <c r="AH136" i="25"/>
  <c r="AG136" i="25"/>
  <c r="AF136" i="25"/>
  <c r="AE136" i="25"/>
  <c r="AD136" i="25"/>
  <c r="AO135" i="25"/>
  <c r="AN135" i="25"/>
  <c r="AM135" i="25"/>
  <c r="AL135" i="25"/>
  <c r="AK135" i="25"/>
  <c r="AJ135" i="25"/>
  <c r="AI135" i="25"/>
  <c r="AH135" i="25"/>
  <c r="AG135" i="25"/>
  <c r="AF135" i="25"/>
  <c r="AE135" i="25"/>
  <c r="AD135" i="25"/>
  <c r="AO134" i="25"/>
  <c r="AN134" i="25"/>
  <c r="AM134" i="25"/>
  <c r="AL134" i="25"/>
  <c r="AK134" i="25"/>
  <c r="AJ134" i="25"/>
  <c r="AI134" i="25"/>
  <c r="AH134" i="25"/>
  <c r="AG134" i="25"/>
  <c r="AF134" i="25"/>
  <c r="AE134" i="25"/>
  <c r="AD134" i="25"/>
  <c r="AO133" i="25"/>
  <c r="AN133" i="25"/>
  <c r="AM133" i="25"/>
  <c r="AL133" i="25"/>
  <c r="AK133" i="25"/>
  <c r="AJ133" i="25"/>
  <c r="AI133" i="25"/>
  <c r="AH133" i="25"/>
  <c r="AG133" i="25"/>
  <c r="AF133" i="25"/>
  <c r="AE133" i="25"/>
  <c r="AD133" i="25"/>
  <c r="AO132" i="25"/>
  <c r="AN132" i="25"/>
  <c r="AM132" i="25"/>
  <c r="AL132" i="25"/>
  <c r="AK132" i="25"/>
  <c r="AJ132" i="25"/>
  <c r="AI132" i="25"/>
  <c r="AH132" i="25"/>
  <c r="AG132" i="25"/>
  <c r="AF132" i="25"/>
  <c r="AE132" i="25"/>
  <c r="AD132" i="25"/>
  <c r="AO128" i="25"/>
  <c r="AN128" i="25"/>
  <c r="AM128" i="25"/>
  <c r="AL128" i="25"/>
  <c r="AK128" i="25"/>
  <c r="AJ128" i="25"/>
  <c r="AI128" i="25"/>
  <c r="AH128" i="25"/>
  <c r="AG128" i="25"/>
  <c r="AF128" i="25"/>
  <c r="AE128" i="25"/>
  <c r="AD128" i="25"/>
  <c r="AO127" i="25"/>
  <c r="AN127" i="25"/>
  <c r="AM127" i="25"/>
  <c r="AL127" i="25"/>
  <c r="AK127" i="25"/>
  <c r="AJ127" i="25"/>
  <c r="AI127" i="25"/>
  <c r="AH127" i="25"/>
  <c r="AG127" i="25"/>
  <c r="AF127" i="25"/>
  <c r="AE127" i="25"/>
  <c r="AD127" i="25"/>
  <c r="AO126" i="25"/>
  <c r="AN126" i="25"/>
  <c r="AM126" i="25"/>
  <c r="AL126" i="25"/>
  <c r="AK126" i="25"/>
  <c r="AJ126" i="25"/>
  <c r="AI126" i="25"/>
  <c r="AH126" i="25"/>
  <c r="AG126" i="25"/>
  <c r="AF126" i="25"/>
  <c r="AE126" i="25"/>
  <c r="AD126" i="25"/>
  <c r="AO125" i="25"/>
  <c r="AN125" i="25"/>
  <c r="AM125" i="25"/>
  <c r="AL125" i="25"/>
  <c r="AK125" i="25"/>
  <c r="AJ125" i="25"/>
  <c r="AI125" i="25"/>
  <c r="AH125" i="25"/>
  <c r="AG125" i="25"/>
  <c r="AF125" i="25"/>
  <c r="AE125" i="25"/>
  <c r="AD125" i="25"/>
  <c r="AO124" i="25"/>
  <c r="AN124" i="25"/>
  <c r="AM124" i="25"/>
  <c r="AL124" i="25"/>
  <c r="AK124" i="25"/>
  <c r="AJ124" i="25"/>
  <c r="AI124" i="25"/>
  <c r="AH124" i="25"/>
  <c r="AG124" i="25"/>
  <c r="AF124" i="25"/>
  <c r="AE124" i="25"/>
  <c r="AD124" i="25"/>
  <c r="AO123" i="25"/>
  <c r="AN123" i="25"/>
  <c r="AM123" i="25"/>
  <c r="AL123" i="25"/>
  <c r="AK123" i="25"/>
  <c r="AJ123" i="25"/>
  <c r="AI123" i="25"/>
  <c r="AH123" i="25"/>
  <c r="AG123" i="25"/>
  <c r="AF123" i="25"/>
  <c r="AE123" i="25"/>
  <c r="AD123" i="25"/>
  <c r="AO122" i="25"/>
  <c r="AN122" i="25"/>
  <c r="AM122" i="25"/>
  <c r="AL122" i="25"/>
  <c r="AK122" i="25"/>
  <c r="AJ122" i="25"/>
  <c r="AI122" i="25"/>
  <c r="AH122" i="25"/>
  <c r="AG122" i="25"/>
  <c r="AF122" i="25"/>
  <c r="AE122" i="25"/>
  <c r="AD122" i="25"/>
  <c r="AO121" i="25"/>
  <c r="AN121" i="25"/>
  <c r="AM121" i="25"/>
  <c r="AL121" i="25"/>
  <c r="AK121" i="25"/>
  <c r="AJ121" i="25"/>
  <c r="AI121" i="25"/>
  <c r="AH121" i="25"/>
  <c r="AG121" i="25"/>
  <c r="AF121" i="25"/>
  <c r="AE121" i="25"/>
  <c r="AD121" i="25"/>
  <c r="AO117" i="25"/>
  <c r="AN117" i="25"/>
  <c r="AM117" i="25"/>
  <c r="AL117" i="25"/>
  <c r="AK117" i="25"/>
  <c r="AJ117" i="25"/>
  <c r="AI117" i="25"/>
  <c r="AH117" i="25"/>
  <c r="AG117" i="25"/>
  <c r="AF117" i="25"/>
  <c r="AE117" i="25"/>
  <c r="AD117" i="25"/>
  <c r="AO116" i="25"/>
  <c r="AN116" i="25"/>
  <c r="AM116" i="25"/>
  <c r="AL116" i="25"/>
  <c r="AK116" i="25"/>
  <c r="AJ116" i="25"/>
  <c r="AI116" i="25"/>
  <c r="AH116" i="25"/>
  <c r="AG116" i="25"/>
  <c r="AF116" i="25"/>
  <c r="AE116" i="25"/>
  <c r="AD116" i="25"/>
  <c r="AO115" i="25"/>
  <c r="AN115" i="25"/>
  <c r="AM115" i="25"/>
  <c r="AL115" i="25"/>
  <c r="AK115" i="25"/>
  <c r="AJ115" i="25"/>
  <c r="AI115" i="25"/>
  <c r="AH115" i="25"/>
  <c r="AG115" i="25"/>
  <c r="AF115" i="25"/>
  <c r="AE115" i="25"/>
  <c r="AD115" i="25"/>
  <c r="AO114" i="25"/>
  <c r="AN114" i="25"/>
  <c r="AM114" i="25"/>
  <c r="AL114" i="25"/>
  <c r="AK114" i="25"/>
  <c r="AJ114" i="25"/>
  <c r="AI114" i="25"/>
  <c r="AH114" i="25"/>
  <c r="AG114" i="25"/>
  <c r="AF114" i="25"/>
  <c r="AE114" i="25"/>
  <c r="AD114" i="25"/>
  <c r="AO113" i="25"/>
  <c r="AN113" i="25"/>
  <c r="AM113" i="25"/>
  <c r="AL113" i="25"/>
  <c r="AK113" i="25"/>
  <c r="AJ113" i="25"/>
  <c r="AI113" i="25"/>
  <c r="AH113" i="25"/>
  <c r="AG113" i="25"/>
  <c r="AF113" i="25"/>
  <c r="AE113" i="25"/>
  <c r="AD113" i="25"/>
  <c r="AO112" i="25"/>
  <c r="AN112" i="25"/>
  <c r="AM112" i="25"/>
  <c r="AL112" i="25"/>
  <c r="AK112" i="25"/>
  <c r="AJ112" i="25"/>
  <c r="AI112" i="25"/>
  <c r="AH112" i="25"/>
  <c r="AG112" i="25"/>
  <c r="AF112" i="25"/>
  <c r="AE112" i="25"/>
  <c r="AD112" i="25"/>
  <c r="AO111" i="25"/>
  <c r="AN111" i="25"/>
  <c r="AM111" i="25"/>
  <c r="AL111" i="25"/>
  <c r="AK111" i="25"/>
  <c r="AJ111" i="25"/>
  <c r="AI111" i="25"/>
  <c r="AH111" i="25"/>
  <c r="AG111" i="25"/>
  <c r="AF111" i="25"/>
  <c r="AE111" i="25"/>
  <c r="AD111" i="25"/>
  <c r="AO110" i="25"/>
  <c r="AN110" i="25"/>
  <c r="AM110" i="25"/>
  <c r="AL110" i="25"/>
  <c r="AK110" i="25"/>
  <c r="AJ110" i="25"/>
  <c r="AI110" i="25"/>
  <c r="AH110" i="25"/>
  <c r="AG110" i="25"/>
  <c r="AF110" i="25"/>
  <c r="AE110" i="25"/>
  <c r="AD110" i="25"/>
  <c r="AO106" i="25"/>
  <c r="AN106" i="25"/>
  <c r="AM106" i="25"/>
  <c r="AL106" i="25"/>
  <c r="AK106" i="25"/>
  <c r="AJ106" i="25"/>
  <c r="AI106" i="25"/>
  <c r="AH106" i="25"/>
  <c r="AG106" i="25"/>
  <c r="AF106" i="25"/>
  <c r="AE106" i="25"/>
  <c r="AD106" i="25"/>
  <c r="AO105" i="25"/>
  <c r="AN105" i="25"/>
  <c r="AM105" i="25"/>
  <c r="AL105" i="25"/>
  <c r="AK105" i="25"/>
  <c r="AJ105" i="25"/>
  <c r="AI105" i="25"/>
  <c r="AH105" i="25"/>
  <c r="AG105" i="25"/>
  <c r="AF105" i="25"/>
  <c r="AE105" i="25"/>
  <c r="AD105" i="25"/>
  <c r="AO104" i="25"/>
  <c r="AN104" i="25"/>
  <c r="AM104" i="25"/>
  <c r="AL104" i="25"/>
  <c r="AK104" i="25"/>
  <c r="AJ104" i="25"/>
  <c r="AI104" i="25"/>
  <c r="AH104" i="25"/>
  <c r="AG104" i="25"/>
  <c r="AF104" i="25"/>
  <c r="AE104" i="25"/>
  <c r="AD104" i="25"/>
  <c r="AO103" i="25"/>
  <c r="AN103" i="25"/>
  <c r="AM103" i="25"/>
  <c r="AL103" i="25"/>
  <c r="AK103" i="25"/>
  <c r="AJ103" i="25"/>
  <c r="AI103" i="25"/>
  <c r="AH103" i="25"/>
  <c r="AG103" i="25"/>
  <c r="AF103" i="25"/>
  <c r="AE103" i="25"/>
  <c r="AD103" i="25"/>
  <c r="AO102" i="25"/>
  <c r="AN102" i="25"/>
  <c r="AM102" i="25"/>
  <c r="AL102" i="25"/>
  <c r="AK102" i="25"/>
  <c r="AJ102" i="25"/>
  <c r="AI102" i="25"/>
  <c r="AH102" i="25"/>
  <c r="AG102" i="25"/>
  <c r="AF102" i="25"/>
  <c r="AE102" i="25"/>
  <c r="AD102" i="25"/>
  <c r="AO101" i="25"/>
  <c r="AN101" i="25"/>
  <c r="AM101" i="25"/>
  <c r="AL101" i="25"/>
  <c r="AK101" i="25"/>
  <c r="AJ101" i="25"/>
  <c r="AI101" i="25"/>
  <c r="AH101" i="25"/>
  <c r="AG101" i="25"/>
  <c r="AF101" i="25"/>
  <c r="AE101" i="25"/>
  <c r="AD101" i="25"/>
  <c r="AO100" i="25"/>
  <c r="AN100" i="25"/>
  <c r="AM100" i="25"/>
  <c r="AL100" i="25"/>
  <c r="AK100" i="25"/>
  <c r="AJ100" i="25"/>
  <c r="AI100" i="25"/>
  <c r="AH100" i="25"/>
  <c r="AG100" i="25"/>
  <c r="AF100" i="25"/>
  <c r="AE100" i="25"/>
  <c r="AD100" i="25"/>
  <c r="AO99" i="25"/>
  <c r="AN99" i="25"/>
  <c r="AM99" i="25"/>
  <c r="AL99" i="25"/>
  <c r="AK99" i="25"/>
  <c r="AJ99" i="25"/>
  <c r="AI99" i="25"/>
  <c r="AH99" i="25"/>
  <c r="AG99" i="25"/>
  <c r="AF99" i="25"/>
  <c r="AE99" i="25"/>
  <c r="AD99" i="25"/>
  <c r="AO95" i="25"/>
  <c r="AN95" i="25"/>
  <c r="AM95" i="25"/>
  <c r="AL95" i="25"/>
  <c r="AK95" i="25"/>
  <c r="AJ95" i="25"/>
  <c r="AI95" i="25"/>
  <c r="AH95" i="25"/>
  <c r="AG95" i="25"/>
  <c r="AF95" i="25"/>
  <c r="AE95" i="25"/>
  <c r="AD95" i="25"/>
  <c r="AO94" i="25"/>
  <c r="AN94" i="25"/>
  <c r="AM94" i="25"/>
  <c r="AL94" i="25"/>
  <c r="AK94" i="25"/>
  <c r="AJ94" i="25"/>
  <c r="AI94" i="25"/>
  <c r="AH94" i="25"/>
  <c r="AG94" i="25"/>
  <c r="AF94" i="25"/>
  <c r="AE94" i="25"/>
  <c r="AD94" i="25"/>
  <c r="AO93" i="25"/>
  <c r="AN93" i="25"/>
  <c r="AM93" i="25"/>
  <c r="AL93" i="25"/>
  <c r="AK93" i="25"/>
  <c r="AJ93" i="25"/>
  <c r="AI93" i="25"/>
  <c r="AH93" i="25"/>
  <c r="AG93" i="25"/>
  <c r="AF93" i="25"/>
  <c r="AE93" i="25"/>
  <c r="AD93" i="25"/>
  <c r="AO92" i="25"/>
  <c r="AN92" i="25"/>
  <c r="AM92" i="25"/>
  <c r="AL92" i="25"/>
  <c r="AZ81" i="25" s="1"/>
  <c r="AK92" i="25"/>
  <c r="AJ92" i="25"/>
  <c r="AI92" i="25"/>
  <c r="AH92" i="25"/>
  <c r="AG92" i="25"/>
  <c r="AF92" i="25"/>
  <c r="AE92" i="25"/>
  <c r="AD92" i="25"/>
  <c r="AO91" i="25"/>
  <c r="AN91" i="25"/>
  <c r="AM91" i="25"/>
  <c r="AL91" i="25"/>
  <c r="AK91" i="25"/>
  <c r="AJ91" i="25"/>
  <c r="AI91" i="25"/>
  <c r="AH91" i="25"/>
  <c r="AG91" i="25"/>
  <c r="AF91" i="25"/>
  <c r="AE91" i="25"/>
  <c r="AD91" i="25"/>
  <c r="AO90" i="25"/>
  <c r="AN90" i="25"/>
  <c r="AM90" i="25"/>
  <c r="AL90" i="25"/>
  <c r="AK90" i="25"/>
  <c r="AJ90" i="25"/>
  <c r="AI90" i="25"/>
  <c r="AH90" i="25"/>
  <c r="AG90" i="25"/>
  <c r="AF90" i="25"/>
  <c r="AE90" i="25"/>
  <c r="AD90" i="25"/>
  <c r="AO89" i="25"/>
  <c r="AN89" i="25"/>
  <c r="AM89" i="25"/>
  <c r="AL89" i="25"/>
  <c r="AK89" i="25"/>
  <c r="AJ89" i="25"/>
  <c r="AI89" i="25"/>
  <c r="AH89" i="25"/>
  <c r="AG89" i="25"/>
  <c r="AF89" i="25"/>
  <c r="AE89" i="25"/>
  <c r="AD89" i="25"/>
  <c r="AO88" i="25"/>
  <c r="AN88" i="25"/>
  <c r="AM88" i="25"/>
  <c r="AL88" i="25"/>
  <c r="AK88" i="25"/>
  <c r="AJ88" i="25"/>
  <c r="AI88" i="25"/>
  <c r="AH88" i="25"/>
  <c r="AG88" i="25"/>
  <c r="AF88" i="25"/>
  <c r="AE88" i="25"/>
  <c r="AD88" i="25"/>
  <c r="AO84" i="25"/>
  <c r="BC84" i="25" s="1"/>
  <c r="AN84" i="25"/>
  <c r="BB84" i="25" s="1"/>
  <c r="AM84" i="25"/>
  <c r="BA84" i="25" s="1"/>
  <c r="AL84" i="25"/>
  <c r="AZ84" i="25" s="1"/>
  <c r="AK84" i="25"/>
  <c r="AY84" i="25" s="1"/>
  <c r="AJ84" i="25"/>
  <c r="AX84" i="25" s="1"/>
  <c r="AI84" i="25"/>
  <c r="AW84" i="25" s="1"/>
  <c r="AH84" i="25"/>
  <c r="AV84" i="25" s="1"/>
  <c r="AG84" i="25"/>
  <c r="AU84" i="25" s="1"/>
  <c r="AF84" i="25"/>
  <c r="AT84" i="25" s="1"/>
  <c r="AE84" i="25"/>
  <c r="AS84" i="25" s="1"/>
  <c r="AD84" i="25"/>
  <c r="AR84" i="25" s="1"/>
  <c r="AZ83" i="25"/>
  <c r="AO83" i="25"/>
  <c r="BC83" i="25" s="1"/>
  <c r="AN83" i="25"/>
  <c r="BB83" i="25" s="1"/>
  <c r="AM83" i="25"/>
  <c r="BA83" i="25" s="1"/>
  <c r="AL83" i="25"/>
  <c r="AK83" i="25"/>
  <c r="AY83" i="25" s="1"/>
  <c r="AJ83" i="25"/>
  <c r="AX83" i="25" s="1"/>
  <c r="AI83" i="25"/>
  <c r="AW83" i="25" s="1"/>
  <c r="AH83" i="25"/>
  <c r="AV83" i="25" s="1"/>
  <c r="AG83" i="25"/>
  <c r="AU83" i="25" s="1"/>
  <c r="AF83" i="25"/>
  <c r="AT83" i="25" s="1"/>
  <c r="AE83" i="25"/>
  <c r="AS83" i="25" s="1"/>
  <c r="AD83" i="25"/>
  <c r="AR83" i="25" s="1"/>
  <c r="AO82" i="25"/>
  <c r="BC82" i="25" s="1"/>
  <c r="AN82" i="25"/>
  <c r="BB82" i="25" s="1"/>
  <c r="AM82" i="25"/>
  <c r="BA82" i="25" s="1"/>
  <c r="AL82" i="25"/>
  <c r="AZ82" i="25" s="1"/>
  <c r="AK82" i="25"/>
  <c r="AY82" i="25" s="1"/>
  <c r="AJ82" i="25"/>
  <c r="AX82" i="25" s="1"/>
  <c r="AI82" i="25"/>
  <c r="AW82" i="25" s="1"/>
  <c r="AH82" i="25"/>
  <c r="AV82" i="25" s="1"/>
  <c r="AG82" i="25"/>
  <c r="AU82" i="25" s="1"/>
  <c r="AF82" i="25"/>
  <c r="AT82" i="25" s="1"/>
  <c r="AE82" i="25"/>
  <c r="AS82" i="25" s="1"/>
  <c r="AD82" i="25"/>
  <c r="AR82" i="25" s="1"/>
  <c r="AW81" i="25"/>
  <c r="AV81" i="25"/>
  <c r="AO81" i="25"/>
  <c r="BC81" i="25" s="1"/>
  <c r="AN81" i="25"/>
  <c r="BB81" i="25" s="1"/>
  <c r="AM81" i="25"/>
  <c r="BA81" i="25" s="1"/>
  <c r="AL81" i="25"/>
  <c r="AK81" i="25"/>
  <c r="AY81" i="25" s="1"/>
  <c r="AJ81" i="25"/>
  <c r="AX81" i="25" s="1"/>
  <c r="AI81" i="25"/>
  <c r="AH81" i="25"/>
  <c r="AG81" i="25"/>
  <c r="AU81" i="25" s="1"/>
  <c r="AF81" i="25"/>
  <c r="AT81" i="25" s="1"/>
  <c r="AE81" i="25"/>
  <c r="AS81" i="25" s="1"/>
  <c r="AD81" i="25"/>
  <c r="AR81" i="25" s="1"/>
  <c r="AO80" i="25"/>
  <c r="BC80" i="25" s="1"/>
  <c r="AN80" i="25"/>
  <c r="BB80" i="25" s="1"/>
  <c r="AM80" i="25"/>
  <c r="BA80" i="25" s="1"/>
  <c r="AL80" i="25"/>
  <c r="AZ80" i="25" s="1"/>
  <c r="AK80" i="25"/>
  <c r="AY80" i="25" s="1"/>
  <c r="AJ80" i="25"/>
  <c r="AX80" i="25" s="1"/>
  <c r="AI80" i="25"/>
  <c r="AW80" i="25" s="1"/>
  <c r="AH80" i="25"/>
  <c r="AV80" i="25" s="1"/>
  <c r="AG80" i="25"/>
  <c r="AU80" i="25" s="1"/>
  <c r="AF80" i="25"/>
  <c r="AT80" i="25" s="1"/>
  <c r="AE80" i="25"/>
  <c r="AS80" i="25" s="1"/>
  <c r="AD80" i="25"/>
  <c r="AR80" i="25" s="1"/>
  <c r="AW79" i="25"/>
  <c r="AV79" i="25"/>
  <c r="AO79" i="25"/>
  <c r="BC79" i="25" s="1"/>
  <c r="AN79" i="25"/>
  <c r="BB79" i="25" s="1"/>
  <c r="AM79" i="25"/>
  <c r="BA79" i="25" s="1"/>
  <c r="AL79" i="25"/>
  <c r="AZ79" i="25" s="1"/>
  <c r="AK79" i="25"/>
  <c r="AY79" i="25" s="1"/>
  <c r="AJ79" i="25"/>
  <c r="AX79" i="25" s="1"/>
  <c r="AI79" i="25"/>
  <c r="AH79" i="25"/>
  <c r="AG79" i="25"/>
  <c r="AU79" i="25" s="1"/>
  <c r="AF79" i="25"/>
  <c r="AT79" i="25" s="1"/>
  <c r="AE79" i="25"/>
  <c r="AS79" i="25" s="1"/>
  <c r="AD79" i="25"/>
  <c r="AR79" i="25" s="1"/>
  <c r="AO78" i="25"/>
  <c r="BC78" i="25" s="1"/>
  <c r="AN78" i="25"/>
  <c r="BB78" i="25" s="1"/>
  <c r="AM78" i="25"/>
  <c r="BA78" i="25" s="1"/>
  <c r="AL78" i="25"/>
  <c r="AZ78" i="25" s="1"/>
  <c r="AK78" i="25"/>
  <c r="AY78" i="25" s="1"/>
  <c r="AJ78" i="25"/>
  <c r="AX78" i="25" s="1"/>
  <c r="AI78" i="25"/>
  <c r="AW78" i="25" s="1"/>
  <c r="AH78" i="25"/>
  <c r="AV78" i="25" s="1"/>
  <c r="AG78" i="25"/>
  <c r="AU78" i="25" s="1"/>
  <c r="AF78" i="25"/>
  <c r="AT78" i="25" s="1"/>
  <c r="AE78" i="25"/>
  <c r="AS78" i="25" s="1"/>
  <c r="AD78" i="25"/>
  <c r="AR78" i="25" s="1"/>
  <c r="AW77" i="25"/>
  <c r="AV77" i="25"/>
  <c r="AO77" i="25"/>
  <c r="BC77" i="25" s="1"/>
  <c r="AN77" i="25"/>
  <c r="BB77" i="25" s="1"/>
  <c r="AM77" i="25"/>
  <c r="BA77" i="25" s="1"/>
  <c r="AL77" i="25"/>
  <c r="AZ77" i="25" s="1"/>
  <c r="AK77" i="25"/>
  <c r="AY77" i="25" s="1"/>
  <c r="AJ77" i="25"/>
  <c r="AX77" i="25" s="1"/>
  <c r="AI77" i="25"/>
  <c r="AH77" i="25"/>
  <c r="AG77" i="25"/>
  <c r="AU77" i="25" s="1"/>
  <c r="AF77" i="25"/>
  <c r="AT77" i="25" s="1"/>
  <c r="AE77" i="25"/>
  <c r="AS77" i="25" s="1"/>
  <c r="AD77" i="25"/>
  <c r="AR77" i="25" s="1"/>
  <c r="AO69" i="25"/>
  <c r="AN69" i="25"/>
  <c r="AM69" i="25"/>
  <c r="AL69" i="25"/>
  <c r="AK69" i="25"/>
  <c r="AJ69" i="25"/>
  <c r="AI69" i="25"/>
  <c r="AH69" i="25"/>
  <c r="AG69" i="25"/>
  <c r="AF69" i="25"/>
  <c r="AE69" i="25"/>
  <c r="AD69" i="25"/>
  <c r="AO68" i="25"/>
  <c r="AN68" i="25"/>
  <c r="AM68" i="25"/>
  <c r="AL68" i="25"/>
  <c r="AK68" i="25"/>
  <c r="AJ68" i="25"/>
  <c r="AI68" i="25"/>
  <c r="AH68" i="25"/>
  <c r="AG68" i="25"/>
  <c r="AF68" i="25"/>
  <c r="AE68" i="25"/>
  <c r="AD68" i="25"/>
  <c r="AO67" i="25"/>
  <c r="AN67" i="25"/>
  <c r="AM67" i="25"/>
  <c r="AL67" i="25"/>
  <c r="AK67" i="25"/>
  <c r="AJ67" i="25"/>
  <c r="AI67" i="25"/>
  <c r="AH67" i="25"/>
  <c r="AG67" i="25"/>
  <c r="AF67" i="25"/>
  <c r="AE67" i="25"/>
  <c r="AD67" i="25"/>
  <c r="AO66" i="25"/>
  <c r="AN66" i="25"/>
  <c r="AM66" i="25"/>
  <c r="AL66" i="25"/>
  <c r="AK66" i="25"/>
  <c r="AJ66" i="25"/>
  <c r="AI66" i="25"/>
  <c r="AH66" i="25"/>
  <c r="AG66" i="25"/>
  <c r="AF66" i="25"/>
  <c r="AE66" i="25"/>
  <c r="AD66" i="25"/>
  <c r="AO65" i="25"/>
  <c r="AN65" i="25"/>
  <c r="AM65" i="25"/>
  <c r="AL65" i="25"/>
  <c r="AK65" i="25"/>
  <c r="AJ65" i="25"/>
  <c r="AI65" i="25"/>
  <c r="AH65" i="25"/>
  <c r="AG65" i="25"/>
  <c r="AF65" i="25"/>
  <c r="AE65" i="25"/>
  <c r="AD65" i="25"/>
  <c r="AO64" i="25"/>
  <c r="AN64" i="25"/>
  <c r="AM64" i="25"/>
  <c r="AL64" i="25"/>
  <c r="AK64" i="25"/>
  <c r="AJ64" i="25"/>
  <c r="AI64" i="25"/>
  <c r="AH64" i="25"/>
  <c r="AG64" i="25"/>
  <c r="AF64" i="25"/>
  <c r="AE64" i="25"/>
  <c r="AD64" i="25"/>
  <c r="AO63" i="25"/>
  <c r="AN63" i="25"/>
  <c r="AM63" i="25"/>
  <c r="AL63" i="25"/>
  <c r="AK63" i="25"/>
  <c r="AJ63" i="25"/>
  <c r="AI63" i="25"/>
  <c r="AH63" i="25"/>
  <c r="AG63" i="25"/>
  <c r="AF63" i="25"/>
  <c r="AE63" i="25"/>
  <c r="AD63" i="25"/>
  <c r="AO62" i="25"/>
  <c r="AN62" i="25"/>
  <c r="AM62" i="25"/>
  <c r="AL62" i="25"/>
  <c r="AK62" i="25"/>
  <c r="AJ62" i="25"/>
  <c r="AI62" i="25"/>
  <c r="AH62" i="25"/>
  <c r="AG62" i="25"/>
  <c r="AF62" i="25"/>
  <c r="AE62" i="25"/>
  <c r="AD62" i="25"/>
  <c r="AO58" i="25"/>
  <c r="AN58" i="25"/>
  <c r="AM58" i="25"/>
  <c r="AL58" i="25"/>
  <c r="AK58" i="25"/>
  <c r="AJ58" i="25"/>
  <c r="AI58" i="25"/>
  <c r="AH58" i="25"/>
  <c r="AG58" i="25"/>
  <c r="AF58" i="25"/>
  <c r="AE58" i="25"/>
  <c r="AD58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O56" i="25"/>
  <c r="AN56" i="25"/>
  <c r="AM56" i="25"/>
  <c r="AL56" i="25"/>
  <c r="AK56" i="25"/>
  <c r="AJ56" i="25"/>
  <c r="AI56" i="25"/>
  <c r="AH56" i="25"/>
  <c r="AG56" i="25"/>
  <c r="AF56" i="25"/>
  <c r="AE56" i="25"/>
  <c r="AD56" i="25"/>
  <c r="AO55" i="25"/>
  <c r="AN55" i="25"/>
  <c r="AM55" i="25"/>
  <c r="AL55" i="25"/>
  <c r="AK55" i="25"/>
  <c r="AJ55" i="25"/>
  <c r="AI55" i="25"/>
  <c r="AH55" i="25"/>
  <c r="AG55" i="25"/>
  <c r="AF55" i="25"/>
  <c r="AE55" i="25"/>
  <c r="AD55" i="25"/>
  <c r="AO54" i="25"/>
  <c r="AN54" i="25"/>
  <c r="AM54" i="25"/>
  <c r="AL54" i="25"/>
  <c r="AK54" i="25"/>
  <c r="AJ54" i="25"/>
  <c r="AI54" i="25"/>
  <c r="AH54" i="25"/>
  <c r="AG54" i="25"/>
  <c r="AF54" i="25"/>
  <c r="AE54" i="25"/>
  <c r="AD54" i="25"/>
  <c r="AO53" i="25"/>
  <c r="AN53" i="25"/>
  <c r="AM53" i="25"/>
  <c r="AL53" i="25"/>
  <c r="AK53" i="25"/>
  <c r="AJ53" i="25"/>
  <c r="AI53" i="25"/>
  <c r="AH53" i="25"/>
  <c r="AG53" i="25"/>
  <c r="AF53" i="25"/>
  <c r="AE53" i="25"/>
  <c r="AD53" i="25"/>
  <c r="AO52" i="25"/>
  <c r="AN52" i="25"/>
  <c r="AM52" i="25"/>
  <c r="AL52" i="25"/>
  <c r="AK52" i="25"/>
  <c r="AJ52" i="25"/>
  <c r="AI52" i="25"/>
  <c r="AH52" i="25"/>
  <c r="AG52" i="25"/>
  <c r="AF52" i="25"/>
  <c r="AE52" i="25"/>
  <c r="AD52" i="25"/>
  <c r="AO51" i="25"/>
  <c r="AN51" i="25"/>
  <c r="AM51" i="25"/>
  <c r="AL51" i="25"/>
  <c r="AK51" i="25"/>
  <c r="AJ51" i="25"/>
  <c r="AI51" i="25"/>
  <c r="AH51" i="25"/>
  <c r="AG51" i="25"/>
  <c r="AF51" i="25"/>
  <c r="AE51" i="25"/>
  <c r="AD51" i="25"/>
  <c r="AO47" i="25"/>
  <c r="AN47" i="25"/>
  <c r="AM47" i="25"/>
  <c r="AL47" i="25"/>
  <c r="AK47" i="25"/>
  <c r="AJ47" i="25"/>
  <c r="AI47" i="25"/>
  <c r="AH47" i="25"/>
  <c r="AG47" i="25"/>
  <c r="AF47" i="25"/>
  <c r="AE47" i="25"/>
  <c r="AD47" i="25"/>
  <c r="AO46" i="25"/>
  <c r="AN46" i="25"/>
  <c r="AM46" i="25"/>
  <c r="AL46" i="25"/>
  <c r="AK46" i="25"/>
  <c r="AJ46" i="25"/>
  <c r="AI46" i="25"/>
  <c r="AH46" i="25"/>
  <c r="AG46" i="25"/>
  <c r="AF46" i="25"/>
  <c r="AE46" i="25"/>
  <c r="AD46" i="25"/>
  <c r="AO45" i="25"/>
  <c r="AN45" i="25"/>
  <c r="AM45" i="25"/>
  <c r="AL45" i="25"/>
  <c r="AK45" i="25"/>
  <c r="AJ45" i="25"/>
  <c r="AI45" i="25"/>
  <c r="AH45" i="25"/>
  <c r="AG45" i="25"/>
  <c r="AF45" i="25"/>
  <c r="AE45" i="25"/>
  <c r="AD45" i="25"/>
  <c r="AO44" i="25"/>
  <c r="AN44" i="25"/>
  <c r="AM44" i="25"/>
  <c r="AL44" i="25"/>
  <c r="AK44" i="25"/>
  <c r="AJ44" i="25"/>
  <c r="AI44" i="25"/>
  <c r="AH44" i="25"/>
  <c r="AG44" i="25"/>
  <c r="AF44" i="25"/>
  <c r="AE44" i="25"/>
  <c r="AD44" i="25"/>
  <c r="AO43" i="25"/>
  <c r="AN43" i="25"/>
  <c r="AM43" i="25"/>
  <c r="AL43" i="25"/>
  <c r="AK43" i="25"/>
  <c r="AJ43" i="25"/>
  <c r="AI43" i="25"/>
  <c r="AH43" i="25"/>
  <c r="AG43" i="25"/>
  <c r="AF43" i="25"/>
  <c r="AE43" i="25"/>
  <c r="AD43" i="25"/>
  <c r="AO42" i="25"/>
  <c r="AN42" i="25"/>
  <c r="AM42" i="25"/>
  <c r="AL42" i="25"/>
  <c r="AK42" i="25"/>
  <c r="AJ42" i="25"/>
  <c r="AI42" i="25"/>
  <c r="AH42" i="25"/>
  <c r="AG42" i="25"/>
  <c r="AF42" i="25"/>
  <c r="AE42" i="25"/>
  <c r="AD42" i="25"/>
  <c r="AO41" i="25"/>
  <c r="AN41" i="25"/>
  <c r="AM41" i="25"/>
  <c r="AL41" i="25"/>
  <c r="AK41" i="25"/>
  <c r="AJ41" i="25"/>
  <c r="AI41" i="25"/>
  <c r="AH41" i="25"/>
  <c r="AG41" i="25"/>
  <c r="AF41" i="25"/>
  <c r="AE41" i="25"/>
  <c r="AD41" i="25"/>
  <c r="AO40" i="25"/>
  <c r="AN40" i="25"/>
  <c r="AM40" i="25"/>
  <c r="AL40" i="25"/>
  <c r="AK40" i="25"/>
  <c r="AJ40" i="25"/>
  <c r="AI40" i="25"/>
  <c r="AH40" i="25"/>
  <c r="AG40" i="25"/>
  <c r="AF40" i="25"/>
  <c r="AE40" i="25"/>
  <c r="AD40" i="25"/>
  <c r="AO36" i="25"/>
  <c r="AN36" i="25"/>
  <c r="AM36" i="25"/>
  <c r="AL36" i="25"/>
  <c r="AK36" i="25"/>
  <c r="AJ36" i="25"/>
  <c r="AI36" i="25"/>
  <c r="AH36" i="25"/>
  <c r="AG36" i="25"/>
  <c r="AF36" i="25"/>
  <c r="AE36" i="25"/>
  <c r="AD36" i="25"/>
  <c r="AO35" i="25"/>
  <c r="AN35" i="25"/>
  <c r="AM35" i="25"/>
  <c r="AL35" i="25"/>
  <c r="AK35" i="25"/>
  <c r="AJ35" i="25"/>
  <c r="AI35" i="25"/>
  <c r="AH35" i="25"/>
  <c r="AG35" i="25"/>
  <c r="AF35" i="25"/>
  <c r="AE35" i="25"/>
  <c r="AD35" i="25"/>
  <c r="AO34" i="25"/>
  <c r="AN34" i="25"/>
  <c r="AM34" i="25"/>
  <c r="AL34" i="25"/>
  <c r="AK34" i="25"/>
  <c r="AJ34" i="25"/>
  <c r="AI34" i="25"/>
  <c r="AH34" i="25"/>
  <c r="AG34" i="25"/>
  <c r="AF34" i="25"/>
  <c r="AE34" i="25"/>
  <c r="AD34" i="25"/>
  <c r="AO33" i="25"/>
  <c r="AN33" i="25"/>
  <c r="AM33" i="25"/>
  <c r="AL33" i="25"/>
  <c r="AK33" i="25"/>
  <c r="AJ33" i="25"/>
  <c r="AI33" i="25"/>
  <c r="AH33" i="25"/>
  <c r="AG33" i="25"/>
  <c r="AF33" i="25"/>
  <c r="AE33" i="25"/>
  <c r="AD33" i="25"/>
  <c r="AO32" i="25"/>
  <c r="AN32" i="25"/>
  <c r="AM32" i="25"/>
  <c r="AL32" i="25"/>
  <c r="AK32" i="25"/>
  <c r="AJ32" i="25"/>
  <c r="AI32" i="25"/>
  <c r="AH32" i="25"/>
  <c r="AG32" i="25"/>
  <c r="AF32" i="25"/>
  <c r="AE32" i="25"/>
  <c r="AD32" i="25"/>
  <c r="AO31" i="25"/>
  <c r="AN31" i="25"/>
  <c r="AM31" i="25"/>
  <c r="AL31" i="25"/>
  <c r="AK31" i="25"/>
  <c r="AJ31" i="25"/>
  <c r="AI31" i="25"/>
  <c r="AH31" i="25"/>
  <c r="AG31" i="25"/>
  <c r="AF31" i="25"/>
  <c r="AE31" i="25"/>
  <c r="AD31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O24" i="25"/>
  <c r="AN24" i="25"/>
  <c r="AM24" i="25"/>
  <c r="AL24" i="25"/>
  <c r="AK24" i="25"/>
  <c r="AJ24" i="25"/>
  <c r="AI24" i="25"/>
  <c r="AH24" i="25"/>
  <c r="AG24" i="25"/>
  <c r="AF24" i="25"/>
  <c r="AE24" i="25"/>
  <c r="AD24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BC16" i="25"/>
  <c r="BB16" i="25"/>
  <c r="BA16" i="25"/>
  <c r="AZ16" i="25"/>
  <c r="AY16" i="25"/>
  <c r="AX16" i="25"/>
  <c r="AW16" i="25"/>
  <c r="AV16" i="25"/>
  <c r="AU16" i="25"/>
  <c r="AT16" i="25"/>
  <c r="AS16" i="25"/>
  <c r="AR16" i="25"/>
  <c r="AO16" i="25"/>
  <c r="BC17" i="25" s="1"/>
  <c r="AN16" i="25"/>
  <c r="BB17" i="25" s="1"/>
  <c r="AM16" i="25"/>
  <c r="BA17" i="25" s="1"/>
  <c r="AL16" i="25"/>
  <c r="AZ17" i="25" s="1"/>
  <c r="AK16" i="25"/>
  <c r="AY17" i="25" s="1"/>
  <c r="AJ16" i="25"/>
  <c r="AX17" i="25" s="1"/>
  <c r="AI16" i="25"/>
  <c r="AW17" i="25" s="1"/>
  <c r="AH16" i="25"/>
  <c r="AV17" i="25" s="1"/>
  <c r="AG16" i="25"/>
  <c r="AU17" i="25" s="1"/>
  <c r="AF16" i="25"/>
  <c r="AT17" i="25" s="1"/>
  <c r="AE16" i="25"/>
  <c r="AS17" i="25" s="1"/>
  <c r="AD16" i="25"/>
  <c r="AR17" i="25" s="1"/>
  <c r="AW15" i="25"/>
  <c r="AV15" i="25"/>
  <c r="AO15" i="25"/>
  <c r="BC15" i="25" s="1"/>
  <c r="AN15" i="25"/>
  <c r="BB15" i="25" s="1"/>
  <c r="AM15" i="25"/>
  <c r="BA15" i="25" s="1"/>
  <c r="AL15" i="25"/>
  <c r="AZ15" i="25" s="1"/>
  <c r="AK15" i="25"/>
  <c r="AY15" i="25" s="1"/>
  <c r="AJ15" i="25"/>
  <c r="AX15" i="25" s="1"/>
  <c r="AI15" i="25"/>
  <c r="AH15" i="25"/>
  <c r="AG15" i="25"/>
  <c r="AU15" i="25" s="1"/>
  <c r="AF15" i="25"/>
  <c r="AT15" i="25" s="1"/>
  <c r="AE15" i="25"/>
  <c r="AS15" i="25" s="1"/>
  <c r="AD15" i="25"/>
  <c r="AR15" i="25" s="1"/>
  <c r="AO14" i="25"/>
  <c r="BC14" i="25" s="1"/>
  <c r="AN14" i="25"/>
  <c r="BB14" i="25" s="1"/>
  <c r="AM14" i="25"/>
  <c r="BA14" i="25" s="1"/>
  <c r="AL14" i="25"/>
  <c r="AZ14" i="25" s="1"/>
  <c r="AK14" i="25"/>
  <c r="AY14" i="25" s="1"/>
  <c r="AJ14" i="25"/>
  <c r="AX14" i="25" s="1"/>
  <c r="AI14" i="25"/>
  <c r="AW14" i="25" s="1"/>
  <c r="AH14" i="25"/>
  <c r="AV14" i="25" s="1"/>
  <c r="AG14" i="25"/>
  <c r="AU14" i="25" s="1"/>
  <c r="AF14" i="25"/>
  <c r="AT14" i="25" s="1"/>
  <c r="AE14" i="25"/>
  <c r="AS14" i="25" s="1"/>
  <c r="AD14" i="25"/>
  <c r="AR14" i="25" s="1"/>
  <c r="AW13" i="25"/>
  <c r="AV13" i="25"/>
  <c r="AO13" i="25"/>
  <c r="BC13" i="25" s="1"/>
  <c r="AN13" i="25"/>
  <c r="BB13" i="25" s="1"/>
  <c r="AM13" i="25"/>
  <c r="BA13" i="25" s="1"/>
  <c r="AL13" i="25"/>
  <c r="AZ13" i="25" s="1"/>
  <c r="AK13" i="25"/>
  <c r="AY13" i="25" s="1"/>
  <c r="AJ13" i="25"/>
  <c r="AX13" i="25" s="1"/>
  <c r="AI13" i="25"/>
  <c r="AH13" i="25"/>
  <c r="AG13" i="25"/>
  <c r="AU13" i="25" s="1"/>
  <c r="AF13" i="25"/>
  <c r="AT13" i="25" s="1"/>
  <c r="AE13" i="25"/>
  <c r="AS13" i="25" s="1"/>
  <c r="AD13" i="25"/>
  <c r="AR13" i="25" s="1"/>
  <c r="AO12" i="25"/>
  <c r="BC12" i="25" s="1"/>
  <c r="AN12" i="25"/>
  <c r="BB12" i="25" s="1"/>
  <c r="AM12" i="25"/>
  <c r="BA12" i="25" s="1"/>
  <c r="AL12" i="25"/>
  <c r="AZ12" i="25" s="1"/>
  <c r="AK12" i="25"/>
  <c r="AY12" i="25" s="1"/>
  <c r="AJ12" i="25"/>
  <c r="AX12" i="25" s="1"/>
  <c r="AI12" i="25"/>
  <c r="AW12" i="25" s="1"/>
  <c r="AH12" i="25"/>
  <c r="AV12" i="25" s="1"/>
  <c r="AG12" i="25"/>
  <c r="AU12" i="25" s="1"/>
  <c r="AF12" i="25"/>
  <c r="AT12" i="25" s="1"/>
  <c r="AE12" i="25"/>
  <c r="AS12" i="25" s="1"/>
  <c r="AD12" i="25"/>
  <c r="AR12" i="25" s="1"/>
  <c r="AW11" i="25"/>
  <c r="AV11" i="25"/>
  <c r="AO11" i="25"/>
  <c r="BC11" i="25" s="1"/>
  <c r="AN11" i="25"/>
  <c r="BB11" i="25" s="1"/>
  <c r="AM11" i="25"/>
  <c r="BA11" i="25" s="1"/>
  <c r="AL11" i="25"/>
  <c r="AZ11" i="25" s="1"/>
  <c r="AK11" i="25"/>
  <c r="AY11" i="25" s="1"/>
  <c r="AJ11" i="25"/>
  <c r="AX11" i="25" s="1"/>
  <c r="AI11" i="25"/>
  <c r="AH11" i="25"/>
  <c r="AG11" i="25"/>
  <c r="AU11" i="25" s="1"/>
  <c r="AF11" i="25"/>
  <c r="AT11" i="25" s="1"/>
  <c r="AE11" i="25"/>
  <c r="AS11" i="25" s="1"/>
  <c r="AD11" i="25"/>
  <c r="AR11" i="25" s="1"/>
  <c r="AO10" i="25"/>
  <c r="BC10" i="25" s="1"/>
  <c r="AN10" i="25"/>
  <c r="BB10" i="25" s="1"/>
  <c r="AM10" i="25"/>
  <c r="BA10" i="25" s="1"/>
  <c r="AL10" i="25"/>
  <c r="AZ10" i="25" s="1"/>
  <c r="AK10" i="25"/>
  <c r="AY10" i="25" s="1"/>
  <c r="AJ10" i="25"/>
  <c r="AX10" i="25" s="1"/>
  <c r="AI10" i="25"/>
  <c r="AW10" i="25" s="1"/>
  <c r="AH10" i="25"/>
  <c r="AV10" i="25" s="1"/>
  <c r="AG10" i="25"/>
  <c r="AU10" i="25" s="1"/>
  <c r="AF10" i="25"/>
  <c r="AT10" i="25" s="1"/>
  <c r="AE10" i="25"/>
  <c r="AS10" i="25" s="1"/>
  <c r="AD10" i="25"/>
  <c r="AR10" i="25" s="1"/>
  <c r="W213" i="24"/>
  <c r="U213" i="24"/>
  <c r="T213" i="24"/>
  <c r="S213" i="24"/>
  <c r="R213" i="24"/>
  <c r="W212" i="24"/>
  <c r="U212" i="24"/>
  <c r="T212" i="24"/>
  <c r="S212" i="24"/>
  <c r="R212" i="24"/>
  <c r="W211" i="24"/>
  <c r="U211" i="24"/>
  <c r="T211" i="24"/>
  <c r="S211" i="24"/>
  <c r="R211" i="24"/>
  <c r="W210" i="24"/>
  <c r="U210" i="24"/>
  <c r="T210" i="24"/>
  <c r="S210" i="24"/>
  <c r="R210" i="24"/>
  <c r="W209" i="24"/>
  <c r="U209" i="24"/>
  <c r="T209" i="24"/>
  <c r="S209" i="24"/>
  <c r="R209" i="24"/>
  <c r="W208" i="24"/>
  <c r="U208" i="24"/>
  <c r="T208" i="24"/>
  <c r="S208" i="24"/>
  <c r="R208" i="24"/>
  <c r="W207" i="24"/>
  <c r="U207" i="24"/>
  <c r="T207" i="24"/>
  <c r="S207" i="24"/>
  <c r="R207" i="24"/>
  <c r="W206" i="24"/>
  <c r="U206" i="24"/>
  <c r="T206" i="24"/>
  <c r="S206" i="24"/>
  <c r="R206" i="24"/>
  <c r="W202" i="24"/>
  <c r="U202" i="24"/>
  <c r="T202" i="24"/>
  <c r="S202" i="24"/>
  <c r="R202" i="24"/>
  <c r="W201" i="24"/>
  <c r="U201" i="24"/>
  <c r="T201" i="24"/>
  <c r="S201" i="24"/>
  <c r="R201" i="24"/>
  <c r="W200" i="24"/>
  <c r="U200" i="24"/>
  <c r="T200" i="24"/>
  <c r="S200" i="24"/>
  <c r="R200" i="24"/>
  <c r="W199" i="24"/>
  <c r="U199" i="24"/>
  <c r="T199" i="24"/>
  <c r="S199" i="24"/>
  <c r="R199" i="24"/>
  <c r="W198" i="24"/>
  <c r="U198" i="24"/>
  <c r="T198" i="24"/>
  <c r="S198" i="24"/>
  <c r="R198" i="24"/>
  <c r="W197" i="24"/>
  <c r="U197" i="24"/>
  <c r="T197" i="24"/>
  <c r="S197" i="24"/>
  <c r="R197" i="24"/>
  <c r="W196" i="24"/>
  <c r="U196" i="24"/>
  <c r="T196" i="24"/>
  <c r="S196" i="24"/>
  <c r="R196" i="24"/>
  <c r="W195" i="24"/>
  <c r="U195" i="24"/>
  <c r="T195" i="24"/>
  <c r="S195" i="24"/>
  <c r="R195" i="24"/>
  <c r="W191" i="24"/>
  <c r="U191" i="24"/>
  <c r="T191" i="24"/>
  <c r="S191" i="24"/>
  <c r="R191" i="24"/>
  <c r="W190" i="24"/>
  <c r="U190" i="24"/>
  <c r="T190" i="24"/>
  <c r="S190" i="24"/>
  <c r="R190" i="24"/>
  <c r="W189" i="24"/>
  <c r="U189" i="24"/>
  <c r="T189" i="24"/>
  <c r="S189" i="24"/>
  <c r="R189" i="24"/>
  <c r="W188" i="24"/>
  <c r="U188" i="24"/>
  <c r="T188" i="24"/>
  <c r="S188" i="24"/>
  <c r="R188" i="24"/>
  <c r="W187" i="24"/>
  <c r="U187" i="24"/>
  <c r="T187" i="24"/>
  <c r="S187" i="24"/>
  <c r="R187" i="24"/>
  <c r="W186" i="24"/>
  <c r="U186" i="24"/>
  <c r="T186" i="24"/>
  <c r="S186" i="24"/>
  <c r="R186" i="24"/>
  <c r="W185" i="24"/>
  <c r="U185" i="24"/>
  <c r="AC152" i="24" s="1"/>
  <c r="T185" i="24"/>
  <c r="S185" i="24"/>
  <c r="R185" i="24"/>
  <c r="W184" i="24"/>
  <c r="U184" i="24"/>
  <c r="T184" i="24"/>
  <c r="S184" i="24"/>
  <c r="R184" i="24"/>
  <c r="W180" i="24"/>
  <c r="V180" i="24"/>
  <c r="U180" i="24"/>
  <c r="T180" i="24"/>
  <c r="S180" i="24"/>
  <c r="R180" i="24"/>
  <c r="W179" i="24"/>
  <c r="V179" i="24"/>
  <c r="U179" i="24"/>
  <c r="T179" i="24"/>
  <c r="S179" i="24"/>
  <c r="R179" i="24"/>
  <c r="W178" i="24"/>
  <c r="V178" i="24"/>
  <c r="U178" i="24"/>
  <c r="T178" i="24"/>
  <c r="S178" i="24"/>
  <c r="R178" i="24"/>
  <c r="W177" i="24"/>
  <c r="V177" i="24"/>
  <c r="U177" i="24"/>
  <c r="T177" i="24"/>
  <c r="S177" i="24"/>
  <c r="R177" i="24"/>
  <c r="W176" i="24"/>
  <c r="V176" i="24"/>
  <c r="U176" i="24"/>
  <c r="T176" i="24"/>
  <c r="S176" i="24"/>
  <c r="R176" i="24"/>
  <c r="W175" i="24"/>
  <c r="V175" i="24"/>
  <c r="U175" i="24"/>
  <c r="T175" i="24"/>
  <c r="S175" i="24"/>
  <c r="R175" i="24"/>
  <c r="W174" i="24"/>
  <c r="V174" i="24"/>
  <c r="U174" i="24"/>
  <c r="T174" i="24"/>
  <c r="S174" i="24"/>
  <c r="R174" i="24"/>
  <c r="W173" i="24"/>
  <c r="V173" i="24"/>
  <c r="U173" i="24"/>
  <c r="T173" i="24"/>
  <c r="S173" i="24"/>
  <c r="R173" i="24"/>
  <c r="W169" i="24"/>
  <c r="V169" i="24"/>
  <c r="U169" i="24"/>
  <c r="T169" i="24"/>
  <c r="S169" i="24"/>
  <c r="R169" i="24"/>
  <c r="W168" i="24"/>
  <c r="V168" i="24"/>
  <c r="U168" i="24"/>
  <c r="T168" i="24"/>
  <c r="S168" i="24"/>
  <c r="R168" i="24"/>
  <c r="W167" i="24"/>
  <c r="V167" i="24"/>
  <c r="U167" i="24"/>
  <c r="T167" i="24"/>
  <c r="S167" i="24"/>
  <c r="R167" i="24"/>
  <c r="W166" i="24"/>
  <c r="V166" i="24"/>
  <c r="U166" i="24"/>
  <c r="T166" i="24"/>
  <c r="S166" i="24"/>
  <c r="R166" i="24"/>
  <c r="W165" i="24"/>
  <c r="V165" i="24"/>
  <c r="U165" i="24"/>
  <c r="T165" i="24"/>
  <c r="S165" i="24"/>
  <c r="R165" i="24"/>
  <c r="W164" i="24"/>
  <c r="V164" i="24"/>
  <c r="U164" i="24"/>
  <c r="T164" i="24"/>
  <c r="S164" i="24"/>
  <c r="R164" i="24"/>
  <c r="W163" i="24"/>
  <c r="V163" i="24"/>
  <c r="U163" i="24"/>
  <c r="T163" i="24"/>
  <c r="S163" i="24"/>
  <c r="R163" i="24"/>
  <c r="W162" i="24"/>
  <c r="V162" i="24"/>
  <c r="U162" i="24"/>
  <c r="T162" i="24"/>
  <c r="S162" i="24"/>
  <c r="R162" i="24"/>
  <c r="W158" i="24"/>
  <c r="V158" i="24"/>
  <c r="AD158" i="24" s="1"/>
  <c r="U158" i="24"/>
  <c r="AC158" i="24" s="1"/>
  <c r="T158" i="24"/>
  <c r="AB158" i="24" s="1"/>
  <c r="S158" i="24"/>
  <c r="R158" i="24"/>
  <c r="Z158" i="24" s="1"/>
  <c r="W157" i="24"/>
  <c r="AE157" i="24" s="1"/>
  <c r="V157" i="24"/>
  <c r="AD157" i="24" s="1"/>
  <c r="U157" i="24"/>
  <c r="AC157" i="24" s="1"/>
  <c r="T157" i="24"/>
  <c r="AB157" i="24" s="1"/>
  <c r="S157" i="24"/>
  <c r="AA157" i="24" s="1"/>
  <c r="R157" i="24"/>
  <c r="Z157" i="24" s="1"/>
  <c r="W156" i="24"/>
  <c r="AE156" i="24" s="1"/>
  <c r="V156" i="24"/>
  <c r="AD156" i="24" s="1"/>
  <c r="U156" i="24"/>
  <c r="T156" i="24"/>
  <c r="AB156" i="24" s="1"/>
  <c r="S156" i="24"/>
  <c r="AA156" i="24" s="1"/>
  <c r="R156" i="24"/>
  <c r="Z156" i="24" s="1"/>
  <c r="AC155" i="24"/>
  <c r="W155" i="24"/>
  <c r="V155" i="24"/>
  <c r="U155" i="24"/>
  <c r="T155" i="24"/>
  <c r="AB155" i="24" s="1"/>
  <c r="S155" i="24"/>
  <c r="AA155" i="24" s="1"/>
  <c r="R155" i="24"/>
  <c r="W154" i="24"/>
  <c r="AE154" i="24" s="1"/>
  <c r="V154" i="24"/>
  <c r="AD154" i="24" s="1"/>
  <c r="U154" i="24"/>
  <c r="AC154" i="24" s="1"/>
  <c r="T154" i="24"/>
  <c r="AB154" i="24" s="1"/>
  <c r="S154" i="24"/>
  <c r="R154" i="24"/>
  <c r="Z154" i="24" s="1"/>
  <c r="W153" i="24"/>
  <c r="AE153" i="24" s="1"/>
  <c r="V153" i="24"/>
  <c r="U153" i="24"/>
  <c r="AC153" i="24" s="1"/>
  <c r="T153" i="24"/>
  <c r="AB153" i="24" s="1"/>
  <c r="S153" i="24"/>
  <c r="AA153" i="24" s="1"/>
  <c r="R153" i="24"/>
  <c r="AB152" i="24"/>
  <c r="W152" i="24"/>
  <c r="AE152" i="24" s="1"/>
  <c r="V152" i="24"/>
  <c r="AD152" i="24" s="1"/>
  <c r="U152" i="24"/>
  <c r="T152" i="24"/>
  <c r="S152" i="24"/>
  <c r="AA152" i="24" s="1"/>
  <c r="R152" i="24"/>
  <c r="Z152" i="24" s="1"/>
  <c r="W151" i="24"/>
  <c r="V151" i="24"/>
  <c r="U151" i="24"/>
  <c r="AC151" i="24" s="1"/>
  <c r="T151" i="24"/>
  <c r="AB151" i="24" s="1"/>
  <c r="S151" i="24"/>
  <c r="AA151" i="24" s="1"/>
  <c r="R151" i="24"/>
  <c r="W142" i="24"/>
  <c r="U142" i="24"/>
  <c r="T142" i="24"/>
  <c r="S142" i="24"/>
  <c r="R142" i="24"/>
  <c r="W141" i="24"/>
  <c r="U141" i="24"/>
  <c r="T141" i="24"/>
  <c r="S141" i="24"/>
  <c r="R141" i="24"/>
  <c r="W140" i="24"/>
  <c r="U140" i="24"/>
  <c r="T140" i="24"/>
  <c r="S140" i="24"/>
  <c r="R140" i="24"/>
  <c r="W139" i="24"/>
  <c r="U139" i="24"/>
  <c r="T139" i="24"/>
  <c r="S139" i="24"/>
  <c r="R139" i="24"/>
  <c r="W138" i="24"/>
  <c r="U138" i="24"/>
  <c r="T138" i="24"/>
  <c r="S138" i="24"/>
  <c r="R138" i="24"/>
  <c r="W137" i="24"/>
  <c r="U137" i="24"/>
  <c r="T137" i="24"/>
  <c r="S137" i="24"/>
  <c r="R137" i="24"/>
  <c r="W136" i="24"/>
  <c r="U136" i="24"/>
  <c r="T136" i="24"/>
  <c r="S136" i="24"/>
  <c r="R136" i="24"/>
  <c r="W135" i="24"/>
  <c r="U135" i="24"/>
  <c r="T135" i="24"/>
  <c r="S135" i="24"/>
  <c r="R135" i="24"/>
  <c r="W131" i="24"/>
  <c r="U131" i="24"/>
  <c r="T131" i="24"/>
  <c r="S131" i="24"/>
  <c r="R131" i="24"/>
  <c r="W130" i="24"/>
  <c r="U130" i="24"/>
  <c r="T130" i="24"/>
  <c r="S130" i="24"/>
  <c r="R130" i="24"/>
  <c r="W129" i="24"/>
  <c r="U129" i="24"/>
  <c r="T129" i="24"/>
  <c r="S129" i="24"/>
  <c r="R129" i="24"/>
  <c r="W128" i="24"/>
  <c r="U128" i="24"/>
  <c r="T128" i="24"/>
  <c r="S128" i="24"/>
  <c r="R128" i="24"/>
  <c r="W127" i="24"/>
  <c r="U127" i="24"/>
  <c r="T127" i="24"/>
  <c r="S127" i="24"/>
  <c r="R127" i="24"/>
  <c r="W126" i="24"/>
  <c r="U126" i="24"/>
  <c r="T126" i="24"/>
  <c r="S126" i="24"/>
  <c r="R126" i="24"/>
  <c r="W125" i="24"/>
  <c r="U125" i="24"/>
  <c r="T125" i="24"/>
  <c r="S125" i="24"/>
  <c r="R125" i="24"/>
  <c r="W124" i="24"/>
  <c r="U124" i="24"/>
  <c r="T124" i="24"/>
  <c r="S124" i="24"/>
  <c r="R124" i="24"/>
  <c r="W120" i="24"/>
  <c r="U120" i="24"/>
  <c r="T120" i="24"/>
  <c r="S120" i="24"/>
  <c r="R120" i="24"/>
  <c r="W119" i="24"/>
  <c r="U119" i="24"/>
  <c r="T119" i="24"/>
  <c r="S119" i="24"/>
  <c r="R119" i="24"/>
  <c r="W118" i="24"/>
  <c r="U118" i="24"/>
  <c r="T118" i="24"/>
  <c r="S118" i="24"/>
  <c r="R118" i="24"/>
  <c r="W117" i="24"/>
  <c r="U117" i="24"/>
  <c r="T117" i="24"/>
  <c r="S117" i="24"/>
  <c r="R117" i="24"/>
  <c r="W116" i="24"/>
  <c r="U116" i="24"/>
  <c r="T116" i="24"/>
  <c r="S116" i="24"/>
  <c r="R116" i="24"/>
  <c r="W115" i="24"/>
  <c r="U115" i="24"/>
  <c r="T115" i="24"/>
  <c r="S115" i="24"/>
  <c r="R115" i="24"/>
  <c r="W114" i="24"/>
  <c r="U114" i="24"/>
  <c r="T114" i="24"/>
  <c r="S114" i="24"/>
  <c r="R114" i="24"/>
  <c r="W113" i="24"/>
  <c r="U113" i="24"/>
  <c r="T113" i="24"/>
  <c r="S113" i="24"/>
  <c r="R113" i="24"/>
  <c r="W109" i="24"/>
  <c r="V109" i="24"/>
  <c r="U109" i="24"/>
  <c r="T109" i="24"/>
  <c r="S109" i="24"/>
  <c r="R109" i="24"/>
  <c r="W108" i="24"/>
  <c r="V108" i="24"/>
  <c r="U108" i="24"/>
  <c r="T108" i="24"/>
  <c r="S108" i="24"/>
  <c r="R108" i="24"/>
  <c r="W107" i="24"/>
  <c r="V107" i="24"/>
  <c r="U107" i="24"/>
  <c r="T107" i="24"/>
  <c r="S107" i="24"/>
  <c r="R107" i="24"/>
  <c r="W106" i="24"/>
  <c r="V106" i="24"/>
  <c r="U106" i="24"/>
  <c r="T106" i="24"/>
  <c r="S106" i="24"/>
  <c r="R106" i="24"/>
  <c r="W105" i="24"/>
  <c r="V105" i="24"/>
  <c r="U105" i="24"/>
  <c r="T105" i="24"/>
  <c r="S105" i="24"/>
  <c r="R105" i="24"/>
  <c r="W104" i="24"/>
  <c r="V104" i="24"/>
  <c r="U104" i="24"/>
  <c r="T104" i="24"/>
  <c r="S104" i="24"/>
  <c r="R104" i="24"/>
  <c r="W103" i="24"/>
  <c r="V103" i="24"/>
  <c r="U103" i="24"/>
  <c r="T103" i="24"/>
  <c r="S103" i="24"/>
  <c r="R103" i="24"/>
  <c r="W102" i="24"/>
  <c r="V102" i="24"/>
  <c r="U102" i="24"/>
  <c r="T102" i="24"/>
  <c r="S102" i="24"/>
  <c r="R102" i="24"/>
  <c r="W98" i="24"/>
  <c r="V98" i="24"/>
  <c r="U98" i="24"/>
  <c r="T98" i="24"/>
  <c r="S98" i="24"/>
  <c r="R98" i="24"/>
  <c r="W97" i="24"/>
  <c r="V97" i="24"/>
  <c r="U97" i="24"/>
  <c r="T97" i="24"/>
  <c r="S97" i="24"/>
  <c r="R97" i="24"/>
  <c r="W96" i="24"/>
  <c r="V96" i="24"/>
  <c r="U96" i="24"/>
  <c r="T96" i="24"/>
  <c r="S96" i="24"/>
  <c r="R96" i="24"/>
  <c r="W95" i="24"/>
  <c r="V95" i="24"/>
  <c r="U95" i="24"/>
  <c r="T95" i="24"/>
  <c r="S95" i="24"/>
  <c r="R95" i="24"/>
  <c r="W94" i="24"/>
  <c r="V94" i="24"/>
  <c r="U94" i="24"/>
  <c r="T94" i="24"/>
  <c r="S94" i="24"/>
  <c r="R94" i="24"/>
  <c r="W93" i="24"/>
  <c r="V93" i="24"/>
  <c r="U93" i="24"/>
  <c r="T93" i="24"/>
  <c r="S93" i="24"/>
  <c r="R93" i="24"/>
  <c r="W92" i="24"/>
  <c r="V92" i="24"/>
  <c r="U92" i="24"/>
  <c r="T92" i="24"/>
  <c r="S92" i="24"/>
  <c r="R92" i="24"/>
  <c r="W91" i="24"/>
  <c r="V91" i="24"/>
  <c r="U91" i="24"/>
  <c r="T91" i="24"/>
  <c r="S91" i="24"/>
  <c r="R91" i="24"/>
  <c r="W87" i="24"/>
  <c r="AE87" i="24" s="1"/>
  <c r="V87" i="24"/>
  <c r="U87" i="24"/>
  <c r="AC87" i="24" s="1"/>
  <c r="T87" i="24"/>
  <c r="AB87" i="24" s="1"/>
  <c r="S87" i="24"/>
  <c r="AA87" i="24" s="1"/>
  <c r="R87" i="24"/>
  <c r="W86" i="24"/>
  <c r="V86" i="24"/>
  <c r="AD86" i="24" s="1"/>
  <c r="U86" i="24"/>
  <c r="AC86" i="24" s="1"/>
  <c r="T86" i="24"/>
  <c r="AB86" i="24" s="1"/>
  <c r="S86" i="24"/>
  <c r="AA86" i="24" s="1"/>
  <c r="R86" i="24"/>
  <c r="W85" i="24"/>
  <c r="AE85" i="24" s="1"/>
  <c r="V85" i="24"/>
  <c r="U85" i="24"/>
  <c r="T85" i="24"/>
  <c r="AB85" i="24" s="1"/>
  <c r="S85" i="24"/>
  <c r="AA85" i="24" s="1"/>
  <c r="R85" i="24"/>
  <c r="W84" i="24"/>
  <c r="AE84" i="24" s="1"/>
  <c r="V84" i="24"/>
  <c r="AD84" i="24" s="1"/>
  <c r="U84" i="24"/>
  <c r="AC84" i="24" s="1"/>
  <c r="T84" i="24"/>
  <c r="AB84" i="24" s="1"/>
  <c r="S84" i="24"/>
  <c r="AA84" i="24" s="1"/>
  <c r="R84" i="24"/>
  <c r="Z84" i="24" s="1"/>
  <c r="W83" i="24"/>
  <c r="AE83" i="24" s="1"/>
  <c r="V83" i="24"/>
  <c r="U83" i="24"/>
  <c r="AC83" i="24" s="1"/>
  <c r="T83" i="24"/>
  <c r="AB83" i="24" s="1"/>
  <c r="S83" i="24"/>
  <c r="AA83" i="24" s="1"/>
  <c r="R83" i="24"/>
  <c r="W82" i="24"/>
  <c r="AE82" i="24" s="1"/>
  <c r="V82" i="24"/>
  <c r="AD82" i="24" s="1"/>
  <c r="U82" i="24"/>
  <c r="AC82" i="24" s="1"/>
  <c r="T82" i="24"/>
  <c r="AB82" i="24" s="1"/>
  <c r="S82" i="24"/>
  <c r="AA82" i="24" s="1"/>
  <c r="R82" i="24"/>
  <c r="W81" i="24"/>
  <c r="AE81" i="24" s="1"/>
  <c r="V81" i="24"/>
  <c r="AD81" i="24" s="1"/>
  <c r="U81" i="24"/>
  <c r="T81" i="24"/>
  <c r="AB81" i="24" s="1"/>
  <c r="S81" i="24"/>
  <c r="R81" i="24"/>
  <c r="Z81" i="24" s="1"/>
  <c r="W80" i="24"/>
  <c r="AE80" i="24" s="1"/>
  <c r="V80" i="24"/>
  <c r="AD80" i="24" s="1"/>
  <c r="U80" i="24"/>
  <c r="AC80" i="24" s="1"/>
  <c r="T80" i="24"/>
  <c r="AB80" i="24" s="1"/>
  <c r="S80" i="24"/>
  <c r="AA80" i="24" s="1"/>
  <c r="R80" i="24"/>
  <c r="Z80" i="24" s="1"/>
  <c r="W72" i="24"/>
  <c r="U72" i="24"/>
  <c r="T72" i="24"/>
  <c r="S72" i="24"/>
  <c r="R72" i="24"/>
  <c r="W71" i="24"/>
  <c r="U71" i="24"/>
  <c r="T71" i="24"/>
  <c r="S71" i="24"/>
  <c r="R71" i="24"/>
  <c r="W70" i="24"/>
  <c r="U70" i="24"/>
  <c r="T70" i="24"/>
  <c r="S70" i="24"/>
  <c r="R70" i="24"/>
  <c r="W69" i="24"/>
  <c r="U69" i="24"/>
  <c r="T69" i="24"/>
  <c r="S69" i="24"/>
  <c r="R69" i="24"/>
  <c r="W68" i="24"/>
  <c r="U68" i="24"/>
  <c r="T68" i="24"/>
  <c r="S68" i="24"/>
  <c r="R68" i="24"/>
  <c r="W67" i="24"/>
  <c r="U67" i="24"/>
  <c r="T67" i="24"/>
  <c r="S67" i="24"/>
  <c r="R67" i="24"/>
  <c r="W66" i="24"/>
  <c r="U66" i="24"/>
  <c r="T66" i="24"/>
  <c r="S66" i="24"/>
  <c r="R66" i="24"/>
  <c r="W65" i="24"/>
  <c r="U65" i="24"/>
  <c r="T65" i="24"/>
  <c r="S65" i="24"/>
  <c r="R65" i="24"/>
  <c r="W61" i="24"/>
  <c r="U61" i="24"/>
  <c r="T61" i="24"/>
  <c r="S61" i="24"/>
  <c r="R61" i="24"/>
  <c r="W60" i="24"/>
  <c r="U60" i="24"/>
  <c r="T60" i="24"/>
  <c r="S60" i="24"/>
  <c r="R60" i="24"/>
  <c r="W59" i="24"/>
  <c r="U59" i="24"/>
  <c r="T59" i="24"/>
  <c r="S59" i="24"/>
  <c r="R59" i="24"/>
  <c r="W58" i="24"/>
  <c r="U58" i="24"/>
  <c r="T58" i="24"/>
  <c r="S58" i="24"/>
  <c r="R58" i="24"/>
  <c r="W57" i="24"/>
  <c r="U57" i="24"/>
  <c r="T57" i="24"/>
  <c r="S57" i="24"/>
  <c r="R57" i="24"/>
  <c r="W56" i="24"/>
  <c r="U56" i="24"/>
  <c r="T56" i="24"/>
  <c r="S56" i="24"/>
  <c r="R56" i="24"/>
  <c r="W55" i="24"/>
  <c r="U55" i="24"/>
  <c r="T55" i="24"/>
  <c r="S55" i="24"/>
  <c r="R55" i="24"/>
  <c r="W54" i="24"/>
  <c r="U54" i="24"/>
  <c r="T54" i="24"/>
  <c r="S54" i="24"/>
  <c r="R54" i="24"/>
  <c r="W49" i="24"/>
  <c r="U49" i="24"/>
  <c r="T49" i="24"/>
  <c r="S49" i="24"/>
  <c r="R49" i="24"/>
  <c r="W48" i="24"/>
  <c r="U48" i="24"/>
  <c r="T48" i="24"/>
  <c r="S48" i="24"/>
  <c r="R48" i="24"/>
  <c r="W47" i="24"/>
  <c r="U47" i="24"/>
  <c r="T47" i="24"/>
  <c r="S47" i="24"/>
  <c r="R47" i="24"/>
  <c r="W46" i="24"/>
  <c r="U46" i="24"/>
  <c r="T46" i="24"/>
  <c r="S46" i="24"/>
  <c r="R46" i="24"/>
  <c r="W45" i="24"/>
  <c r="U45" i="24"/>
  <c r="T45" i="24"/>
  <c r="S45" i="24"/>
  <c r="R45" i="24"/>
  <c r="W44" i="24"/>
  <c r="U44" i="24"/>
  <c r="T44" i="24"/>
  <c r="S44" i="24"/>
  <c r="R44" i="24"/>
  <c r="W43" i="24"/>
  <c r="U43" i="24"/>
  <c r="AC10" i="24" s="1"/>
  <c r="T43" i="24"/>
  <c r="S43" i="24"/>
  <c r="R43" i="24"/>
  <c r="W42" i="24"/>
  <c r="U42" i="24"/>
  <c r="T42" i="24"/>
  <c r="S42" i="24"/>
  <c r="R42" i="24"/>
  <c r="W38" i="24"/>
  <c r="V38" i="24"/>
  <c r="U38" i="24"/>
  <c r="T38" i="24"/>
  <c r="S38" i="24"/>
  <c r="R38" i="24"/>
  <c r="W37" i="24"/>
  <c r="V37" i="24"/>
  <c r="U37" i="24"/>
  <c r="T37" i="24"/>
  <c r="S37" i="24"/>
  <c r="R37" i="24"/>
  <c r="W36" i="24"/>
  <c r="V36" i="24"/>
  <c r="U36" i="24"/>
  <c r="T36" i="24"/>
  <c r="S36" i="24"/>
  <c r="R36" i="24"/>
  <c r="W35" i="24"/>
  <c r="V35" i="24"/>
  <c r="U35" i="24"/>
  <c r="T35" i="24"/>
  <c r="S35" i="24"/>
  <c r="R35" i="24"/>
  <c r="W34" i="24"/>
  <c r="V34" i="24"/>
  <c r="U34" i="24"/>
  <c r="T34" i="24"/>
  <c r="S34" i="24"/>
  <c r="R34" i="24"/>
  <c r="W33" i="24"/>
  <c r="V33" i="24"/>
  <c r="U33" i="24"/>
  <c r="T33" i="24"/>
  <c r="S33" i="24"/>
  <c r="R33" i="24"/>
  <c r="W32" i="24"/>
  <c r="V32" i="24"/>
  <c r="U32" i="24"/>
  <c r="T32" i="24"/>
  <c r="S32" i="24"/>
  <c r="R32" i="24"/>
  <c r="W31" i="24"/>
  <c r="V31" i="24"/>
  <c r="U31" i="24"/>
  <c r="T31" i="24"/>
  <c r="S31" i="24"/>
  <c r="R31" i="24"/>
  <c r="W27" i="24"/>
  <c r="V27" i="24"/>
  <c r="U27" i="24"/>
  <c r="T27" i="24"/>
  <c r="S27" i="24"/>
  <c r="R27" i="24"/>
  <c r="W26" i="24"/>
  <c r="V26" i="24"/>
  <c r="U26" i="24"/>
  <c r="T26" i="24"/>
  <c r="S26" i="24"/>
  <c r="R26" i="24"/>
  <c r="W25" i="24"/>
  <c r="V25" i="24"/>
  <c r="U25" i="24"/>
  <c r="T25" i="24"/>
  <c r="S25" i="24"/>
  <c r="R25" i="24"/>
  <c r="W24" i="24"/>
  <c r="V24" i="24"/>
  <c r="U24" i="24"/>
  <c r="T24" i="24"/>
  <c r="S24" i="24"/>
  <c r="R24" i="24"/>
  <c r="W23" i="24"/>
  <c r="V23" i="24"/>
  <c r="U23" i="24"/>
  <c r="T23" i="24"/>
  <c r="S23" i="24"/>
  <c r="R23" i="24"/>
  <c r="W22" i="24"/>
  <c r="V22" i="24"/>
  <c r="U22" i="24"/>
  <c r="T22" i="24"/>
  <c r="S22" i="24"/>
  <c r="R22" i="24"/>
  <c r="W21" i="24"/>
  <c r="V21" i="24"/>
  <c r="U21" i="24"/>
  <c r="T21" i="24"/>
  <c r="S21" i="24"/>
  <c r="R21" i="24"/>
  <c r="W20" i="24"/>
  <c r="V20" i="24"/>
  <c r="U20" i="24"/>
  <c r="T20" i="24"/>
  <c r="S20" i="24"/>
  <c r="R20" i="24"/>
  <c r="W16" i="24"/>
  <c r="AE16" i="24" s="1"/>
  <c r="V16" i="24"/>
  <c r="AD16" i="24" s="1"/>
  <c r="U16" i="24"/>
  <c r="AC16" i="24" s="1"/>
  <c r="T16" i="24"/>
  <c r="AB16" i="24" s="1"/>
  <c r="S16" i="24"/>
  <c r="R16" i="24"/>
  <c r="Z16" i="24" s="1"/>
  <c r="W15" i="24"/>
  <c r="AE15" i="24" s="1"/>
  <c r="V15" i="24"/>
  <c r="AD15" i="24" s="1"/>
  <c r="U15" i="24"/>
  <c r="AC15" i="24" s="1"/>
  <c r="T15" i="24"/>
  <c r="AB15" i="24" s="1"/>
  <c r="S15" i="24"/>
  <c r="AA15" i="24" s="1"/>
  <c r="R15" i="24"/>
  <c r="Z15" i="24" s="1"/>
  <c r="W14" i="24"/>
  <c r="AE14" i="24" s="1"/>
  <c r="V14" i="24"/>
  <c r="AD14" i="24" s="1"/>
  <c r="U14" i="24"/>
  <c r="T14" i="24"/>
  <c r="AB14" i="24" s="1"/>
  <c r="S14" i="24"/>
  <c r="AA14" i="24" s="1"/>
  <c r="R14" i="24"/>
  <c r="Z14" i="24" s="1"/>
  <c r="W13" i="24"/>
  <c r="V13" i="24"/>
  <c r="U13" i="24"/>
  <c r="AC13" i="24" s="1"/>
  <c r="T13" i="24"/>
  <c r="AB13" i="24" s="1"/>
  <c r="S13" i="24"/>
  <c r="AA13" i="24" s="1"/>
  <c r="R13" i="24"/>
  <c r="W12" i="24"/>
  <c r="AE12" i="24" s="1"/>
  <c r="V12" i="24"/>
  <c r="AD12" i="24" s="1"/>
  <c r="U12" i="24"/>
  <c r="AC12" i="24" s="1"/>
  <c r="T12" i="24"/>
  <c r="AB12" i="24" s="1"/>
  <c r="S12" i="24"/>
  <c r="R12" i="24"/>
  <c r="Z12" i="24" s="1"/>
  <c r="W11" i="24"/>
  <c r="AE11" i="24" s="1"/>
  <c r="V11" i="24"/>
  <c r="U11" i="24"/>
  <c r="AC11" i="24" s="1"/>
  <c r="T11" i="24"/>
  <c r="AB11" i="24" s="1"/>
  <c r="S11" i="24"/>
  <c r="AA11" i="24" s="1"/>
  <c r="R11" i="24"/>
  <c r="W10" i="24"/>
  <c r="AE10" i="24" s="1"/>
  <c r="V10" i="24"/>
  <c r="AD10" i="24" s="1"/>
  <c r="U10" i="24"/>
  <c r="T10" i="24"/>
  <c r="AB10" i="24" s="1"/>
  <c r="S10" i="24"/>
  <c r="AA10" i="24" s="1"/>
  <c r="R10" i="24"/>
  <c r="Z10" i="24" s="1"/>
  <c r="AB9" i="24"/>
  <c r="W9" i="24"/>
  <c r="V9" i="24"/>
  <c r="U9" i="24"/>
  <c r="AC9" i="24" s="1"/>
  <c r="T9" i="24"/>
  <c r="S9" i="24"/>
  <c r="AA9" i="24" s="1"/>
  <c r="R9" i="24"/>
  <c r="AT76" i="28" l="1"/>
  <c r="AX76" i="28"/>
  <c r="BC76" i="28"/>
  <c r="AU76" i="28"/>
  <c r="AY76" i="28"/>
  <c r="AR76" i="28"/>
  <c r="AV76" i="28"/>
  <c r="AZ76" i="28"/>
  <c r="Z11" i="24"/>
  <c r="AD11" i="24"/>
  <c r="Z13" i="24"/>
  <c r="AD13" i="24"/>
  <c r="AA16" i="24"/>
  <c r="AA81" i="24"/>
  <c r="Z153" i="24"/>
  <c r="AD153" i="24"/>
  <c r="Z155" i="24"/>
  <c r="AD155" i="24"/>
  <c r="AA158" i="24"/>
  <c r="AE158" i="24"/>
  <c r="Z9" i="24"/>
  <c r="AA12" i="24"/>
  <c r="AE13" i="24"/>
  <c r="Z86" i="24"/>
  <c r="Z87" i="24"/>
  <c r="AD87" i="24"/>
  <c r="AC81" i="24"/>
  <c r="AC85" i="24"/>
  <c r="Z151" i="24"/>
  <c r="AD151" i="24"/>
  <c r="AA154" i="24"/>
  <c r="AE155" i="24"/>
  <c r="AC14" i="24"/>
  <c r="AC156" i="24"/>
  <c r="AD9" i="24"/>
  <c r="AE9" i="24"/>
  <c r="Z82" i="24"/>
  <c r="Z83" i="24"/>
  <c r="AD83" i="24"/>
  <c r="Z85" i="24"/>
  <c r="AD85" i="24"/>
  <c r="AE86" i="24"/>
  <c r="AE151" i="24"/>
  <c r="W277" i="22"/>
  <c r="V277" i="22"/>
  <c r="U277" i="22"/>
  <c r="T277" i="22"/>
  <c r="S277" i="22"/>
  <c r="R277" i="22"/>
  <c r="W276" i="22"/>
  <c r="V276" i="22"/>
  <c r="U276" i="22"/>
  <c r="T276" i="22"/>
  <c r="S276" i="22"/>
  <c r="R276" i="22"/>
  <c r="W275" i="22"/>
  <c r="V275" i="22"/>
  <c r="U275" i="22"/>
  <c r="T275" i="22"/>
  <c r="S275" i="22"/>
  <c r="R275" i="22"/>
  <c r="W274" i="22"/>
  <c r="V274" i="22"/>
  <c r="U274" i="22"/>
  <c r="T274" i="22"/>
  <c r="S274" i="22"/>
  <c r="R274" i="22"/>
  <c r="W273" i="22"/>
  <c r="V273" i="22"/>
  <c r="U273" i="22"/>
  <c r="T273" i="22"/>
  <c r="S273" i="22"/>
  <c r="R273" i="22"/>
  <c r="W272" i="22"/>
  <c r="V272" i="22"/>
  <c r="U272" i="22"/>
  <c r="T272" i="22"/>
  <c r="S272" i="22"/>
  <c r="R272" i="22"/>
  <c r="W271" i="22"/>
  <c r="V271" i="22"/>
  <c r="U271" i="22"/>
  <c r="T271" i="22"/>
  <c r="S271" i="22"/>
  <c r="R271" i="22"/>
  <c r="W270" i="22"/>
  <c r="V270" i="22"/>
  <c r="U270" i="22"/>
  <c r="T270" i="22"/>
  <c r="S270" i="22"/>
  <c r="R270" i="22"/>
  <c r="W266" i="22"/>
  <c r="V266" i="22"/>
  <c r="U266" i="22"/>
  <c r="T266" i="22"/>
  <c r="S266" i="22"/>
  <c r="R266" i="22"/>
  <c r="W265" i="22"/>
  <c r="V265" i="22"/>
  <c r="U265" i="22"/>
  <c r="T265" i="22"/>
  <c r="S265" i="22"/>
  <c r="R265" i="22"/>
  <c r="W264" i="22"/>
  <c r="V264" i="22"/>
  <c r="U264" i="22"/>
  <c r="T264" i="22"/>
  <c r="S264" i="22"/>
  <c r="R264" i="22"/>
  <c r="W263" i="22"/>
  <c r="V263" i="22"/>
  <c r="U263" i="22"/>
  <c r="T263" i="22"/>
  <c r="S263" i="22"/>
  <c r="R263" i="22"/>
  <c r="W262" i="22"/>
  <c r="V262" i="22"/>
  <c r="U262" i="22"/>
  <c r="T262" i="22"/>
  <c r="S262" i="22"/>
  <c r="R262" i="22"/>
  <c r="W261" i="22"/>
  <c r="V261" i="22"/>
  <c r="U261" i="22"/>
  <c r="T261" i="22"/>
  <c r="S261" i="22"/>
  <c r="R261" i="22"/>
  <c r="W260" i="22"/>
  <c r="V260" i="22"/>
  <c r="U260" i="22"/>
  <c r="T260" i="22"/>
  <c r="S260" i="22"/>
  <c r="R260" i="22"/>
  <c r="W259" i="22"/>
  <c r="V259" i="22"/>
  <c r="U259" i="22"/>
  <c r="T259" i="22"/>
  <c r="S259" i="22"/>
  <c r="R259" i="22"/>
  <c r="W255" i="22"/>
  <c r="V255" i="22"/>
  <c r="U255" i="22"/>
  <c r="T255" i="22"/>
  <c r="S255" i="22"/>
  <c r="R255" i="22"/>
  <c r="W254" i="22"/>
  <c r="V254" i="22"/>
  <c r="AD173" i="22" s="1"/>
  <c r="U254" i="22"/>
  <c r="T254" i="22"/>
  <c r="S254" i="22"/>
  <c r="R254" i="22"/>
  <c r="Z173" i="22" s="1"/>
  <c r="W253" i="22"/>
  <c r="V253" i="22"/>
  <c r="U253" i="22"/>
  <c r="T253" i="22"/>
  <c r="S253" i="22"/>
  <c r="R253" i="22"/>
  <c r="W252" i="22"/>
  <c r="V252" i="22"/>
  <c r="AD171" i="22" s="1"/>
  <c r="U252" i="22"/>
  <c r="T252" i="22"/>
  <c r="S252" i="22"/>
  <c r="R252" i="22"/>
  <c r="Z171" i="22" s="1"/>
  <c r="W251" i="22"/>
  <c r="V251" i="22"/>
  <c r="U251" i="22"/>
  <c r="T251" i="22"/>
  <c r="S251" i="22"/>
  <c r="R251" i="22"/>
  <c r="W250" i="22"/>
  <c r="V250" i="22"/>
  <c r="U250" i="22"/>
  <c r="T250" i="22"/>
  <c r="S250" i="22"/>
  <c r="R250" i="22"/>
  <c r="W249" i="22"/>
  <c r="V249" i="22"/>
  <c r="U249" i="22"/>
  <c r="T249" i="22"/>
  <c r="S249" i="22"/>
  <c r="R249" i="22"/>
  <c r="W248" i="22"/>
  <c r="V248" i="22"/>
  <c r="U248" i="22"/>
  <c r="T248" i="22"/>
  <c r="S248" i="22"/>
  <c r="R248" i="22"/>
  <c r="W244" i="22"/>
  <c r="V244" i="22"/>
  <c r="U244" i="22"/>
  <c r="T244" i="22"/>
  <c r="S244" i="22"/>
  <c r="R244" i="22"/>
  <c r="W243" i="22"/>
  <c r="V243" i="22"/>
  <c r="U243" i="22"/>
  <c r="T243" i="22"/>
  <c r="S243" i="22"/>
  <c r="R243" i="22"/>
  <c r="W242" i="22"/>
  <c r="V242" i="22"/>
  <c r="U242" i="22"/>
  <c r="T242" i="22"/>
  <c r="S242" i="22"/>
  <c r="R242" i="22"/>
  <c r="W241" i="22"/>
  <c r="V241" i="22"/>
  <c r="U241" i="22"/>
  <c r="T241" i="22"/>
  <c r="S241" i="22"/>
  <c r="R241" i="22"/>
  <c r="W237" i="22"/>
  <c r="V237" i="22"/>
  <c r="U237" i="22"/>
  <c r="T237" i="22"/>
  <c r="S237" i="22"/>
  <c r="R237" i="22"/>
  <c r="W236" i="22"/>
  <c r="V236" i="22"/>
  <c r="U236" i="22"/>
  <c r="T236" i="22"/>
  <c r="S236" i="22"/>
  <c r="R236" i="22"/>
  <c r="W235" i="22"/>
  <c r="V235" i="22"/>
  <c r="U235" i="22"/>
  <c r="T235" i="22"/>
  <c r="S235" i="22"/>
  <c r="R235" i="22"/>
  <c r="W234" i="22"/>
  <c r="V234" i="22"/>
  <c r="U234" i="22"/>
  <c r="T234" i="22"/>
  <c r="S234" i="22"/>
  <c r="R234" i="22"/>
  <c r="W230" i="22"/>
  <c r="V230" i="22"/>
  <c r="U230" i="22"/>
  <c r="T230" i="22"/>
  <c r="AB170" i="22" s="1"/>
  <c r="S230" i="22"/>
  <c r="R230" i="22"/>
  <c r="W229" i="22"/>
  <c r="V229" i="22"/>
  <c r="AD169" i="22" s="1"/>
  <c r="U229" i="22"/>
  <c r="T229" i="22"/>
  <c r="S229" i="22"/>
  <c r="R229" i="22"/>
  <c r="Z169" i="22" s="1"/>
  <c r="W228" i="22"/>
  <c r="V228" i="22"/>
  <c r="U228" i="22"/>
  <c r="T228" i="22"/>
  <c r="AB168" i="22" s="1"/>
  <c r="S228" i="22"/>
  <c r="R228" i="22"/>
  <c r="W227" i="22"/>
  <c r="V227" i="22"/>
  <c r="AD167" i="22" s="1"/>
  <c r="U227" i="22"/>
  <c r="T227" i="22"/>
  <c r="S227" i="22"/>
  <c r="R227" i="22"/>
  <c r="Z167" i="22" s="1"/>
  <c r="W222" i="22"/>
  <c r="V222" i="22"/>
  <c r="U222" i="22"/>
  <c r="T222" i="22"/>
  <c r="S222" i="22"/>
  <c r="R222" i="22"/>
  <c r="W221" i="22"/>
  <c r="V221" i="22"/>
  <c r="U221" i="22"/>
  <c r="T221" i="22"/>
  <c r="S221" i="22"/>
  <c r="R221" i="22"/>
  <c r="W220" i="22"/>
  <c r="V220" i="22"/>
  <c r="U220" i="22"/>
  <c r="T220" i="22"/>
  <c r="S220" i="22"/>
  <c r="R220" i="22"/>
  <c r="W219" i="22"/>
  <c r="V219" i="22"/>
  <c r="U219" i="22"/>
  <c r="T219" i="22"/>
  <c r="S219" i="22"/>
  <c r="R219" i="22"/>
  <c r="W218" i="22"/>
  <c r="V218" i="22"/>
  <c r="U218" i="22"/>
  <c r="T218" i="22"/>
  <c r="S218" i="22"/>
  <c r="R218" i="22"/>
  <c r="W217" i="22"/>
  <c r="V217" i="22"/>
  <c r="U217" i="22"/>
  <c r="T217" i="22"/>
  <c r="S217" i="22"/>
  <c r="R217" i="22"/>
  <c r="W216" i="22"/>
  <c r="V216" i="22"/>
  <c r="U216" i="22"/>
  <c r="T216" i="22"/>
  <c r="S216" i="22"/>
  <c r="R216" i="22"/>
  <c r="W215" i="22"/>
  <c r="V215" i="22"/>
  <c r="U215" i="22"/>
  <c r="T215" i="22"/>
  <c r="S215" i="22"/>
  <c r="R215" i="22"/>
  <c r="W211" i="22"/>
  <c r="V211" i="22"/>
  <c r="U211" i="22"/>
  <c r="T211" i="22"/>
  <c r="S211" i="22"/>
  <c r="R211" i="22"/>
  <c r="W210" i="22"/>
  <c r="V210" i="22"/>
  <c r="U210" i="22"/>
  <c r="T210" i="22"/>
  <c r="S210" i="22"/>
  <c r="R210" i="22"/>
  <c r="W209" i="22"/>
  <c r="V209" i="22"/>
  <c r="U209" i="22"/>
  <c r="T209" i="22"/>
  <c r="S209" i="22"/>
  <c r="R209" i="22"/>
  <c r="W208" i="22"/>
  <c r="V208" i="22"/>
  <c r="U208" i="22"/>
  <c r="T208" i="22"/>
  <c r="S208" i="22"/>
  <c r="R208" i="22"/>
  <c r="W207" i="22"/>
  <c r="V207" i="22"/>
  <c r="U207" i="22"/>
  <c r="T207" i="22"/>
  <c r="S207" i="22"/>
  <c r="R207" i="22"/>
  <c r="W206" i="22"/>
  <c r="V206" i="22"/>
  <c r="U206" i="22"/>
  <c r="T206" i="22"/>
  <c r="S206" i="22"/>
  <c r="R206" i="22"/>
  <c r="W205" i="22"/>
  <c r="V205" i="22"/>
  <c r="U205" i="22"/>
  <c r="T205" i="22"/>
  <c r="S205" i="22"/>
  <c r="R205" i="22"/>
  <c r="W204" i="22"/>
  <c r="V204" i="22"/>
  <c r="U204" i="22"/>
  <c r="T204" i="22"/>
  <c r="S204" i="22"/>
  <c r="R204" i="22"/>
  <c r="W200" i="22"/>
  <c r="V200" i="22"/>
  <c r="U200" i="22"/>
  <c r="T200" i="22"/>
  <c r="S200" i="22"/>
  <c r="R200" i="22"/>
  <c r="W199" i="22"/>
  <c r="V199" i="22"/>
  <c r="U199" i="22"/>
  <c r="T199" i="22"/>
  <c r="S199" i="22"/>
  <c r="R199" i="22"/>
  <c r="W198" i="22"/>
  <c r="V198" i="22"/>
  <c r="U198" i="22"/>
  <c r="T198" i="22"/>
  <c r="S198" i="22"/>
  <c r="R198" i="22"/>
  <c r="W197" i="22"/>
  <c r="V197" i="22"/>
  <c r="U197" i="22"/>
  <c r="T197" i="22"/>
  <c r="S197" i="22"/>
  <c r="R197" i="22"/>
  <c r="W196" i="22"/>
  <c r="V196" i="22"/>
  <c r="U196" i="22"/>
  <c r="T196" i="22"/>
  <c r="S196" i="22"/>
  <c r="R196" i="22"/>
  <c r="W195" i="22"/>
  <c r="V195" i="22"/>
  <c r="U195" i="22"/>
  <c r="T195" i="22"/>
  <c r="S195" i="22"/>
  <c r="R195" i="22"/>
  <c r="W194" i="22"/>
  <c r="V194" i="22"/>
  <c r="U194" i="22"/>
  <c r="T194" i="22"/>
  <c r="S194" i="22"/>
  <c r="R194" i="22"/>
  <c r="W193" i="22"/>
  <c r="V193" i="22"/>
  <c r="U193" i="22"/>
  <c r="T193" i="22"/>
  <c r="S193" i="22"/>
  <c r="R193" i="22"/>
  <c r="W189" i="22"/>
  <c r="V189" i="22"/>
  <c r="U189" i="22"/>
  <c r="T189" i="22"/>
  <c r="S189" i="22"/>
  <c r="R189" i="22"/>
  <c r="W188" i="22"/>
  <c r="V188" i="22"/>
  <c r="U188" i="22"/>
  <c r="T188" i="22"/>
  <c r="S188" i="22"/>
  <c r="R188" i="22"/>
  <c r="W187" i="22"/>
  <c r="V187" i="22"/>
  <c r="U187" i="22"/>
  <c r="T187" i="22"/>
  <c r="S187" i="22"/>
  <c r="R187" i="22"/>
  <c r="W186" i="22"/>
  <c r="V186" i="22"/>
  <c r="U186" i="22"/>
  <c r="T186" i="22"/>
  <c r="S186" i="22"/>
  <c r="R186" i="22"/>
  <c r="W185" i="22"/>
  <c r="V185" i="22"/>
  <c r="U185" i="22"/>
  <c r="T185" i="22"/>
  <c r="S185" i="22"/>
  <c r="R185" i="22"/>
  <c r="W184" i="22"/>
  <c r="V184" i="22"/>
  <c r="U184" i="22"/>
  <c r="T184" i="22"/>
  <c r="S184" i="22"/>
  <c r="R184" i="22"/>
  <c r="W183" i="22"/>
  <c r="V183" i="22"/>
  <c r="U183" i="22"/>
  <c r="T183" i="22"/>
  <c r="S183" i="22"/>
  <c r="R183" i="22"/>
  <c r="W182" i="22"/>
  <c r="V182" i="22"/>
  <c r="U182" i="22"/>
  <c r="T182" i="22"/>
  <c r="S182" i="22"/>
  <c r="R182" i="22"/>
  <c r="W178" i="22"/>
  <c r="V178" i="22"/>
  <c r="U178" i="22"/>
  <c r="T178" i="22"/>
  <c r="S178" i="22"/>
  <c r="R178" i="22"/>
  <c r="W177" i="22"/>
  <c r="V177" i="22"/>
  <c r="U177" i="22"/>
  <c r="T177" i="22"/>
  <c r="S177" i="22"/>
  <c r="R177" i="22"/>
  <c r="W176" i="22"/>
  <c r="V176" i="22"/>
  <c r="U176" i="22"/>
  <c r="T176" i="22"/>
  <c r="S176" i="22"/>
  <c r="R176" i="22"/>
  <c r="W175" i="22"/>
  <c r="V175" i="22"/>
  <c r="U175" i="22"/>
  <c r="T175" i="22"/>
  <c r="S175" i="22"/>
  <c r="R175" i="22"/>
  <c r="W174" i="22"/>
  <c r="V174" i="22"/>
  <c r="U174" i="22"/>
  <c r="T174" i="22"/>
  <c r="S174" i="22"/>
  <c r="R174" i="22"/>
  <c r="AE173" i="22"/>
  <c r="AC173" i="22"/>
  <c r="AB173" i="22"/>
  <c r="AA173" i="22"/>
  <c r="W173" i="22"/>
  <c r="V173" i="22"/>
  <c r="U173" i="22"/>
  <c r="T173" i="22"/>
  <c r="S173" i="22"/>
  <c r="R173" i="22"/>
  <c r="Z162" i="22" s="1"/>
  <c r="AE172" i="22"/>
  <c r="AD172" i="22"/>
  <c r="AC172" i="22"/>
  <c r="AB172" i="22"/>
  <c r="AA172" i="22"/>
  <c r="Z172" i="22"/>
  <c r="W172" i="22"/>
  <c r="V172" i="22"/>
  <c r="U172" i="22"/>
  <c r="T172" i="22"/>
  <c r="S172" i="22"/>
  <c r="R172" i="22"/>
  <c r="AE171" i="22"/>
  <c r="AC171" i="22"/>
  <c r="AB171" i="22"/>
  <c r="AA171" i="22"/>
  <c r="W171" i="22"/>
  <c r="V171" i="22"/>
  <c r="U171" i="22"/>
  <c r="T171" i="22"/>
  <c r="S171" i="22"/>
  <c r="R171" i="22"/>
  <c r="AE170" i="22"/>
  <c r="AD170" i="22"/>
  <c r="AC170" i="22"/>
  <c r="AA170" i="22"/>
  <c r="Z170" i="22"/>
  <c r="AE169" i="22"/>
  <c r="AC169" i="22"/>
  <c r="AB169" i="22"/>
  <c r="AA169" i="22"/>
  <c r="AE168" i="22"/>
  <c r="AD168" i="22"/>
  <c r="AC168" i="22"/>
  <c r="AA168" i="22"/>
  <c r="Z168" i="22"/>
  <c r="AE167" i="22"/>
  <c r="AC167" i="22"/>
  <c r="AB167" i="22"/>
  <c r="AA167" i="22"/>
  <c r="W167" i="22"/>
  <c r="AE174" i="22" s="1"/>
  <c r="V167" i="22"/>
  <c r="AD174" i="22" s="1"/>
  <c r="U167" i="22"/>
  <c r="AC174" i="22" s="1"/>
  <c r="T167" i="22"/>
  <c r="S167" i="22"/>
  <c r="AA174" i="22" s="1"/>
  <c r="R167" i="22"/>
  <c r="Z174" i="22" s="1"/>
  <c r="W166" i="22"/>
  <c r="AE166" i="22" s="1"/>
  <c r="V166" i="22"/>
  <c r="AD166" i="22" s="1"/>
  <c r="U166" i="22"/>
  <c r="AC166" i="22" s="1"/>
  <c r="T166" i="22"/>
  <c r="AB166" i="22" s="1"/>
  <c r="S166" i="22"/>
  <c r="AA166" i="22" s="1"/>
  <c r="R166" i="22"/>
  <c r="W165" i="22"/>
  <c r="AE165" i="22" s="1"/>
  <c r="V165" i="22"/>
  <c r="AD165" i="22" s="1"/>
  <c r="U165" i="22"/>
  <c r="AC165" i="22" s="1"/>
  <c r="T165" i="22"/>
  <c r="S165" i="22"/>
  <c r="AA165" i="22" s="1"/>
  <c r="R165" i="22"/>
  <c r="Z165" i="22" s="1"/>
  <c r="W164" i="22"/>
  <c r="AE164" i="22" s="1"/>
  <c r="V164" i="22"/>
  <c r="U164" i="22"/>
  <c r="AC164" i="22" s="1"/>
  <c r="T164" i="22"/>
  <c r="AB164" i="22" s="1"/>
  <c r="S164" i="22"/>
  <c r="AA164" i="22" s="1"/>
  <c r="R164" i="22"/>
  <c r="W163" i="22"/>
  <c r="AE163" i="22" s="1"/>
  <c r="V163" i="22"/>
  <c r="AD163" i="22" s="1"/>
  <c r="U163" i="22"/>
  <c r="AC163" i="22" s="1"/>
  <c r="T163" i="22"/>
  <c r="S163" i="22"/>
  <c r="AA163" i="22" s="1"/>
  <c r="R163" i="22"/>
  <c r="Z163" i="22" s="1"/>
  <c r="W162" i="22"/>
  <c r="AE162" i="22" s="1"/>
  <c r="V162" i="22"/>
  <c r="U162" i="22"/>
  <c r="AC162" i="22" s="1"/>
  <c r="T162" i="22"/>
  <c r="AB162" i="22" s="1"/>
  <c r="S162" i="22"/>
  <c r="AA162" i="22" s="1"/>
  <c r="R162" i="22"/>
  <c r="W161" i="22"/>
  <c r="AE161" i="22" s="1"/>
  <c r="V161" i="22"/>
  <c r="U161" i="22"/>
  <c r="AC161" i="22" s="1"/>
  <c r="T161" i="22"/>
  <c r="S161" i="22"/>
  <c r="AA161" i="22" s="1"/>
  <c r="R161" i="22"/>
  <c r="Z161" i="22" s="1"/>
  <c r="W160" i="22"/>
  <c r="AE160" i="22" s="1"/>
  <c r="V160" i="22"/>
  <c r="AD160" i="22" s="1"/>
  <c r="U160" i="22"/>
  <c r="AC160" i="22" s="1"/>
  <c r="T160" i="22"/>
  <c r="S160" i="22"/>
  <c r="AA160" i="22" s="1"/>
  <c r="R160" i="22"/>
  <c r="Z160" i="22" s="1"/>
  <c r="W152" i="22"/>
  <c r="V152" i="22"/>
  <c r="U152" i="22"/>
  <c r="T152" i="22"/>
  <c r="S152" i="22"/>
  <c r="R152" i="22"/>
  <c r="W151" i="22"/>
  <c r="V151" i="22"/>
  <c r="U151" i="22"/>
  <c r="T151" i="22"/>
  <c r="S151" i="22"/>
  <c r="R151" i="22"/>
  <c r="W150" i="22"/>
  <c r="V150" i="22"/>
  <c r="U150" i="22"/>
  <c r="T150" i="22"/>
  <c r="S150" i="22"/>
  <c r="R150" i="22"/>
  <c r="W149" i="22"/>
  <c r="V149" i="22"/>
  <c r="U149" i="22"/>
  <c r="T149" i="22"/>
  <c r="S149" i="22"/>
  <c r="R149" i="22"/>
  <c r="W148" i="22"/>
  <c r="V148" i="22"/>
  <c r="U148" i="22"/>
  <c r="T148" i="22"/>
  <c r="S148" i="22"/>
  <c r="R148" i="22"/>
  <c r="W147" i="22"/>
  <c r="V147" i="22"/>
  <c r="U147" i="22"/>
  <c r="T147" i="22"/>
  <c r="S147" i="22"/>
  <c r="R147" i="22"/>
  <c r="W146" i="22"/>
  <c r="V146" i="22"/>
  <c r="U146" i="22"/>
  <c r="T146" i="22"/>
  <c r="S146" i="22"/>
  <c r="R146" i="22"/>
  <c r="W145" i="22"/>
  <c r="V145" i="22"/>
  <c r="U145" i="22"/>
  <c r="T145" i="22"/>
  <c r="S145" i="22"/>
  <c r="R145" i="22"/>
  <c r="W141" i="22"/>
  <c r="V141" i="22"/>
  <c r="U141" i="22"/>
  <c r="T141" i="22"/>
  <c r="S141" i="22"/>
  <c r="R141" i="22"/>
  <c r="W140" i="22"/>
  <c r="V140" i="22"/>
  <c r="U140" i="22"/>
  <c r="T140" i="22"/>
  <c r="S140" i="22"/>
  <c r="R140" i="22"/>
  <c r="W139" i="22"/>
  <c r="V139" i="22"/>
  <c r="U139" i="22"/>
  <c r="T139" i="22"/>
  <c r="S139" i="22"/>
  <c r="R139" i="22"/>
  <c r="W138" i="22"/>
  <c r="V138" i="22"/>
  <c r="U138" i="22"/>
  <c r="T138" i="22"/>
  <c r="S138" i="22"/>
  <c r="R138" i="22"/>
  <c r="W137" i="22"/>
  <c r="V137" i="22"/>
  <c r="U137" i="22"/>
  <c r="T137" i="22"/>
  <c r="S137" i="22"/>
  <c r="R137" i="22"/>
  <c r="W136" i="22"/>
  <c r="V136" i="22"/>
  <c r="U136" i="22"/>
  <c r="T136" i="22"/>
  <c r="S136" i="22"/>
  <c r="R136" i="22"/>
  <c r="W135" i="22"/>
  <c r="V135" i="22"/>
  <c r="U135" i="22"/>
  <c r="T135" i="22"/>
  <c r="S135" i="22"/>
  <c r="R135" i="22"/>
  <c r="W134" i="22"/>
  <c r="V134" i="22"/>
  <c r="U134" i="22"/>
  <c r="T134" i="22"/>
  <c r="S134" i="22"/>
  <c r="R134" i="22"/>
  <c r="W130" i="22"/>
  <c r="V130" i="22"/>
  <c r="U130" i="22"/>
  <c r="T130" i="22"/>
  <c r="S130" i="22"/>
  <c r="R130" i="22"/>
  <c r="W129" i="22"/>
  <c r="V129" i="22"/>
  <c r="U129" i="22"/>
  <c r="T129" i="22"/>
  <c r="S129" i="22"/>
  <c r="R129" i="22"/>
  <c r="W128" i="22"/>
  <c r="V128" i="22"/>
  <c r="U128" i="22"/>
  <c r="T128" i="22"/>
  <c r="S128" i="22"/>
  <c r="R128" i="22"/>
  <c r="W127" i="22"/>
  <c r="V127" i="22"/>
  <c r="U127" i="22"/>
  <c r="T127" i="22"/>
  <c r="S127" i="22"/>
  <c r="R127" i="22"/>
  <c r="W126" i="22"/>
  <c r="V126" i="22"/>
  <c r="U126" i="22"/>
  <c r="T126" i="22"/>
  <c r="S126" i="22"/>
  <c r="R126" i="22"/>
  <c r="W125" i="22"/>
  <c r="V125" i="22"/>
  <c r="U125" i="22"/>
  <c r="T125" i="22"/>
  <c r="S125" i="22"/>
  <c r="R125" i="22"/>
  <c r="W124" i="22"/>
  <c r="V124" i="22"/>
  <c r="U124" i="22"/>
  <c r="T124" i="22"/>
  <c r="S124" i="22"/>
  <c r="R124" i="22"/>
  <c r="W123" i="22"/>
  <c r="V123" i="22"/>
  <c r="U123" i="22"/>
  <c r="T123" i="22"/>
  <c r="S123" i="22"/>
  <c r="R123" i="22"/>
  <c r="W119" i="22"/>
  <c r="V119" i="22"/>
  <c r="U119" i="22"/>
  <c r="T119" i="22"/>
  <c r="S119" i="22"/>
  <c r="R119" i="22"/>
  <c r="W118" i="22"/>
  <c r="V118" i="22"/>
  <c r="U118" i="22"/>
  <c r="T118" i="22"/>
  <c r="S118" i="22"/>
  <c r="R118" i="22"/>
  <c r="W117" i="22"/>
  <c r="V117" i="22"/>
  <c r="U117" i="22"/>
  <c r="T117" i="22"/>
  <c r="S117" i="22"/>
  <c r="R117" i="22"/>
  <c r="W116" i="22"/>
  <c r="V116" i="22"/>
  <c r="U116" i="22"/>
  <c r="T116" i="22"/>
  <c r="S116" i="22"/>
  <c r="R116" i="22"/>
  <c r="W115" i="22"/>
  <c r="V115" i="22"/>
  <c r="U115" i="22"/>
  <c r="T115" i="22"/>
  <c r="S115" i="22"/>
  <c r="R115" i="22"/>
  <c r="W114" i="22"/>
  <c r="V114" i="22"/>
  <c r="U114" i="22"/>
  <c r="T114" i="22"/>
  <c r="S114" i="22"/>
  <c r="R114" i="22"/>
  <c r="W113" i="22"/>
  <c r="V113" i="22"/>
  <c r="U113" i="22"/>
  <c r="T113" i="22"/>
  <c r="S113" i="22"/>
  <c r="R113" i="22"/>
  <c r="W112" i="22"/>
  <c r="V112" i="22"/>
  <c r="U112" i="22"/>
  <c r="T112" i="22"/>
  <c r="S112" i="22"/>
  <c r="R112" i="22"/>
  <c r="W108" i="22"/>
  <c r="V108" i="22"/>
  <c r="U108" i="22"/>
  <c r="T108" i="22"/>
  <c r="S108" i="22"/>
  <c r="R108" i="22"/>
  <c r="W107" i="22"/>
  <c r="V107" i="22"/>
  <c r="U107" i="22"/>
  <c r="T107" i="22"/>
  <c r="S107" i="22"/>
  <c r="R107" i="22"/>
  <c r="W106" i="22"/>
  <c r="V106" i="22"/>
  <c r="U106" i="22"/>
  <c r="T106" i="22"/>
  <c r="S106" i="22"/>
  <c r="R106" i="22"/>
  <c r="W105" i="22"/>
  <c r="V105" i="22"/>
  <c r="U105" i="22"/>
  <c r="T105" i="22"/>
  <c r="S105" i="22"/>
  <c r="R105" i="22"/>
  <c r="W104" i="22"/>
  <c r="V104" i="22"/>
  <c r="U104" i="22"/>
  <c r="T104" i="22"/>
  <c r="S104" i="22"/>
  <c r="R104" i="22"/>
  <c r="W103" i="22"/>
  <c r="V103" i="22"/>
  <c r="U103" i="22"/>
  <c r="T103" i="22"/>
  <c r="S103" i="22"/>
  <c r="R103" i="22"/>
  <c r="W102" i="22"/>
  <c r="V102" i="22"/>
  <c r="U102" i="22"/>
  <c r="T102" i="22"/>
  <c r="S102" i="22"/>
  <c r="R102" i="22"/>
  <c r="W101" i="22"/>
  <c r="V101" i="22"/>
  <c r="U101" i="22"/>
  <c r="T101" i="22"/>
  <c r="S101" i="22"/>
  <c r="R101" i="22"/>
  <c r="W97" i="22"/>
  <c r="V97" i="22"/>
  <c r="AD97" i="22" s="1"/>
  <c r="U97" i="22"/>
  <c r="AC97" i="22" s="1"/>
  <c r="T97" i="22"/>
  <c r="AB97" i="22" s="1"/>
  <c r="S97" i="22"/>
  <c r="R97" i="22"/>
  <c r="Z97" i="22" s="1"/>
  <c r="W96" i="22"/>
  <c r="AE96" i="22" s="1"/>
  <c r="V96" i="22"/>
  <c r="U96" i="22"/>
  <c r="AC96" i="22" s="1"/>
  <c r="T96" i="22"/>
  <c r="AB96" i="22" s="1"/>
  <c r="S96" i="22"/>
  <c r="AA96" i="22" s="1"/>
  <c r="R96" i="22"/>
  <c r="W95" i="22"/>
  <c r="V95" i="22"/>
  <c r="AD95" i="22" s="1"/>
  <c r="U95" i="22"/>
  <c r="AC95" i="22" s="1"/>
  <c r="T95" i="22"/>
  <c r="S95" i="22"/>
  <c r="R95" i="22"/>
  <c r="Z95" i="22" s="1"/>
  <c r="W94" i="22"/>
  <c r="AE94" i="22" s="1"/>
  <c r="V94" i="22"/>
  <c r="U94" i="22"/>
  <c r="AC94" i="22" s="1"/>
  <c r="T94" i="22"/>
  <c r="AB94" i="22" s="1"/>
  <c r="S94" i="22"/>
  <c r="AA94" i="22" s="1"/>
  <c r="R94" i="22"/>
  <c r="W93" i="22"/>
  <c r="V93" i="22"/>
  <c r="AD93" i="22" s="1"/>
  <c r="U93" i="22"/>
  <c r="AC93" i="22" s="1"/>
  <c r="T93" i="22"/>
  <c r="S93" i="22"/>
  <c r="R93" i="22"/>
  <c r="Z93" i="22" s="1"/>
  <c r="W92" i="22"/>
  <c r="AE92" i="22" s="1"/>
  <c r="V92" i="22"/>
  <c r="U92" i="22"/>
  <c r="AC92" i="22" s="1"/>
  <c r="T92" i="22"/>
  <c r="AB92" i="22" s="1"/>
  <c r="S92" i="22"/>
  <c r="AA92" i="22" s="1"/>
  <c r="R92" i="22"/>
  <c r="Z92" i="22" s="1"/>
  <c r="Z91" i="22"/>
  <c r="W91" i="22"/>
  <c r="V91" i="22"/>
  <c r="U91" i="22"/>
  <c r="AC91" i="22" s="1"/>
  <c r="T91" i="22"/>
  <c r="S91" i="22"/>
  <c r="R91" i="22"/>
  <c r="W90" i="22"/>
  <c r="AE90" i="22" s="1"/>
  <c r="V90" i="22"/>
  <c r="U90" i="22"/>
  <c r="AC90" i="22" s="1"/>
  <c r="T90" i="22"/>
  <c r="S90" i="22"/>
  <c r="AA90" i="22" s="1"/>
  <c r="R90" i="22"/>
  <c r="W70" i="22"/>
  <c r="V70" i="22"/>
  <c r="U70" i="22"/>
  <c r="T70" i="22"/>
  <c r="S70" i="22"/>
  <c r="R70" i="22"/>
  <c r="W69" i="22"/>
  <c r="V69" i="22"/>
  <c r="U69" i="22"/>
  <c r="T69" i="22"/>
  <c r="S69" i="22"/>
  <c r="R69" i="22"/>
  <c r="W68" i="22"/>
  <c r="V68" i="22"/>
  <c r="U68" i="22"/>
  <c r="T68" i="22"/>
  <c r="S68" i="22"/>
  <c r="R68" i="22"/>
  <c r="W67" i="22"/>
  <c r="V67" i="22"/>
  <c r="U67" i="22"/>
  <c r="T67" i="22"/>
  <c r="S67" i="22"/>
  <c r="R67" i="22"/>
  <c r="W66" i="22"/>
  <c r="V66" i="22"/>
  <c r="U66" i="22"/>
  <c r="T66" i="22"/>
  <c r="S66" i="22"/>
  <c r="R66" i="22"/>
  <c r="W65" i="22"/>
  <c r="V65" i="22"/>
  <c r="U65" i="22"/>
  <c r="T65" i="22"/>
  <c r="S65" i="22"/>
  <c r="R65" i="22"/>
  <c r="W64" i="22"/>
  <c r="V64" i="22"/>
  <c r="U64" i="22"/>
  <c r="T64" i="22"/>
  <c r="S64" i="22"/>
  <c r="R64" i="22"/>
  <c r="W63" i="22"/>
  <c r="V63" i="22"/>
  <c r="U63" i="22"/>
  <c r="T63" i="22"/>
  <c r="S63" i="22"/>
  <c r="R63" i="22"/>
  <c r="W59" i="22"/>
  <c r="V59" i="22"/>
  <c r="U59" i="22"/>
  <c r="T59" i="22"/>
  <c r="S59" i="22"/>
  <c r="R59" i="22"/>
  <c r="W58" i="22"/>
  <c r="V58" i="22"/>
  <c r="U58" i="22"/>
  <c r="T58" i="22"/>
  <c r="S58" i="22"/>
  <c r="R58" i="22"/>
  <c r="W57" i="22"/>
  <c r="V57" i="22"/>
  <c r="U57" i="22"/>
  <c r="T57" i="22"/>
  <c r="S57" i="22"/>
  <c r="R57" i="22"/>
  <c r="W56" i="22"/>
  <c r="V56" i="22"/>
  <c r="U56" i="22"/>
  <c r="T56" i="22"/>
  <c r="S56" i="22"/>
  <c r="R56" i="22"/>
  <c r="W55" i="22"/>
  <c r="V55" i="22"/>
  <c r="U55" i="22"/>
  <c r="T55" i="22"/>
  <c r="S55" i="22"/>
  <c r="R55" i="22"/>
  <c r="W54" i="22"/>
  <c r="V54" i="22"/>
  <c r="U54" i="22"/>
  <c r="T54" i="22"/>
  <c r="S54" i="22"/>
  <c r="R54" i="22"/>
  <c r="W53" i="22"/>
  <c r="V53" i="22"/>
  <c r="U53" i="22"/>
  <c r="T53" i="22"/>
  <c r="S53" i="22"/>
  <c r="R53" i="22"/>
  <c r="W52" i="22"/>
  <c r="V52" i="22"/>
  <c r="U52" i="22"/>
  <c r="T52" i="22"/>
  <c r="S52" i="22"/>
  <c r="R52" i="22"/>
  <c r="W48" i="22"/>
  <c r="V48" i="22"/>
  <c r="U48" i="22"/>
  <c r="T48" i="22"/>
  <c r="S48" i="22"/>
  <c r="R48" i="22"/>
  <c r="W47" i="22"/>
  <c r="AG14" i="22" s="1"/>
  <c r="V47" i="22"/>
  <c r="U47" i="22"/>
  <c r="T47" i="22"/>
  <c r="S47" i="22"/>
  <c r="R47" i="22"/>
  <c r="W46" i="22"/>
  <c r="V46" i="22"/>
  <c r="U46" i="22"/>
  <c r="T46" i="22"/>
  <c r="S46" i="22"/>
  <c r="R46" i="22"/>
  <c r="W45" i="22"/>
  <c r="AG12" i="22" s="1"/>
  <c r="V45" i="22"/>
  <c r="U45" i="22"/>
  <c r="T45" i="22"/>
  <c r="S45" i="22"/>
  <c r="R45" i="22"/>
  <c r="W44" i="22"/>
  <c r="AG11" i="22" s="1"/>
  <c r="V44" i="22"/>
  <c r="U44" i="22"/>
  <c r="T44" i="22"/>
  <c r="S44" i="22"/>
  <c r="R44" i="22"/>
  <c r="W43" i="22"/>
  <c r="AG10" i="22" s="1"/>
  <c r="V43" i="22"/>
  <c r="U43" i="22"/>
  <c r="T43" i="22"/>
  <c r="S43" i="22"/>
  <c r="R43" i="22"/>
  <c r="W42" i="22"/>
  <c r="AG9" i="22" s="1"/>
  <c r="V42" i="22"/>
  <c r="AD9" i="22" s="1"/>
  <c r="U42" i="22"/>
  <c r="AC9" i="22" s="1"/>
  <c r="T42" i="22"/>
  <c r="AB9" i="22" s="1"/>
  <c r="S42" i="22"/>
  <c r="AA9" i="22" s="1"/>
  <c r="R42" i="22"/>
  <c r="Z9" i="22" s="1"/>
  <c r="W41" i="22"/>
  <c r="AG8" i="22" s="1"/>
  <c r="V41" i="22"/>
  <c r="AD8" i="22" s="1"/>
  <c r="U41" i="22"/>
  <c r="AC8" i="22" s="1"/>
  <c r="T41" i="22"/>
  <c r="AB8" i="22" s="1"/>
  <c r="S41" i="22"/>
  <c r="AA8" i="22" s="1"/>
  <c r="R41" i="22"/>
  <c r="Z8" i="22" s="1"/>
  <c r="W37" i="22"/>
  <c r="V37" i="22"/>
  <c r="U37" i="22"/>
  <c r="T37" i="22"/>
  <c r="S37" i="22"/>
  <c r="R37" i="22"/>
  <c r="W36" i="22"/>
  <c r="V36" i="22"/>
  <c r="U36" i="22"/>
  <c r="T36" i="22"/>
  <c r="S36" i="22"/>
  <c r="R36" i="22"/>
  <c r="W35" i="22"/>
  <c r="V35" i="22"/>
  <c r="U35" i="22"/>
  <c r="T35" i="22"/>
  <c r="S35" i="22"/>
  <c r="R35" i="22"/>
  <c r="W34" i="22"/>
  <c r="V34" i="22"/>
  <c r="U34" i="22"/>
  <c r="T34" i="22"/>
  <c r="S34" i="22"/>
  <c r="R34" i="22"/>
  <c r="W33" i="22"/>
  <c r="V33" i="22"/>
  <c r="U33" i="22"/>
  <c r="T33" i="22"/>
  <c r="S33" i="22"/>
  <c r="R33" i="22"/>
  <c r="W32" i="22"/>
  <c r="V32" i="22"/>
  <c r="U32" i="22"/>
  <c r="T32" i="22"/>
  <c r="S32" i="22"/>
  <c r="R32" i="22"/>
  <c r="W31" i="22"/>
  <c r="V31" i="22"/>
  <c r="U31" i="22"/>
  <c r="T31" i="22"/>
  <c r="S31" i="22"/>
  <c r="R31" i="22"/>
  <c r="W30" i="22"/>
  <c r="V30" i="22"/>
  <c r="U30" i="22"/>
  <c r="T30" i="22"/>
  <c r="S30" i="22"/>
  <c r="R30" i="22"/>
  <c r="W26" i="22"/>
  <c r="V26" i="22"/>
  <c r="U26" i="22"/>
  <c r="T26" i="22"/>
  <c r="S26" i="22"/>
  <c r="R26" i="22"/>
  <c r="W25" i="22"/>
  <c r="V25" i="22"/>
  <c r="U25" i="22"/>
  <c r="T25" i="22"/>
  <c r="S25" i="22"/>
  <c r="R25" i="22"/>
  <c r="W24" i="22"/>
  <c r="V24" i="22"/>
  <c r="U24" i="22"/>
  <c r="T24" i="22"/>
  <c r="S24" i="22"/>
  <c r="R24" i="22"/>
  <c r="W23" i="22"/>
  <c r="V23" i="22"/>
  <c r="U23" i="22"/>
  <c r="T23" i="22"/>
  <c r="S23" i="22"/>
  <c r="R23" i="22"/>
  <c r="W22" i="22"/>
  <c r="V22" i="22"/>
  <c r="U22" i="22"/>
  <c r="T22" i="22"/>
  <c r="S22" i="22"/>
  <c r="R22" i="22"/>
  <c r="W21" i="22"/>
  <c r="V21" i="22"/>
  <c r="U21" i="22"/>
  <c r="T21" i="22"/>
  <c r="S21" i="22"/>
  <c r="R21" i="22"/>
  <c r="W20" i="22"/>
  <c r="V20" i="22"/>
  <c r="U20" i="22"/>
  <c r="T20" i="22"/>
  <c r="S20" i="22"/>
  <c r="R20" i="22"/>
  <c r="W19" i="22"/>
  <c r="V19" i="22"/>
  <c r="U19" i="22"/>
  <c r="T19" i="22"/>
  <c r="S19" i="22"/>
  <c r="R19" i="22"/>
  <c r="AF17" i="22"/>
  <c r="AE17" i="22"/>
  <c r="W15" i="22"/>
  <c r="V15" i="22"/>
  <c r="AD17" i="22" s="1"/>
  <c r="U15" i="22"/>
  <c r="T15" i="22"/>
  <c r="S15" i="22"/>
  <c r="AA17" i="22" s="1"/>
  <c r="R15" i="22"/>
  <c r="Z17" i="22" s="1"/>
  <c r="AF14" i="22"/>
  <c r="AE14" i="22"/>
  <c r="W14" i="22"/>
  <c r="V14" i="22"/>
  <c r="AD16" i="22" s="1"/>
  <c r="U14" i="22"/>
  <c r="T14" i="22"/>
  <c r="AB16" i="22" s="1"/>
  <c r="S14" i="22"/>
  <c r="R14" i="22"/>
  <c r="Z16" i="22" s="1"/>
  <c r="AG13" i="22"/>
  <c r="AF13" i="22"/>
  <c r="AE13" i="22"/>
  <c r="W13" i="22"/>
  <c r="AG15" i="22" s="1"/>
  <c r="V13" i="22"/>
  <c r="U13" i="22"/>
  <c r="T13" i="22"/>
  <c r="S13" i="22"/>
  <c r="AA15" i="22" s="1"/>
  <c r="R13" i="22"/>
  <c r="AF12" i="22"/>
  <c r="AE12" i="22"/>
  <c r="W12" i="22"/>
  <c r="V12" i="22"/>
  <c r="U12" i="22"/>
  <c r="AC14" i="22" s="1"/>
  <c r="T12" i="22"/>
  <c r="AB14" i="22" s="1"/>
  <c r="S12" i="22"/>
  <c r="R12" i="22"/>
  <c r="Z14" i="22" s="1"/>
  <c r="AF11" i="22"/>
  <c r="AE11" i="22"/>
  <c r="W11" i="22"/>
  <c r="V11" i="22"/>
  <c r="AD13" i="22" s="1"/>
  <c r="U11" i="22"/>
  <c r="T11" i="22"/>
  <c r="S11" i="22"/>
  <c r="R11" i="22"/>
  <c r="Z13" i="22" s="1"/>
  <c r="AF10" i="22"/>
  <c r="AE10" i="22"/>
  <c r="W10" i="22"/>
  <c r="V10" i="22"/>
  <c r="U10" i="22"/>
  <c r="AC12" i="22" s="1"/>
  <c r="T10" i="22"/>
  <c r="S10" i="22"/>
  <c r="R10" i="22"/>
  <c r="Z12" i="22" s="1"/>
  <c r="AF9" i="22"/>
  <c r="AE9" i="22"/>
  <c r="W9" i="22"/>
  <c r="V9" i="22"/>
  <c r="AD11" i="22" s="1"/>
  <c r="U9" i="22"/>
  <c r="T9" i="22"/>
  <c r="S9" i="22"/>
  <c r="AA11" i="22" s="1"/>
  <c r="R9" i="22"/>
  <c r="Z11" i="22" s="1"/>
  <c r="AF8" i="22"/>
  <c r="AE8" i="22"/>
  <c r="W8" i="22"/>
  <c r="V8" i="22"/>
  <c r="AD10" i="22" s="1"/>
  <c r="U8" i="22"/>
  <c r="AC10" i="22" s="1"/>
  <c r="T8" i="22"/>
  <c r="AB10" i="22" s="1"/>
  <c r="S8" i="22"/>
  <c r="R8" i="22"/>
  <c r="W242" i="21"/>
  <c r="V242" i="21"/>
  <c r="U242" i="21"/>
  <c r="T242" i="21"/>
  <c r="S242" i="21"/>
  <c r="R242" i="21"/>
  <c r="W241" i="21"/>
  <c r="V241" i="21"/>
  <c r="U241" i="21"/>
  <c r="T241" i="21"/>
  <c r="S241" i="21"/>
  <c r="R241" i="21"/>
  <c r="W240" i="21"/>
  <c r="V240" i="21"/>
  <c r="U240" i="21"/>
  <c r="T240" i="21"/>
  <c r="S240" i="21"/>
  <c r="R240" i="21"/>
  <c r="W239" i="21"/>
  <c r="V239" i="21"/>
  <c r="U239" i="21"/>
  <c r="T239" i="21"/>
  <c r="S239" i="21"/>
  <c r="R239" i="21"/>
  <c r="W238" i="21"/>
  <c r="V238" i="21"/>
  <c r="U238" i="21"/>
  <c r="T238" i="21"/>
  <c r="AB178" i="21" s="1"/>
  <c r="S238" i="21"/>
  <c r="AA178" i="21" s="1"/>
  <c r="R238" i="21"/>
  <c r="Z178" i="21" s="1"/>
  <c r="W237" i="21"/>
  <c r="V237" i="21"/>
  <c r="AD177" i="21" s="1"/>
  <c r="U237" i="21"/>
  <c r="T237" i="21"/>
  <c r="S237" i="21"/>
  <c r="R237" i="21"/>
  <c r="Z177" i="21" s="1"/>
  <c r="W236" i="21"/>
  <c r="V236" i="21"/>
  <c r="AD176" i="21" s="1"/>
  <c r="U236" i="21"/>
  <c r="T236" i="21"/>
  <c r="AB176" i="21" s="1"/>
  <c r="S236" i="21"/>
  <c r="R236" i="21"/>
  <c r="Z176" i="21" s="1"/>
  <c r="W235" i="21"/>
  <c r="V235" i="21"/>
  <c r="U235" i="21"/>
  <c r="T235" i="21"/>
  <c r="S235" i="21"/>
  <c r="R235" i="21"/>
  <c r="W231" i="21"/>
  <c r="V231" i="21"/>
  <c r="U231" i="21"/>
  <c r="T231" i="21"/>
  <c r="S231" i="21"/>
  <c r="R231" i="21"/>
  <c r="W230" i="21"/>
  <c r="V230" i="21"/>
  <c r="U230" i="21"/>
  <c r="T230" i="21"/>
  <c r="S230" i="21"/>
  <c r="R230" i="21"/>
  <c r="W229" i="21"/>
  <c r="V229" i="21"/>
  <c r="U229" i="21"/>
  <c r="T229" i="21"/>
  <c r="S229" i="21"/>
  <c r="R229" i="21"/>
  <c r="W228" i="21"/>
  <c r="V228" i="21"/>
  <c r="U228" i="21"/>
  <c r="T228" i="21"/>
  <c r="S228" i="21"/>
  <c r="R228" i="21"/>
  <c r="W227" i="21"/>
  <c r="V227" i="21"/>
  <c r="U227" i="21"/>
  <c r="T227" i="21"/>
  <c r="S227" i="21"/>
  <c r="R227" i="21"/>
  <c r="W226" i="21"/>
  <c r="V226" i="21"/>
  <c r="U226" i="21"/>
  <c r="T226" i="21"/>
  <c r="S226" i="21"/>
  <c r="R226" i="21"/>
  <c r="W225" i="21"/>
  <c r="V225" i="21"/>
  <c r="U225" i="21"/>
  <c r="T225" i="21"/>
  <c r="S225" i="21"/>
  <c r="R225" i="21"/>
  <c r="W224" i="21"/>
  <c r="V224" i="21"/>
  <c r="U224" i="21"/>
  <c r="T224" i="21"/>
  <c r="S224" i="21"/>
  <c r="R224" i="21"/>
  <c r="W220" i="21"/>
  <c r="V220" i="21"/>
  <c r="U220" i="21"/>
  <c r="T220" i="21"/>
  <c r="S220" i="21"/>
  <c r="R220" i="21"/>
  <c r="W219" i="21"/>
  <c r="V219" i="21"/>
  <c r="U219" i="21"/>
  <c r="T219" i="21"/>
  <c r="S219" i="21"/>
  <c r="R219" i="21"/>
  <c r="W218" i="21"/>
  <c r="V218" i="21"/>
  <c r="U218" i="21"/>
  <c r="T218" i="21"/>
  <c r="S218" i="21"/>
  <c r="R218" i="21"/>
  <c r="W217" i="21"/>
  <c r="V217" i="21"/>
  <c r="U217" i="21"/>
  <c r="T217" i="21"/>
  <c r="S217" i="21"/>
  <c r="R217" i="21"/>
  <c r="W216" i="21"/>
  <c r="V216" i="21"/>
  <c r="U216" i="21"/>
  <c r="T216" i="21"/>
  <c r="S216" i="21"/>
  <c r="R216" i="21"/>
  <c r="W215" i="21"/>
  <c r="V215" i="21"/>
  <c r="U215" i="21"/>
  <c r="T215" i="21"/>
  <c r="S215" i="21"/>
  <c r="R215" i="21"/>
  <c r="W214" i="21"/>
  <c r="V214" i="21"/>
  <c r="U214" i="21"/>
  <c r="T214" i="21"/>
  <c r="S214" i="21"/>
  <c r="R214" i="21"/>
  <c r="W213" i="21"/>
  <c r="V213" i="21"/>
  <c r="U213" i="21"/>
  <c r="T213" i="21"/>
  <c r="S213" i="21"/>
  <c r="R213" i="21"/>
  <c r="W209" i="21"/>
  <c r="V209" i="21"/>
  <c r="U209" i="21"/>
  <c r="T209" i="21"/>
  <c r="AB179" i="21" s="1"/>
  <c r="S209" i="21"/>
  <c r="AA179" i="21" s="1"/>
  <c r="R209" i="21"/>
  <c r="Z179" i="21" s="1"/>
  <c r="W208" i="21"/>
  <c r="V208" i="21"/>
  <c r="AD175" i="21" s="1"/>
  <c r="U208" i="21"/>
  <c r="AC175" i="21" s="1"/>
  <c r="T208" i="21"/>
  <c r="AB175" i="21" s="1"/>
  <c r="S208" i="21"/>
  <c r="R208" i="21"/>
  <c r="Z175" i="21" s="1"/>
  <c r="W207" i="21"/>
  <c r="V207" i="21"/>
  <c r="U207" i="21"/>
  <c r="T207" i="21"/>
  <c r="S207" i="21"/>
  <c r="AA174" i="21" s="1"/>
  <c r="R207" i="21"/>
  <c r="Z174" i="21" s="1"/>
  <c r="W206" i="21"/>
  <c r="V206" i="21"/>
  <c r="U206" i="21"/>
  <c r="T206" i="21"/>
  <c r="S206" i="21"/>
  <c r="R206" i="21"/>
  <c r="Z173" i="21" s="1"/>
  <c r="W205" i="21"/>
  <c r="V205" i="21"/>
  <c r="U205" i="21"/>
  <c r="T205" i="21"/>
  <c r="S205" i="21"/>
  <c r="R205" i="21"/>
  <c r="Z172" i="21" s="1"/>
  <c r="W204" i="21"/>
  <c r="V204" i="21"/>
  <c r="U204" i="21"/>
  <c r="T204" i="21"/>
  <c r="S204" i="21"/>
  <c r="R204" i="21"/>
  <c r="Z171" i="21" s="1"/>
  <c r="W203" i="21"/>
  <c r="V203" i="21"/>
  <c r="U203" i="21"/>
  <c r="T203" i="21"/>
  <c r="S203" i="21"/>
  <c r="AA170" i="21" s="1"/>
  <c r="R203" i="21"/>
  <c r="Z170" i="21" s="1"/>
  <c r="W202" i="21"/>
  <c r="V202" i="21"/>
  <c r="U202" i="21"/>
  <c r="T202" i="21"/>
  <c r="S202" i="21"/>
  <c r="R202" i="21"/>
  <c r="Z169" i="21" s="1"/>
  <c r="W198" i="21"/>
  <c r="V198" i="21"/>
  <c r="U198" i="21"/>
  <c r="T198" i="21"/>
  <c r="S198" i="21"/>
  <c r="R198" i="21"/>
  <c r="W197" i="21"/>
  <c r="V197" i="21"/>
  <c r="U197" i="21"/>
  <c r="T197" i="21"/>
  <c r="S197" i="21"/>
  <c r="R197" i="21"/>
  <c r="W196" i="21"/>
  <c r="V196" i="21"/>
  <c r="U196" i="21"/>
  <c r="T196" i="21"/>
  <c r="S196" i="21"/>
  <c r="R196" i="21"/>
  <c r="W195" i="21"/>
  <c r="V195" i="21"/>
  <c r="U195" i="21"/>
  <c r="T195" i="21"/>
  <c r="S195" i="21"/>
  <c r="R195" i="21"/>
  <c r="W194" i="21"/>
  <c r="V194" i="21"/>
  <c r="U194" i="21"/>
  <c r="T194" i="21"/>
  <c r="S194" i="21"/>
  <c r="R194" i="21"/>
  <c r="W193" i="21"/>
  <c r="V193" i="21"/>
  <c r="U193" i="21"/>
  <c r="T193" i="21"/>
  <c r="S193" i="21"/>
  <c r="R193" i="21"/>
  <c r="W192" i="21"/>
  <c r="V192" i="21"/>
  <c r="U192" i="21"/>
  <c r="T192" i="21"/>
  <c r="S192" i="21"/>
  <c r="R192" i="21"/>
  <c r="W191" i="21"/>
  <c r="V191" i="21"/>
  <c r="U191" i="21"/>
  <c r="T191" i="21"/>
  <c r="S191" i="21"/>
  <c r="R191" i="21"/>
  <c r="W187" i="21"/>
  <c r="V187" i="21"/>
  <c r="U187" i="21"/>
  <c r="T187" i="21"/>
  <c r="S187" i="21"/>
  <c r="R187" i="21"/>
  <c r="W186" i="21"/>
  <c r="V186" i="21"/>
  <c r="U186" i="21"/>
  <c r="T186" i="21"/>
  <c r="S186" i="21"/>
  <c r="R186" i="21"/>
  <c r="W185" i="21"/>
  <c r="V185" i="21"/>
  <c r="U185" i="21"/>
  <c r="T185" i="21"/>
  <c r="S185" i="21"/>
  <c r="R185" i="21"/>
  <c r="W184" i="21"/>
  <c r="V184" i="21"/>
  <c r="U184" i="21"/>
  <c r="T184" i="21"/>
  <c r="S184" i="21"/>
  <c r="R184" i="21"/>
  <c r="W183" i="21"/>
  <c r="V183" i="21"/>
  <c r="U183" i="21"/>
  <c r="T183" i="21"/>
  <c r="S183" i="21"/>
  <c r="R183" i="21"/>
  <c r="W182" i="21"/>
  <c r="V182" i="21"/>
  <c r="U182" i="21"/>
  <c r="T182" i="21"/>
  <c r="S182" i="21"/>
  <c r="R182" i="21"/>
  <c r="W181" i="21"/>
  <c r="V181" i="21"/>
  <c r="U181" i="21"/>
  <c r="T181" i="21"/>
  <c r="S181" i="21"/>
  <c r="R181" i="21"/>
  <c r="W180" i="21"/>
  <c r="V180" i="21"/>
  <c r="U180" i="21"/>
  <c r="T180" i="21"/>
  <c r="S180" i="21"/>
  <c r="R180" i="21"/>
  <c r="AD178" i="21"/>
  <c r="AC178" i="21"/>
  <c r="AC177" i="21"/>
  <c r="AB177" i="21"/>
  <c r="AA177" i="21"/>
  <c r="AC176" i="21"/>
  <c r="AA176" i="21"/>
  <c r="W176" i="21"/>
  <c r="AG179" i="21" s="1"/>
  <c r="V176" i="21"/>
  <c r="AF179" i="21" s="1"/>
  <c r="U176" i="21"/>
  <c r="AE179" i="21" s="1"/>
  <c r="T176" i="21"/>
  <c r="AD179" i="21" s="1"/>
  <c r="S176" i="21"/>
  <c r="AC179" i="21" s="1"/>
  <c r="R176" i="21"/>
  <c r="AA175" i="21"/>
  <c r="W175" i="21"/>
  <c r="AG175" i="21" s="1"/>
  <c r="V175" i="21"/>
  <c r="U175" i="21"/>
  <c r="T175" i="21"/>
  <c r="S175" i="21"/>
  <c r="R175" i="21"/>
  <c r="W174" i="21"/>
  <c r="AG174" i="21" s="1"/>
  <c r="V174" i="21"/>
  <c r="U174" i="21"/>
  <c r="AE174" i="21" s="1"/>
  <c r="T174" i="21"/>
  <c r="S174" i="21"/>
  <c r="AC174" i="21" s="1"/>
  <c r="R174" i="21"/>
  <c r="AA173" i="21"/>
  <c r="W173" i="21"/>
  <c r="AG173" i="21" s="1"/>
  <c r="V173" i="21"/>
  <c r="U173" i="21"/>
  <c r="AE173" i="21" s="1"/>
  <c r="T173" i="21"/>
  <c r="S173" i="21"/>
  <c r="R173" i="21"/>
  <c r="AA172" i="21"/>
  <c r="W172" i="21"/>
  <c r="AG172" i="21" s="1"/>
  <c r="V172" i="21"/>
  <c r="U172" i="21"/>
  <c r="AE172" i="21" s="1"/>
  <c r="T172" i="21"/>
  <c r="S172" i="21"/>
  <c r="AC172" i="21" s="1"/>
  <c r="R172" i="21"/>
  <c r="AA171" i="21"/>
  <c r="W171" i="21"/>
  <c r="AG171" i="21" s="1"/>
  <c r="V171" i="21"/>
  <c r="U171" i="21"/>
  <c r="T171" i="21"/>
  <c r="S171" i="21"/>
  <c r="AC171" i="21" s="1"/>
  <c r="R171" i="21"/>
  <c r="W170" i="21"/>
  <c r="AG170" i="21" s="1"/>
  <c r="V170" i="21"/>
  <c r="U170" i="21"/>
  <c r="AE170" i="21" s="1"/>
  <c r="T170" i="21"/>
  <c r="S170" i="21"/>
  <c r="AC170" i="21" s="1"/>
  <c r="R170" i="21"/>
  <c r="AA169" i="21"/>
  <c r="W169" i="21"/>
  <c r="AG169" i="21" s="1"/>
  <c r="V169" i="21"/>
  <c r="U169" i="21"/>
  <c r="AE169" i="21" s="1"/>
  <c r="T169" i="21"/>
  <c r="S169" i="21"/>
  <c r="AC169" i="21" s="1"/>
  <c r="R169" i="21"/>
  <c r="W161" i="21"/>
  <c r="V161" i="21"/>
  <c r="U161" i="21"/>
  <c r="T161" i="21"/>
  <c r="S161" i="21"/>
  <c r="R161" i="21"/>
  <c r="W160" i="21"/>
  <c r="V160" i="21"/>
  <c r="U160" i="21"/>
  <c r="T160" i="21"/>
  <c r="S160" i="21"/>
  <c r="R160" i="21"/>
  <c r="W159" i="21"/>
  <c r="V159" i="21"/>
  <c r="U159" i="21"/>
  <c r="T159" i="21"/>
  <c r="S159" i="21"/>
  <c r="R159" i="21"/>
  <c r="W158" i="21"/>
  <c r="V158" i="21"/>
  <c r="U158" i="21"/>
  <c r="T158" i="21"/>
  <c r="S158" i="21"/>
  <c r="R158" i="21"/>
  <c r="W157" i="21"/>
  <c r="V157" i="21"/>
  <c r="U157" i="21"/>
  <c r="T157" i="21"/>
  <c r="S157" i="21"/>
  <c r="R157" i="21"/>
  <c r="W156" i="21"/>
  <c r="V156" i="21"/>
  <c r="U156" i="21"/>
  <c r="T156" i="21"/>
  <c r="S156" i="21"/>
  <c r="R156" i="21"/>
  <c r="W155" i="21"/>
  <c r="V155" i="21"/>
  <c r="U155" i="21"/>
  <c r="T155" i="21"/>
  <c r="S155" i="21"/>
  <c r="R155" i="21"/>
  <c r="W154" i="21"/>
  <c r="V154" i="21"/>
  <c r="U154" i="21"/>
  <c r="T154" i="21"/>
  <c r="S154" i="21"/>
  <c r="R154" i="21"/>
  <c r="W150" i="21"/>
  <c r="V150" i="21"/>
  <c r="U150" i="21"/>
  <c r="T150" i="21"/>
  <c r="S150" i="21"/>
  <c r="R150" i="21"/>
  <c r="W149" i="21"/>
  <c r="V149" i="21"/>
  <c r="U149" i="21"/>
  <c r="T149" i="21"/>
  <c r="S149" i="21"/>
  <c r="R149" i="21"/>
  <c r="W148" i="21"/>
  <c r="V148" i="21"/>
  <c r="U148" i="21"/>
  <c r="T148" i="21"/>
  <c r="S148" i="21"/>
  <c r="R148" i="21"/>
  <c r="W147" i="21"/>
  <c r="V147" i="21"/>
  <c r="U147" i="21"/>
  <c r="T147" i="21"/>
  <c r="S147" i="21"/>
  <c r="R147" i="21"/>
  <c r="W146" i="21"/>
  <c r="V146" i="21"/>
  <c r="U146" i="21"/>
  <c r="T146" i="21"/>
  <c r="S146" i="21"/>
  <c r="R146" i="21"/>
  <c r="W145" i="21"/>
  <c r="V145" i="21"/>
  <c r="U145" i="21"/>
  <c r="T145" i="21"/>
  <c r="S145" i="21"/>
  <c r="R145" i="21"/>
  <c r="W144" i="21"/>
  <c r="V144" i="21"/>
  <c r="U144" i="21"/>
  <c r="T144" i="21"/>
  <c r="S144" i="21"/>
  <c r="R144" i="21"/>
  <c r="W143" i="21"/>
  <c r="V143" i="21"/>
  <c r="U143" i="21"/>
  <c r="T143" i="21"/>
  <c r="S143" i="21"/>
  <c r="R143" i="21"/>
  <c r="W139" i="21"/>
  <c r="V139" i="21"/>
  <c r="U139" i="21"/>
  <c r="T139" i="21"/>
  <c r="AB106" i="21" s="1"/>
  <c r="S139" i="21"/>
  <c r="R139" i="21"/>
  <c r="Z106" i="21" s="1"/>
  <c r="W138" i="21"/>
  <c r="V138" i="21"/>
  <c r="U138" i="21"/>
  <c r="T138" i="21"/>
  <c r="S138" i="21"/>
  <c r="R138" i="21"/>
  <c r="Z105" i="21" s="1"/>
  <c r="W137" i="21"/>
  <c r="V137" i="21"/>
  <c r="U137" i="21"/>
  <c r="T137" i="21"/>
  <c r="S137" i="21"/>
  <c r="R137" i="21"/>
  <c r="Z104" i="21" s="1"/>
  <c r="W136" i="21"/>
  <c r="V136" i="21"/>
  <c r="U136" i="21"/>
  <c r="T136" i="21"/>
  <c r="S136" i="21"/>
  <c r="R136" i="21"/>
  <c r="W135" i="21"/>
  <c r="V135" i="21"/>
  <c r="U135" i="21"/>
  <c r="T135" i="21"/>
  <c r="S135" i="21"/>
  <c r="R135" i="21"/>
  <c r="Z102" i="21" s="1"/>
  <c r="W134" i="21"/>
  <c r="V134" i="21"/>
  <c r="U134" i="21"/>
  <c r="T134" i="21"/>
  <c r="S134" i="21"/>
  <c r="R134" i="21"/>
  <c r="Z101" i="21" s="1"/>
  <c r="W133" i="21"/>
  <c r="V133" i="21"/>
  <c r="U133" i="21"/>
  <c r="T133" i="21"/>
  <c r="S133" i="21"/>
  <c r="R133" i="21"/>
  <c r="W132" i="21"/>
  <c r="V132" i="21"/>
  <c r="U132" i="21"/>
  <c r="T132" i="21"/>
  <c r="S132" i="21"/>
  <c r="R132" i="21"/>
  <c r="Z99" i="21" s="1"/>
  <c r="W128" i="21"/>
  <c r="V128" i="21"/>
  <c r="U128" i="21"/>
  <c r="T128" i="21"/>
  <c r="S128" i="21"/>
  <c r="R128" i="21"/>
  <c r="W127" i="21"/>
  <c r="V127" i="21"/>
  <c r="U127" i="21"/>
  <c r="T127" i="21"/>
  <c r="S127" i="21"/>
  <c r="R127" i="21"/>
  <c r="W126" i="21"/>
  <c r="V126" i="21"/>
  <c r="U126" i="21"/>
  <c r="T126" i="21"/>
  <c r="S126" i="21"/>
  <c r="R126" i="21"/>
  <c r="W125" i="21"/>
  <c r="V125" i="21"/>
  <c r="U125" i="21"/>
  <c r="T125" i="21"/>
  <c r="S125" i="21"/>
  <c r="R125" i="21"/>
  <c r="W124" i="21"/>
  <c r="V124" i="21"/>
  <c r="U124" i="21"/>
  <c r="T124" i="21"/>
  <c r="S124" i="21"/>
  <c r="R124" i="21"/>
  <c r="W123" i="21"/>
  <c r="V123" i="21"/>
  <c r="U123" i="21"/>
  <c r="T123" i="21"/>
  <c r="S123" i="21"/>
  <c r="R123" i="21"/>
  <c r="W122" i="21"/>
  <c r="V122" i="21"/>
  <c r="U122" i="21"/>
  <c r="T122" i="21"/>
  <c r="S122" i="21"/>
  <c r="R122" i="21"/>
  <c r="W121" i="21"/>
  <c r="V121" i="21"/>
  <c r="U121" i="21"/>
  <c r="T121" i="21"/>
  <c r="S121" i="21"/>
  <c r="R121" i="21"/>
  <c r="W117" i="21"/>
  <c r="V117" i="21"/>
  <c r="U117" i="21"/>
  <c r="T117" i="21"/>
  <c r="S117" i="21"/>
  <c r="R117" i="21"/>
  <c r="W116" i="21"/>
  <c r="V116" i="21"/>
  <c r="U116" i="21"/>
  <c r="T116" i="21"/>
  <c r="S116" i="21"/>
  <c r="R116" i="21"/>
  <c r="W115" i="21"/>
  <c r="V115" i="21"/>
  <c r="U115" i="21"/>
  <c r="T115" i="21"/>
  <c r="S115" i="21"/>
  <c r="R115" i="21"/>
  <c r="W114" i="21"/>
  <c r="V114" i="21"/>
  <c r="U114" i="21"/>
  <c r="T114" i="21"/>
  <c r="S114" i="21"/>
  <c r="R114" i="21"/>
  <c r="W113" i="21"/>
  <c r="V113" i="21"/>
  <c r="U113" i="21"/>
  <c r="T113" i="21"/>
  <c r="S113" i="21"/>
  <c r="R113" i="21"/>
  <c r="W112" i="21"/>
  <c r="V112" i="21"/>
  <c r="U112" i="21"/>
  <c r="T112" i="21"/>
  <c r="S112" i="21"/>
  <c r="R112" i="21"/>
  <c r="W111" i="21"/>
  <c r="V111" i="21"/>
  <c r="U111" i="21"/>
  <c r="T111" i="21"/>
  <c r="S111" i="21"/>
  <c r="R111" i="21"/>
  <c r="W110" i="21"/>
  <c r="V110" i="21"/>
  <c r="U110" i="21"/>
  <c r="T110" i="21"/>
  <c r="S110" i="21"/>
  <c r="R110" i="21"/>
  <c r="W106" i="21"/>
  <c r="V106" i="21"/>
  <c r="U106" i="21"/>
  <c r="T106" i="21"/>
  <c r="S106" i="21"/>
  <c r="R106" i="21"/>
  <c r="W105" i="21"/>
  <c r="AF105" i="21" s="1"/>
  <c r="V105" i="21"/>
  <c r="U105" i="21"/>
  <c r="T105" i="21"/>
  <c r="S105" i="21"/>
  <c r="R105" i="21"/>
  <c r="W104" i="21"/>
  <c r="V104" i="21"/>
  <c r="U104" i="21"/>
  <c r="AD104" i="21" s="1"/>
  <c r="T104" i="21"/>
  <c r="S104" i="21"/>
  <c r="R104" i="21"/>
  <c r="Z103" i="21"/>
  <c r="W103" i="21"/>
  <c r="V103" i="21"/>
  <c r="U103" i="21"/>
  <c r="T103" i="21"/>
  <c r="S103" i="21"/>
  <c r="R103" i="21"/>
  <c r="W102" i="21"/>
  <c r="AF102" i="21" s="1"/>
  <c r="V102" i="21"/>
  <c r="U102" i="21"/>
  <c r="AD102" i="21" s="1"/>
  <c r="T102" i="21"/>
  <c r="S102" i="21"/>
  <c r="R102" i="21"/>
  <c r="W101" i="21"/>
  <c r="V101" i="21"/>
  <c r="U101" i="21"/>
  <c r="T101" i="21"/>
  <c r="S101" i="21"/>
  <c r="R101" i="21"/>
  <c r="Z100" i="21"/>
  <c r="W100" i="21"/>
  <c r="V100" i="21"/>
  <c r="AE100" i="21" s="1"/>
  <c r="U100" i="21"/>
  <c r="T100" i="21"/>
  <c r="S100" i="21"/>
  <c r="R100" i="21"/>
  <c r="AA100" i="21" s="1"/>
  <c r="W99" i="21"/>
  <c r="V99" i="21"/>
  <c r="AE99" i="21" s="1"/>
  <c r="U99" i="21"/>
  <c r="T99" i="21"/>
  <c r="S99" i="21"/>
  <c r="R99" i="21"/>
  <c r="AA99" i="21" s="1"/>
  <c r="R91" i="21"/>
  <c r="Q91" i="21"/>
  <c r="P91" i="21"/>
  <c r="O91" i="21"/>
  <c r="Z15" i="21" s="1"/>
  <c r="R90" i="21"/>
  <c r="Q90" i="21"/>
  <c r="P90" i="21"/>
  <c r="O90" i="21"/>
  <c r="Z14" i="21" s="1"/>
  <c r="R89" i="21"/>
  <c r="Q89" i="21"/>
  <c r="P89" i="21"/>
  <c r="O89" i="21"/>
  <c r="Z13" i="21" s="1"/>
  <c r="R88" i="21"/>
  <c r="Q88" i="21"/>
  <c r="P88" i="21"/>
  <c r="O88" i="21"/>
  <c r="Z12" i="21" s="1"/>
  <c r="R87" i="21"/>
  <c r="Q87" i="21"/>
  <c r="P87" i="21"/>
  <c r="O87" i="21"/>
  <c r="Z11" i="21" s="1"/>
  <c r="R86" i="21"/>
  <c r="Q86" i="21"/>
  <c r="P86" i="21"/>
  <c r="O86" i="21"/>
  <c r="Z10" i="21" s="1"/>
  <c r="R85" i="21"/>
  <c r="Q85" i="21"/>
  <c r="P85" i="21"/>
  <c r="O85" i="21"/>
  <c r="Z9" i="21" s="1"/>
  <c r="R84" i="21"/>
  <c r="Q84" i="21"/>
  <c r="P84" i="21"/>
  <c r="O84" i="21"/>
  <c r="N81" i="21"/>
  <c r="M81" i="21"/>
  <c r="L81" i="21"/>
  <c r="N80" i="21"/>
  <c r="M80" i="21"/>
  <c r="L80" i="21"/>
  <c r="N79" i="21"/>
  <c r="M79" i="21"/>
  <c r="L79" i="21"/>
  <c r="N78" i="21"/>
  <c r="M78" i="21"/>
  <c r="L78" i="21"/>
  <c r="N77" i="21"/>
  <c r="M77" i="21"/>
  <c r="L77" i="21"/>
  <c r="N76" i="21"/>
  <c r="M76" i="21"/>
  <c r="L76" i="21"/>
  <c r="W70" i="21"/>
  <c r="V70" i="21"/>
  <c r="U70" i="21"/>
  <c r="T70" i="21"/>
  <c r="S70" i="21"/>
  <c r="R70" i="21"/>
  <c r="W69" i="21"/>
  <c r="V69" i="21"/>
  <c r="U69" i="21"/>
  <c r="T69" i="21"/>
  <c r="S69" i="21"/>
  <c r="R69" i="21"/>
  <c r="W68" i="21"/>
  <c r="V68" i="21"/>
  <c r="U68" i="21"/>
  <c r="T68" i="21"/>
  <c r="S68" i="21"/>
  <c r="R68" i="21"/>
  <c r="W67" i="21"/>
  <c r="V67" i="21"/>
  <c r="U67" i="21"/>
  <c r="T67" i="21"/>
  <c r="S67" i="21"/>
  <c r="R67" i="21"/>
  <c r="W66" i="21"/>
  <c r="V66" i="21"/>
  <c r="U66" i="21"/>
  <c r="T66" i="21"/>
  <c r="S66" i="21"/>
  <c r="R66" i="21"/>
  <c r="W65" i="21"/>
  <c r="V65" i="21"/>
  <c r="U65" i="21"/>
  <c r="T65" i="21"/>
  <c r="S65" i="21"/>
  <c r="R65" i="21"/>
  <c r="W64" i="21"/>
  <c r="V64" i="21"/>
  <c r="U64" i="21"/>
  <c r="T64" i="21"/>
  <c r="S64" i="21"/>
  <c r="R64" i="21"/>
  <c r="W63" i="21"/>
  <c r="V63" i="21"/>
  <c r="U63" i="21"/>
  <c r="T63" i="21"/>
  <c r="S63" i="21"/>
  <c r="R63" i="21"/>
  <c r="W59" i="21"/>
  <c r="V59" i="21"/>
  <c r="U59" i="21"/>
  <c r="T59" i="21"/>
  <c r="S59" i="21"/>
  <c r="R59" i="21"/>
  <c r="W58" i="21"/>
  <c r="V58" i="21"/>
  <c r="U58" i="21"/>
  <c r="T58" i="21"/>
  <c r="S58" i="21"/>
  <c r="R58" i="21"/>
  <c r="W57" i="21"/>
  <c r="V57" i="21"/>
  <c r="U57" i="21"/>
  <c r="T57" i="21"/>
  <c r="S57" i="21"/>
  <c r="R57" i="21"/>
  <c r="W56" i="21"/>
  <c r="V56" i="21"/>
  <c r="U56" i="21"/>
  <c r="T56" i="21"/>
  <c r="S56" i="21"/>
  <c r="R56" i="21"/>
  <c r="W55" i="21"/>
  <c r="V55" i="21"/>
  <c r="U55" i="21"/>
  <c r="T55" i="21"/>
  <c r="S55" i="21"/>
  <c r="R55" i="21"/>
  <c r="W54" i="21"/>
  <c r="V54" i="21"/>
  <c r="U54" i="21"/>
  <c r="T54" i="21"/>
  <c r="S54" i="21"/>
  <c r="R54" i="21"/>
  <c r="W53" i="21"/>
  <c r="V53" i="21"/>
  <c r="U53" i="21"/>
  <c r="T53" i="21"/>
  <c r="S53" i="21"/>
  <c r="R53" i="21"/>
  <c r="W52" i="21"/>
  <c r="V52" i="21"/>
  <c r="U52" i="21"/>
  <c r="T52" i="21"/>
  <c r="S52" i="21"/>
  <c r="R52" i="21"/>
  <c r="W48" i="21"/>
  <c r="V48" i="21"/>
  <c r="U48" i="21"/>
  <c r="T48" i="21"/>
  <c r="S48" i="21"/>
  <c r="R48" i="21"/>
  <c r="AA15" i="21" s="1"/>
  <c r="W47" i="21"/>
  <c r="V47" i="21"/>
  <c r="U47" i="21"/>
  <c r="T47" i="21"/>
  <c r="S47" i="21"/>
  <c r="R47" i="21"/>
  <c r="AA14" i="21" s="1"/>
  <c r="W46" i="21"/>
  <c r="V46" i="21"/>
  <c r="U46" i="21"/>
  <c r="T46" i="21"/>
  <c r="S46" i="21"/>
  <c r="R46" i="21"/>
  <c r="AA13" i="21" s="1"/>
  <c r="W45" i="21"/>
  <c r="V45" i="21"/>
  <c r="U45" i="21"/>
  <c r="T45" i="21"/>
  <c r="S45" i="21"/>
  <c r="R45" i="21"/>
  <c r="AA12" i="21" s="1"/>
  <c r="W44" i="21"/>
  <c r="V44" i="21"/>
  <c r="U44" i="21"/>
  <c r="T44" i="21"/>
  <c r="S44" i="21"/>
  <c r="R44" i="21"/>
  <c r="AA11" i="21" s="1"/>
  <c r="W43" i="21"/>
  <c r="V43" i="21"/>
  <c r="U43" i="21"/>
  <c r="T43" i="21"/>
  <c r="S43" i="21"/>
  <c r="R43" i="21"/>
  <c r="AA10" i="21" s="1"/>
  <c r="W42" i="21"/>
  <c r="V42" i="21"/>
  <c r="U42" i="21"/>
  <c r="T42" i="21"/>
  <c r="S42" i="21"/>
  <c r="R42" i="21"/>
  <c r="AA9" i="21" s="1"/>
  <c r="W41" i="21"/>
  <c r="V41" i="21"/>
  <c r="U41" i="21"/>
  <c r="T41" i="21"/>
  <c r="S41" i="21"/>
  <c r="R41" i="21"/>
  <c r="W37" i="21"/>
  <c r="V37" i="21"/>
  <c r="U37" i="21"/>
  <c r="T37" i="21"/>
  <c r="S37" i="21"/>
  <c r="R37" i="21"/>
  <c r="W36" i="21"/>
  <c r="V36" i="21"/>
  <c r="U36" i="21"/>
  <c r="T36" i="21"/>
  <c r="S36" i="21"/>
  <c r="R36" i="21"/>
  <c r="W35" i="21"/>
  <c r="V35" i="21"/>
  <c r="U35" i="21"/>
  <c r="T35" i="21"/>
  <c r="S35" i="21"/>
  <c r="R35" i="21"/>
  <c r="W34" i="21"/>
  <c r="V34" i="21"/>
  <c r="U34" i="21"/>
  <c r="T34" i="21"/>
  <c r="S34" i="21"/>
  <c r="R34" i="21"/>
  <c r="W33" i="21"/>
  <c r="V33" i="21"/>
  <c r="U33" i="21"/>
  <c r="T33" i="21"/>
  <c r="S33" i="21"/>
  <c r="R33" i="21"/>
  <c r="W32" i="21"/>
  <c r="V32" i="21"/>
  <c r="U32" i="21"/>
  <c r="T32" i="21"/>
  <c r="S32" i="21"/>
  <c r="R32" i="21"/>
  <c r="W31" i="21"/>
  <c r="V31" i="21"/>
  <c r="U31" i="21"/>
  <c r="T31" i="21"/>
  <c r="S31" i="21"/>
  <c r="R31" i="21"/>
  <c r="W30" i="21"/>
  <c r="V30" i="21"/>
  <c r="U30" i="21"/>
  <c r="T30" i="21"/>
  <c r="S30" i="21"/>
  <c r="R30" i="21"/>
  <c r="W26" i="21"/>
  <c r="V26" i="21"/>
  <c r="U26" i="21"/>
  <c r="T26" i="21"/>
  <c r="S26" i="21"/>
  <c r="R26" i="21"/>
  <c r="W25" i="21"/>
  <c r="V25" i="21"/>
  <c r="U25" i="21"/>
  <c r="T25" i="21"/>
  <c r="S25" i="21"/>
  <c r="R25" i="21"/>
  <c r="W24" i="21"/>
  <c r="V24" i="21"/>
  <c r="U24" i="21"/>
  <c r="T24" i="21"/>
  <c r="S24" i="21"/>
  <c r="R24" i="21"/>
  <c r="W23" i="21"/>
  <c r="V23" i="21"/>
  <c r="U23" i="21"/>
  <c r="T23" i="21"/>
  <c r="S23" i="21"/>
  <c r="R23" i="21"/>
  <c r="W22" i="21"/>
  <c r="V22" i="21"/>
  <c r="U22" i="21"/>
  <c r="T22" i="21"/>
  <c r="S22" i="21"/>
  <c r="R22" i="21"/>
  <c r="W21" i="21"/>
  <c r="V21" i="21"/>
  <c r="U21" i="21"/>
  <c r="T21" i="21"/>
  <c r="S21" i="21"/>
  <c r="R21" i="21"/>
  <c r="W20" i="21"/>
  <c r="V20" i="21"/>
  <c r="U20" i="21"/>
  <c r="T20" i="21"/>
  <c r="S20" i="21"/>
  <c r="R20" i="21"/>
  <c r="W19" i="21"/>
  <c r="V19" i="21"/>
  <c r="U19" i="21"/>
  <c r="T19" i="21"/>
  <c r="S19" i="21"/>
  <c r="R19" i="21"/>
  <c r="W15" i="21"/>
  <c r="V15" i="21"/>
  <c r="U15" i="21"/>
  <c r="T15" i="21"/>
  <c r="AD15" i="21" s="1"/>
  <c r="S15" i="21"/>
  <c r="R15" i="21"/>
  <c r="W14" i="21"/>
  <c r="V14" i="21"/>
  <c r="AF14" i="21" s="1"/>
  <c r="U14" i="21"/>
  <c r="T14" i="21"/>
  <c r="S14" i="21"/>
  <c r="R14" i="21"/>
  <c r="W13" i="21"/>
  <c r="V13" i="21"/>
  <c r="U13" i="21"/>
  <c r="T13" i="21"/>
  <c r="S13" i="21"/>
  <c r="R13" i="21"/>
  <c r="W12" i="21"/>
  <c r="V12" i="21"/>
  <c r="AF12" i="21" s="1"/>
  <c r="U12" i="21"/>
  <c r="T12" i="21"/>
  <c r="S12" i="21"/>
  <c r="R12" i="21"/>
  <c r="W11" i="21"/>
  <c r="V11" i="21"/>
  <c r="U11" i="21"/>
  <c r="T11" i="21"/>
  <c r="S11" i="21"/>
  <c r="AC11" i="21" s="1"/>
  <c r="R11" i="21"/>
  <c r="W10" i="21"/>
  <c r="V10" i="21"/>
  <c r="AF10" i="21" s="1"/>
  <c r="U10" i="21"/>
  <c r="T10" i="21"/>
  <c r="S10" i="21"/>
  <c r="R10" i="21"/>
  <c r="W9" i="21"/>
  <c r="V9" i="21"/>
  <c r="U9" i="21"/>
  <c r="T9" i="21"/>
  <c r="S9" i="21"/>
  <c r="R9" i="21"/>
  <c r="AA8" i="21"/>
  <c r="W8" i="21"/>
  <c r="AG8" i="21" s="1"/>
  <c r="V8" i="21"/>
  <c r="AF8" i="21" s="1"/>
  <c r="U8" i="21"/>
  <c r="AE8" i="21" s="1"/>
  <c r="T8" i="21"/>
  <c r="S8" i="21"/>
  <c r="R8" i="21"/>
  <c r="W303" i="20"/>
  <c r="V303" i="20"/>
  <c r="U303" i="20"/>
  <c r="T303" i="20"/>
  <c r="S303" i="20"/>
  <c r="R303" i="20"/>
  <c r="W302" i="20"/>
  <c r="V302" i="20"/>
  <c r="AA235" i="20" s="1"/>
  <c r="U302" i="20"/>
  <c r="T302" i="20"/>
  <c r="S302" i="20"/>
  <c r="R302" i="20"/>
  <c r="W235" i="20" s="1"/>
  <c r="W301" i="20"/>
  <c r="V301" i="20"/>
  <c r="U301" i="20"/>
  <c r="T301" i="20"/>
  <c r="Y235" i="20" s="1"/>
  <c r="S301" i="20"/>
  <c r="R301" i="20"/>
  <c r="W300" i="20"/>
  <c r="V300" i="20"/>
  <c r="U300" i="20"/>
  <c r="T300" i="20"/>
  <c r="S300" i="20"/>
  <c r="R300" i="20"/>
  <c r="W299" i="20"/>
  <c r="V299" i="20"/>
  <c r="U299" i="20"/>
  <c r="T299" i="20"/>
  <c r="Y223" i="20" s="1"/>
  <c r="S299" i="20"/>
  <c r="R299" i="20"/>
  <c r="W298" i="20"/>
  <c r="V298" i="20"/>
  <c r="AA223" i="20" s="1"/>
  <c r="U298" i="20"/>
  <c r="T298" i="20"/>
  <c r="S298" i="20"/>
  <c r="R298" i="20"/>
  <c r="W223" i="20" s="1"/>
  <c r="W294" i="20"/>
  <c r="V294" i="20"/>
  <c r="U294" i="20"/>
  <c r="T294" i="20"/>
  <c r="S294" i="20"/>
  <c r="R294" i="20"/>
  <c r="W293" i="20"/>
  <c r="AB227" i="20" s="1"/>
  <c r="V293" i="20"/>
  <c r="V227" i="20" s="1"/>
  <c r="U293" i="20"/>
  <c r="T293" i="20"/>
  <c r="T227" i="20" s="1"/>
  <c r="S293" i="20"/>
  <c r="S227" i="20" s="1"/>
  <c r="R293" i="20"/>
  <c r="R227" i="20" s="1"/>
  <c r="W292" i="20"/>
  <c r="V292" i="20"/>
  <c r="V226" i="20" s="1"/>
  <c r="U292" i="20"/>
  <c r="U226" i="20" s="1"/>
  <c r="T292" i="20"/>
  <c r="T226" i="20" s="1"/>
  <c r="S292" i="20"/>
  <c r="R292" i="20"/>
  <c r="R226" i="20" s="1"/>
  <c r="W291" i="20"/>
  <c r="AB225" i="20" s="1"/>
  <c r="V291" i="20"/>
  <c r="V225" i="20" s="1"/>
  <c r="U291" i="20"/>
  <c r="T291" i="20"/>
  <c r="S291" i="20"/>
  <c r="S225" i="20" s="1"/>
  <c r="R291" i="20"/>
  <c r="R225" i="20" s="1"/>
  <c r="W290" i="20"/>
  <c r="AB224" i="20" s="1"/>
  <c r="V290" i="20"/>
  <c r="U290" i="20"/>
  <c r="U224" i="20" s="1"/>
  <c r="T290" i="20"/>
  <c r="T224" i="20" s="1"/>
  <c r="S290" i="20"/>
  <c r="R290" i="20"/>
  <c r="W289" i="20"/>
  <c r="V289" i="20"/>
  <c r="V223" i="20" s="1"/>
  <c r="U289" i="20"/>
  <c r="T289" i="20"/>
  <c r="S289" i="20"/>
  <c r="S223" i="20" s="1"/>
  <c r="R289" i="20"/>
  <c r="R223" i="20" s="1"/>
  <c r="W288" i="20"/>
  <c r="V288" i="20"/>
  <c r="U288" i="20"/>
  <c r="U222" i="20" s="1"/>
  <c r="T288" i="20"/>
  <c r="T222" i="20" s="1"/>
  <c r="S288" i="20"/>
  <c r="R288" i="20"/>
  <c r="W287" i="20"/>
  <c r="AB221" i="20" s="1"/>
  <c r="V287" i="20"/>
  <c r="V221" i="20" s="1"/>
  <c r="U287" i="20"/>
  <c r="T287" i="20"/>
  <c r="S287" i="20"/>
  <c r="S221" i="20" s="1"/>
  <c r="R287" i="20"/>
  <c r="R221" i="20" s="1"/>
  <c r="AO283" i="20"/>
  <c r="AN283" i="20"/>
  <c r="AM283" i="20"/>
  <c r="AL283" i="20"/>
  <c r="AK283" i="20"/>
  <c r="AJ283" i="20"/>
  <c r="AI283" i="20"/>
  <c r="AH283" i="20"/>
  <c r="V235" i="20" s="1"/>
  <c r="AG283" i="20"/>
  <c r="AF283" i="20"/>
  <c r="AE283" i="20"/>
  <c r="AD283" i="20"/>
  <c r="R235" i="20" s="1"/>
  <c r="AO282" i="20"/>
  <c r="AN282" i="20"/>
  <c r="AM282" i="20"/>
  <c r="U234" i="20" s="1"/>
  <c r="AL282" i="20"/>
  <c r="AK282" i="20"/>
  <c r="AJ282" i="20"/>
  <c r="AI282" i="20"/>
  <c r="AH282" i="20"/>
  <c r="V234" i="20" s="1"/>
  <c r="AG282" i="20"/>
  <c r="AF282" i="20"/>
  <c r="AE282" i="20"/>
  <c r="S234" i="20" s="1"/>
  <c r="AD282" i="20"/>
  <c r="R234" i="20" s="1"/>
  <c r="AO281" i="20"/>
  <c r="AN281" i="20"/>
  <c r="AM281" i="20"/>
  <c r="AL281" i="20"/>
  <c r="AK281" i="20"/>
  <c r="AJ281" i="20"/>
  <c r="AI281" i="20"/>
  <c r="AB233" i="20" s="1"/>
  <c r="AH281" i="20"/>
  <c r="V233" i="20" s="1"/>
  <c r="AG281" i="20"/>
  <c r="AF281" i="20"/>
  <c r="AE281" i="20"/>
  <c r="S233" i="20" s="1"/>
  <c r="AD281" i="20"/>
  <c r="R233" i="20" s="1"/>
  <c r="AO280" i="20"/>
  <c r="AN280" i="20"/>
  <c r="AM280" i="20"/>
  <c r="AL280" i="20"/>
  <c r="AK280" i="20"/>
  <c r="AJ280" i="20"/>
  <c r="AI280" i="20"/>
  <c r="AB232" i="20" s="1"/>
  <c r="AH280" i="20"/>
  <c r="V232" i="20" s="1"/>
  <c r="AG280" i="20"/>
  <c r="AF280" i="20"/>
  <c r="AE280" i="20"/>
  <c r="AD280" i="20"/>
  <c r="R232" i="20" s="1"/>
  <c r="AO279" i="20"/>
  <c r="AN279" i="20"/>
  <c r="AM279" i="20"/>
  <c r="U231" i="20" s="1"/>
  <c r="AL279" i="20"/>
  <c r="AK279" i="20"/>
  <c r="AJ279" i="20"/>
  <c r="AI279" i="20"/>
  <c r="AB231" i="20" s="1"/>
  <c r="AH279" i="20"/>
  <c r="V231" i="20" s="1"/>
  <c r="AG279" i="20"/>
  <c r="AF279" i="20"/>
  <c r="AE279" i="20"/>
  <c r="S231" i="20" s="1"/>
  <c r="AD279" i="20"/>
  <c r="R231" i="20" s="1"/>
  <c r="AO278" i="20"/>
  <c r="AN278" i="20"/>
  <c r="AM278" i="20"/>
  <c r="U230" i="20" s="1"/>
  <c r="AL278" i="20"/>
  <c r="AK278" i="20"/>
  <c r="AJ278" i="20"/>
  <c r="AI278" i="20"/>
  <c r="AH278" i="20"/>
  <c r="V230" i="20" s="1"/>
  <c r="AG278" i="20"/>
  <c r="AF278" i="20"/>
  <c r="AE278" i="20"/>
  <c r="S230" i="20" s="1"/>
  <c r="AD278" i="20"/>
  <c r="R230" i="20" s="1"/>
  <c r="AO277" i="20"/>
  <c r="AN277" i="20"/>
  <c r="AM277" i="20"/>
  <c r="AL277" i="20"/>
  <c r="AK277" i="20"/>
  <c r="AJ277" i="20"/>
  <c r="AI277" i="20"/>
  <c r="AB229" i="20" s="1"/>
  <c r="AH277" i="20"/>
  <c r="V229" i="20" s="1"/>
  <c r="AG277" i="20"/>
  <c r="AF277" i="20"/>
  <c r="AE277" i="20"/>
  <c r="S229" i="20" s="1"/>
  <c r="AD277" i="20"/>
  <c r="R229" i="20" s="1"/>
  <c r="AO276" i="20"/>
  <c r="AN276" i="20"/>
  <c r="AM276" i="20"/>
  <c r="AL276" i="20"/>
  <c r="AK276" i="20"/>
  <c r="AJ276" i="20"/>
  <c r="AI276" i="20"/>
  <c r="AB228" i="20" s="1"/>
  <c r="AH276" i="20"/>
  <c r="V228" i="20" s="1"/>
  <c r="AG276" i="20"/>
  <c r="AF276" i="20"/>
  <c r="AE276" i="20"/>
  <c r="AD276" i="20"/>
  <c r="R228" i="20" s="1"/>
  <c r="AB234" i="20"/>
  <c r="U233" i="20"/>
  <c r="S232" i="20"/>
  <c r="AB230" i="20"/>
  <c r="U229" i="20"/>
  <c r="S228" i="20"/>
  <c r="U227" i="20"/>
  <c r="AB226" i="20"/>
  <c r="S226" i="20"/>
  <c r="U225" i="20"/>
  <c r="T225" i="20"/>
  <c r="V224" i="20"/>
  <c r="S224" i="20"/>
  <c r="R224" i="20"/>
  <c r="AB223" i="20"/>
  <c r="U223" i="20"/>
  <c r="T223" i="20"/>
  <c r="AB222" i="20"/>
  <c r="V222" i="20"/>
  <c r="S222" i="20"/>
  <c r="R222" i="20"/>
  <c r="U221" i="20"/>
  <c r="T221" i="20"/>
  <c r="Q214" i="20"/>
  <c r="P214" i="20"/>
  <c r="O214" i="20"/>
  <c r="N214" i="20"/>
  <c r="Q213" i="20"/>
  <c r="P213" i="20"/>
  <c r="O213" i="20"/>
  <c r="N213" i="20"/>
  <c r="Q212" i="20"/>
  <c r="P212" i="20"/>
  <c r="O212" i="20"/>
  <c r="N212" i="20"/>
  <c r="Q211" i="20"/>
  <c r="P211" i="20"/>
  <c r="O211" i="20"/>
  <c r="N211" i="20"/>
  <c r="Q210" i="20"/>
  <c r="P210" i="20"/>
  <c r="O210" i="20"/>
  <c r="N210" i="20"/>
  <c r="Q209" i="20"/>
  <c r="P209" i="20"/>
  <c r="O209" i="20"/>
  <c r="N209" i="20"/>
  <c r="Q208" i="20"/>
  <c r="P208" i="20"/>
  <c r="O208" i="20"/>
  <c r="N208" i="20"/>
  <c r="Q207" i="20"/>
  <c r="P207" i="20"/>
  <c r="O207" i="20"/>
  <c r="N207" i="20"/>
  <c r="Q203" i="20"/>
  <c r="P203" i="20"/>
  <c r="O203" i="20"/>
  <c r="N203" i="20"/>
  <c r="Q202" i="20"/>
  <c r="P202" i="20"/>
  <c r="O202" i="20"/>
  <c r="N202" i="20"/>
  <c r="Q201" i="20"/>
  <c r="P201" i="20"/>
  <c r="O201" i="20"/>
  <c r="N201" i="20"/>
  <c r="Q200" i="20"/>
  <c r="P200" i="20"/>
  <c r="O200" i="20"/>
  <c r="N200" i="20"/>
  <c r="Q199" i="20"/>
  <c r="P199" i="20"/>
  <c r="O199" i="20"/>
  <c r="N199" i="20"/>
  <c r="Q198" i="20"/>
  <c r="P198" i="20"/>
  <c r="O198" i="20"/>
  <c r="N198" i="20"/>
  <c r="Q197" i="20"/>
  <c r="P197" i="20"/>
  <c r="O197" i="20"/>
  <c r="N197" i="20"/>
  <c r="Q196" i="20"/>
  <c r="P196" i="20"/>
  <c r="O196" i="20"/>
  <c r="N196" i="20"/>
  <c r="Q192" i="20"/>
  <c r="P192" i="20"/>
  <c r="AB129" i="20" s="1"/>
  <c r="O192" i="20"/>
  <c r="N192" i="20"/>
  <c r="Z129" i="20" s="1"/>
  <c r="Q191" i="20"/>
  <c r="P191" i="20"/>
  <c r="AB128" i="20" s="1"/>
  <c r="O191" i="20"/>
  <c r="N191" i="20"/>
  <c r="Z128" i="20" s="1"/>
  <c r="Q190" i="20"/>
  <c r="P190" i="20"/>
  <c r="AB127" i="20" s="1"/>
  <c r="O190" i="20"/>
  <c r="AA127" i="20" s="1"/>
  <c r="N190" i="20"/>
  <c r="Z127" i="20" s="1"/>
  <c r="Q189" i="20"/>
  <c r="P189" i="20"/>
  <c r="AB126" i="20" s="1"/>
  <c r="O189" i="20"/>
  <c r="AA126" i="20" s="1"/>
  <c r="N189" i="20"/>
  <c r="Q188" i="20"/>
  <c r="P188" i="20"/>
  <c r="AB125" i="20" s="1"/>
  <c r="O188" i="20"/>
  <c r="N188" i="20"/>
  <c r="Q187" i="20"/>
  <c r="P187" i="20"/>
  <c r="AB124" i="20" s="1"/>
  <c r="O187" i="20"/>
  <c r="N187" i="20"/>
  <c r="Z124" i="20" s="1"/>
  <c r="Q186" i="20"/>
  <c r="P186" i="20"/>
  <c r="AB123" i="20" s="1"/>
  <c r="O186" i="20"/>
  <c r="N186" i="20"/>
  <c r="Z123" i="20" s="1"/>
  <c r="Q185" i="20"/>
  <c r="P185" i="20"/>
  <c r="AB122" i="20" s="1"/>
  <c r="O185" i="20"/>
  <c r="AA122" i="20" s="1"/>
  <c r="N185" i="20"/>
  <c r="Z122" i="20" s="1"/>
  <c r="W181" i="20"/>
  <c r="V181" i="20"/>
  <c r="U181" i="20"/>
  <c r="T181" i="20"/>
  <c r="S181" i="20"/>
  <c r="R181" i="20"/>
  <c r="W180" i="20"/>
  <c r="V180" i="20"/>
  <c r="U180" i="20"/>
  <c r="T180" i="20"/>
  <c r="S180" i="20"/>
  <c r="R180" i="20"/>
  <c r="W179" i="20"/>
  <c r="V179" i="20"/>
  <c r="U179" i="20"/>
  <c r="T179" i="20"/>
  <c r="S179" i="20"/>
  <c r="R179" i="20"/>
  <c r="W178" i="20"/>
  <c r="V178" i="20"/>
  <c r="U178" i="20"/>
  <c r="T178" i="20"/>
  <c r="S178" i="20"/>
  <c r="R178" i="20"/>
  <c r="W177" i="20"/>
  <c r="V177" i="20"/>
  <c r="U177" i="20"/>
  <c r="T177" i="20"/>
  <c r="S177" i="20"/>
  <c r="R177" i="20"/>
  <c r="W176" i="20"/>
  <c r="V176" i="20"/>
  <c r="U176" i="20"/>
  <c r="T176" i="20"/>
  <c r="S176" i="20"/>
  <c r="R176" i="20"/>
  <c r="W175" i="20"/>
  <c r="V175" i="20"/>
  <c r="U175" i="20"/>
  <c r="T175" i="20"/>
  <c r="S175" i="20"/>
  <c r="R175" i="20"/>
  <c r="W174" i="20"/>
  <c r="V174" i="20"/>
  <c r="U174" i="20"/>
  <c r="T174" i="20"/>
  <c r="S174" i="20"/>
  <c r="R174" i="20"/>
  <c r="W170" i="20"/>
  <c r="V170" i="20"/>
  <c r="U170" i="20"/>
  <c r="T170" i="20"/>
  <c r="S170" i="20"/>
  <c r="R170" i="20"/>
  <c r="W169" i="20"/>
  <c r="V169" i="20"/>
  <c r="U169" i="20"/>
  <c r="T169" i="20"/>
  <c r="S169" i="20"/>
  <c r="R169" i="20"/>
  <c r="W168" i="20"/>
  <c r="V168" i="20"/>
  <c r="U168" i="20"/>
  <c r="T168" i="20"/>
  <c r="S168" i="20"/>
  <c r="R168" i="20"/>
  <c r="W167" i="20"/>
  <c r="V167" i="20"/>
  <c r="U167" i="20"/>
  <c r="T167" i="20"/>
  <c r="S167" i="20"/>
  <c r="R167" i="20"/>
  <c r="W166" i="20"/>
  <c r="V166" i="20"/>
  <c r="U166" i="20"/>
  <c r="T166" i="20"/>
  <c r="S166" i="20"/>
  <c r="R166" i="20"/>
  <c r="W165" i="20"/>
  <c r="V165" i="20"/>
  <c r="U165" i="20"/>
  <c r="T165" i="20"/>
  <c r="S165" i="20"/>
  <c r="R165" i="20"/>
  <c r="W164" i="20"/>
  <c r="V164" i="20"/>
  <c r="U164" i="20"/>
  <c r="T164" i="20"/>
  <c r="S164" i="20"/>
  <c r="R164" i="20"/>
  <c r="W163" i="20"/>
  <c r="V163" i="20"/>
  <c r="U163" i="20"/>
  <c r="T163" i="20"/>
  <c r="S163" i="20"/>
  <c r="R163" i="20"/>
  <c r="W159" i="20"/>
  <c r="V159" i="20"/>
  <c r="U159" i="20"/>
  <c r="T159" i="20"/>
  <c r="S159" i="20"/>
  <c r="R159" i="20"/>
  <c r="AC129" i="20" s="1"/>
  <c r="W158" i="20"/>
  <c r="V158" i="20"/>
  <c r="U158" i="20"/>
  <c r="T158" i="20"/>
  <c r="S158" i="20"/>
  <c r="R158" i="20"/>
  <c r="AC128" i="20" s="1"/>
  <c r="W157" i="20"/>
  <c r="V157" i="20"/>
  <c r="U157" i="20"/>
  <c r="T157" i="20"/>
  <c r="S157" i="20"/>
  <c r="R157" i="20"/>
  <c r="AC127" i="20" s="1"/>
  <c r="W156" i="20"/>
  <c r="V156" i="20"/>
  <c r="U156" i="20"/>
  <c r="T156" i="20"/>
  <c r="S156" i="20"/>
  <c r="R156" i="20"/>
  <c r="AC126" i="20" s="1"/>
  <c r="W155" i="20"/>
  <c r="V155" i="20"/>
  <c r="U155" i="20"/>
  <c r="T155" i="20"/>
  <c r="S155" i="20"/>
  <c r="R155" i="20"/>
  <c r="AC125" i="20" s="1"/>
  <c r="W154" i="20"/>
  <c r="V154" i="20"/>
  <c r="U154" i="20"/>
  <c r="T154" i="20"/>
  <c r="S154" i="20"/>
  <c r="R154" i="20"/>
  <c r="AC124" i="20" s="1"/>
  <c r="W153" i="20"/>
  <c r="V153" i="20"/>
  <c r="U153" i="20"/>
  <c r="T153" i="20"/>
  <c r="S153" i="20"/>
  <c r="R153" i="20"/>
  <c r="AC123" i="20" s="1"/>
  <c r="W152" i="20"/>
  <c r="V152" i="20"/>
  <c r="AG122" i="20" s="1"/>
  <c r="U152" i="20"/>
  <c r="T152" i="20"/>
  <c r="AE122" i="20" s="1"/>
  <c r="S152" i="20"/>
  <c r="R152" i="20"/>
  <c r="AC122" i="20" s="1"/>
  <c r="W148" i="20"/>
  <c r="V148" i="20"/>
  <c r="U148" i="20"/>
  <c r="T148" i="20"/>
  <c r="S148" i="20"/>
  <c r="R148" i="20"/>
  <c r="W147" i="20"/>
  <c r="V147" i="20"/>
  <c r="U147" i="20"/>
  <c r="T147" i="20"/>
  <c r="S147" i="20"/>
  <c r="R147" i="20"/>
  <c r="W146" i="20"/>
  <c r="V146" i="20"/>
  <c r="U146" i="20"/>
  <c r="T146" i="20"/>
  <c r="S146" i="20"/>
  <c r="R146" i="20"/>
  <c r="W145" i="20"/>
  <c r="V145" i="20"/>
  <c r="U145" i="20"/>
  <c r="T145" i="20"/>
  <c r="S145" i="20"/>
  <c r="R145" i="20"/>
  <c r="W144" i="20"/>
  <c r="V144" i="20"/>
  <c r="U144" i="20"/>
  <c r="T144" i="20"/>
  <c r="S144" i="20"/>
  <c r="R144" i="20"/>
  <c r="W143" i="20"/>
  <c r="V143" i="20"/>
  <c r="AH124" i="20" s="1"/>
  <c r="U143" i="20"/>
  <c r="T143" i="20"/>
  <c r="S143" i="20"/>
  <c r="R143" i="20"/>
  <c r="W142" i="20"/>
  <c r="V142" i="20"/>
  <c r="U142" i="20"/>
  <c r="T142" i="20"/>
  <c r="S142" i="20"/>
  <c r="R142" i="20"/>
  <c r="W138" i="20"/>
  <c r="V138" i="20"/>
  <c r="U138" i="20"/>
  <c r="T138" i="20"/>
  <c r="S138" i="20"/>
  <c r="R138" i="20"/>
  <c r="W137" i="20"/>
  <c r="V137" i="20"/>
  <c r="U137" i="20"/>
  <c r="T137" i="20"/>
  <c r="S137" i="20"/>
  <c r="R137" i="20"/>
  <c r="W136" i="20"/>
  <c r="V136" i="20"/>
  <c r="U136" i="20"/>
  <c r="T136" i="20"/>
  <c r="S136" i="20"/>
  <c r="R136" i="20"/>
  <c r="W135" i="20"/>
  <c r="V135" i="20"/>
  <c r="U135" i="20"/>
  <c r="T135" i="20"/>
  <c r="S135" i="20"/>
  <c r="R135" i="20"/>
  <c r="W134" i="20"/>
  <c r="V134" i="20"/>
  <c r="U134" i="20"/>
  <c r="T134" i="20"/>
  <c r="S134" i="20"/>
  <c r="R134" i="20"/>
  <c r="W133" i="20"/>
  <c r="V133" i="20"/>
  <c r="U133" i="20"/>
  <c r="T133" i="20"/>
  <c r="S133" i="20"/>
  <c r="R133" i="20"/>
  <c r="W132" i="20"/>
  <c r="V132" i="20"/>
  <c r="U132" i="20"/>
  <c r="T132" i="20"/>
  <c r="S132" i="20"/>
  <c r="R132" i="20"/>
  <c r="AA129" i="20"/>
  <c r="AA128" i="20"/>
  <c r="W128" i="20"/>
  <c r="AI129" i="20" s="1"/>
  <c r="V128" i="20"/>
  <c r="U128" i="20"/>
  <c r="T128" i="20"/>
  <c r="S128" i="20"/>
  <c r="R128" i="20"/>
  <c r="W127" i="20"/>
  <c r="AI128" i="20" s="1"/>
  <c r="V127" i="20"/>
  <c r="U127" i="20"/>
  <c r="T127" i="20"/>
  <c r="S127" i="20"/>
  <c r="R127" i="20"/>
  <c r="Z126" i="20"/>
  <c r="W126" i="20"/>
  <c r="AI127" i="20" s="1"/>
  <c r="V126" i="20"/>
  <c r="U126" i="20"/>
  <c r="T126" i="20"/>
  <c r="S126" i="20"/>
  <c r="R126" i="20"/>
  <c r="AA125" i="20"/>
  <c r="Z125" i="20"/>
  <c r="W125" i="20"/>
  <c r="AI126" i="20" s="1"/>
  <c r="V125" i="20"/>
  <c r="U125" i="20"/>
  <c r="T125" i="20"/>
  <c r="S125" i="20"/>
  <c r="R125" i="20"/>
  <c r="AA124" i="20"/>
  <c r="W124" i="20"/>
  <c r="V124" i="20"/>
  <c r="U124" i="20"/>
  <c r="T124" i="20"/>
  <c r="S124" i="20"/>
  <c r="R124" i="20"/>
  <c r="AA123" i="20"/>
  <c r="W123" i="20"/>
  <c r="AI124" i="20" s="1"/>
  <c r="V123" i="20"/>
  <c r="U123" i="20"/>
  <c r="T123" i="20"/>
  <c r="S123" i="20"/>
  <c r="R123" i="20"/>
  <c r="AI122" i="20"/>
  <c r="AF122" i="20"/>
  <c r="AD122" i="20"/>
  <c r="W122" i="20"/>
  <c r="AI123" i="20" s="1"/>
  <c r="V122" i="20"/>
  <c r="U122" i="20"/>
  <c r="T122" i="20"/>
  <c r="S122" i="20"/>
  <c r="R122" i="20"/>
  <c r="AD123" i="20" s="1"/>
  <c r="Q113" i="20"/>
  <c r="P113" i="20"/>
  <c r="O113" i="20"/>
  <c r="N113" i="20"/>
  <c r="Q112" i="20"/>
  <c r="P112" i="20"/>
  <c r="O112" i="20"/>
  <c r="N112" i="20"/>
  <c r="Q111" i="20"/>
  <c r="P111" i="20"/>
  <c r="O111" i="20"/>
  <c r="N111" i="20"/>
  <c r="Q110" i="20"/>
  <c r="P110" i="20"/>
  <c r="O110" i="20"/>
  <c r="N110" i="20"/>
  <c r="Q109" i="20"/>
  <c r="P109" i="20"/>
  <c r="O109" i="20"/>
  <c r="N109" i="20"/>
  <c r="Q108" i="20"/>
  <c r="P108" i="20"/>
  <c r="O108" i="20"/>
  <c r="N108" i="20"/>
  <c r="Q107" i="20"/>
  <c r="P107" i="20"/>
  <c r="O107" i="20"/>
  <c r="N107" i="20"/>
  <c r="Q106" i="20"/>
  <c r="P106" i="20"/>
  <c r="O106" i="20"/>
  <c r="N106" i="20"/>
  <c r="AO102" i="20"/>
  <c r="AN102" i="20"/>
  <c r="AM102" i="20"/>
  <c r="AL102" i="20"/>
  <c r="AK102" i="20"/>
  <c r="AJ102" i="20"/>
  <c r="AI102" i="20"/>
  <c r="AH102" i="20"/>
  <c r="AG102" i="20"/>
  <c r="AF102" i="20"/>
  <c r="AE102" i="20"/>
  <c r="AD102" i="20"/>
  <c r="AO101" i="20"/>
  <c r="AN101" i="20"/>
  <c r="AM101" i="20"/>
  <c r="AL101" i="20"/>
  <c r="AK101" i="20"/>
  <c r="AJ101" i="20"/>
  <c r="AI101" i="20"/>
  <c r="AH101" i="20"/>
  <c r="AG101" i="20"/>
  <c r="AF101" i="20"/>
  <c r="AE101" i="20"/>
  <c r="AD101" i="20"/>
  <c r="AO100" i="20"/>
  <c r="AN100" i="20"/>
  <c r="AM100" i="20"/>
  <c r="AL100" i="20"/>
  <c r="AK100" i="20"/>
  <c r="AJ100" i="20"/>
  <c r="AI100" i="20"/>
  <c r="AH100" i="20"/>
  <c r="AG100" i="20"/>
  <c r="AF100" i="20"/>
  <c r="AE100" i="20"/>
  <c r="AD100" i="20"/>
  <c r="AO99" i="20"/>
  <c r="AN99" i="20"/>
  <c r="AM99" i="20"/>
  <c r="AL99" i="20"/>
  <c r="AK99" i="20"/>
  <c r="AJ99" i="20"/>
  <c r="AI99" i="20"/>
  <c r="AH99" i="20"/>
  <c r="AG99" i="20"/>
  <c r="AF99" i="20"/>
  <c r="AE99" i="20"/>
  <c r="AD99" i="20"/>
  <c r="AO98" i="20"/>
  <c r="AN98" i="20"/>
  <c r="AM98" i="20"/>
  <c r="AL98" i="20"/>
  <c r="AK98" i="20"/>
  <c r="AJ98" i="20"/>
  <c r="AI98" i="20"/>
  <c r="AH98" i="20"/>
  <c r="AG98" i="20"/>
  <c r="AF98" i="20"/>
  <c r="AE98" i="20"/>
  <c r="AD98" i="20"/>
  <c r="AO97" i="20"/>
  <c r="AN97" i="20"/>
  <c r="AM97" i="20"/>
  <c r="AL97" i="20"/>
  <c r="AK97" i="20"/>
  <c r="AJ97" i="20"/>
  <c r="AI97" i="20"/>
  <c r="AH97" i="20"/>
  <c r="AG97" i="20"/>
  <c r="AF97" i="20"/>
  <c r="AE97" i="20"/>
  <c r="AD97" i="20"/>
  <c r="AO96" i="20"/>
  <c r="AN96" i="20"/>
  <c r="AM96" i="20"/>
  <c r="AL96" i="20"/>
  <c r="AK96" i="20"/>
  <c r="AJ96" i="20"/>
  <c r="AI96" i="20"/>
  <c r="AH96" i="20"/>
  <c r="AG96" i="20"/>
  <c r="AF96" i="20"/>
  <c r="AE96" i="20"/>
  <c r="AD96" i="20"/>
  <c r="AO95" i="20"/>
  <c r="AN95" i="20"/>
  <c r="AM95" i="20"/>
  <c r="AL95" i="20"/>
  <c r="AK95" i="20"/>
  <c r="AJ95" i="20"/>
  <c r="AI95" i="20"/>
  <c r="AH95" i="20"/>
  <c r="AG95" i="20"/>
  <c r="AF95" i="20"/>
  <c r="AE95" i="20"/>
  <c r="AD95" i="20"/>
  <c r="AO91" i="20"/>
  <c r="AN91" i="20"/>
  <c r="AM91" i="20"/>
  <c r="AL91" i="20"/>
  <c r="AK91" i="20"/>
  <c r="AJ91" i="20"/>
  <c r="AI91" i="20"/>
  <c r="AH91" i="20"/>
  <c r="AG91" i="20"/>
  <c r="AF91" i="20"/>
  <c r="AE91" i="20"/>
  <c r="AD91" i="20"/>
  <c r="AO90" i="20"/>
  <c r="AN90" i="20"/>
  <c r="AM90" i="20"/>
  <c r="AL90" i="20"/>
  <c r="AK90" i="20"/>
  <c r="AJ90" i="20"/>
  <c r="AI90" i="20"/>
  <c r="AH90" i="20"/>
  <c r="AG90" i="20"/>
  <c r="AF90" i="20"/>
  <c r="AE90" i="20"/>
  <c r="AD90" i="20"/>
  <c r="AO89" i="20"/>
  <c r="AN89" i="20"/>
  <c r="AM89" i="20"/>
  <c r="AL89" i="20"/>
  <c r="AK89" i="20"/>
  <c r="AJ89" i="20"/>
  <c r="AI89" i="20"/>
  <c r="AH89" i="20"/>
  <c r="AC14" i="20" s="1"/>
  <c r="AG89" i="20"/>
  <c r="AF89" i="20"/>
  <c r="AE89" i="20"/>
  <c r="AD89" i="20"/>
  <c r="AO88" i="20"/>
  <c r="AN88" i="20"/>
  <c r="AM88" i="20"/>
  <c r="AL88" i="20"/>
  <c r="AK88" i="20"/>
  <c r="AJ88" i="20"/>
  <c r="AI88" i="20"/>
  <c r="AH88" i="20"/>
  <c r="AC13" i="20" s="1"/>
  <c r="AG88" i="20"/>
  <c r="AF88" i="20"/>
  <c r="AE88" i="20"/>
  <c r="AD88" i="20"/>
  <c r="AO87" i="20"/>
  <c r="AN87" i="20"/>
  <c r="AM87" i="20"/>
  <c r="AL87" i="20"/>
  <c r="AK87" i="20"/>
  <c r="AJ87" i="20"/>
  <c r="AI87" i="20"/>
  <c r="AH87" i="20"/>
  <c r="AC12" i="20" s="1"/>
  <c r="AG87" i="20"/>
  <c r="AF87" i="20"/>
  <c r="AE87" i="20"/>
  <c r="AD87" i="20"/>
  <c r="AO86" i="20"/>
  <c r="AN86" i="20"/>
  <c r="AM86" i="20"/>
  <c r="AL86" i="20"/>
  <c r="AK86" i="20"/>
  <c r="AJ86" i="20"/>
  <c r="AI86" i="20"/>
  <c r="AH86" i="20"/>
  <c r="AC11" i="20" s="1"/>
  <c r="AG86" i="20"/>
  <c r="AF86" i="20"/>
  <c r="AE86" i="20"/>
  <c r="AD86" i="20"/>
  <c r="AO85" i="20"/>
  <c r="AN85" i="20"/>
  <c r="AM85" i="20"/>
  <c r="AL85" i="20"/>
  <c r="AK85" i="20"/>
  <c r="AJ85" i="20"/>
  <c r="AI85" i="20"/>
  <c r="AH85" i="20"/>
  <c r="AC10" i="20" s="1"/>
  <c r="AG85" i="20"/>
  <c r="AF85" i="20"/>
  <c r="AE85" i="20"/>
  <c r="AD85" i="20"/>
  <c r="AO84" i="20"/>
  <c r="AN84" i="20"/>
  <c r="AM84" i="20"/>
  <c r="AL84" i="20"/>
  <c r="AK84" i="20"/>
  <c r="AJ84" i="20"/>
  <c r="AI84" i="20"/>
  <c r="AH84" i="20"/>
  <c r="AC9" i="20" s="1"/>
  <c r="AG84" i="20"/>
  <c r="AF84" i="20"/>
  <c r="AE84" i="20"/>
  <c r="AD84" i="20"/>
  <c r="Z80" i="20"/>
  <c r="Y80" i="20"/>
  <c r="X80" i="20"/>
  <c r="W80" i="20"/>
  <c r="V80" i="20"/>
  <c r="U80" i="20"/>
  <c r="T80" i="20"/>
  <c r="Z79" i="20"/>
  <c r="Y79" i="20"/>
  <c r="X79" i="20"/>
  <c r="W79" i="20"/>
  <c r="V79" i="20"/>
  <c r="U79" i="20"/>
  <c r="T79" i="20"/>
  <c r="Z78" i="20"/>
  <c r="Y78" i="20"/>
  <c r="X78" i="20"/>
  <c r="W78" i="20"/>
  <c r="V78" i="20"/>
  <c r="U78" i="20"/>
  <c r="T78" i="20"/>
  <c r="Z77" i="20"/>
  <c r="Y77" i="20"/>
  <c r="X77" i="20"/>
  <c r="W77" i="20"/>
  <c r="V77" i="20"/>
  <c r="U77" i="20"/>
  <c r="T77" i="20"/>
  <c r="Z76" i="20"/>
  <c r="Y76" i="20"/>
  <c r="X76" i="20"/>
  <c r="W76" i="20"/>
  <c r="V76" i="20"/>
  <c r="U76" i="20"/>
  <c r="T76" i="20"/>
  <c r="Z75" i="20"/>
  <c r="Y75" i="20"/>
  <c r="X75" i="20"/>
  <c r="W75" i="20"/>
  <c r="V75" i="20"/>
  <c r="U75" i="20"/>
  <c r="T75" i="20"/>
  <c r="Z74" i="20"/>
  <c r="Y74" i="20"/>
  <c r="X74" i="20"/>
  <c r="W74" i="20"/>
  <c r="V74" i="20"/>
  <c r="U74" i="20"/>
  <c r="T74" i="20"/>
  <c r="Z73" i="20"/>
  <c r="Y73" i="20"/>
  <c r="X73" i="20"/>
  <c r="W73" i="20"/>
  <c r="V73" i="20"/>
  <c r="U73" i="20"/>
  <c r="T73" i="20"/>
  <c r="W69" i="20"/>
  <c r="V69" i="20"/>
  <c r="U69" i="20"/>
  <c r="T69" i="20"/>
  <c r="S69" i="20"/>
  <c r="R69" i="20"/>
  <c r="W68" i="20"/>
  <c r="V68" i="20"/>
  <c r="U68" i="20"/>
  <c r="T68" i="20"/>
  <c r="S68" i="20"/>
  <c r="R68" i="20"/>
  <c r="W67" i="20"/>
  <c r="V67" i="20"/>
  <c r="U67" i="20"/>
  <c r="T67" i="20"/>
  <c r="S67" i="20"/>
  <c r="R67" i="20"/>
  <c r="W66" i="20"/>
  <c r="V66" i="20"/>
  <c r="U66" i="20"/>
  <c r="T66" i="20"/>
  <c r="S66" i="20"/>
  <c r="R66" i="20"/>
  <c r="W65" i="20"/>
  <c r="V65" i="20"/>
  <c r="U65" i="20"/>
  <c r="T65" i="20"/>
  <c r="S65" i="20"/>
  <c r="R65" i="20"/>
  <c r="W64" i="20"/>
  <c r="V64" i="20"/>
  <c r="U64" i="20"/>
  <c r="T64" i="20"/>
  <c r="S64" i="20"/>
  <c r="R64" i="20"/>
  <c r="W63" i="20"/>
  <c r="V63" i="20"/>
  <c r="U63" i="20"/>
  <c r="T63" i="20"/>
  <c r="S63" i="20"/>
  <c r="R63" i="20"/>
  <c r="W62" i="20"/>
  <c r="V62" i="20"/>
  <c r="U62" i="20"/>
  <c r="T62" i="20"/>
  <c r="S62" i="20"/>
  <c r="R62" i="20"/>
  <c r="W58" i="20"/>
  <c r="V58" i="20"/>
  <c r="U58" i="20"/>
  <c r="T58" i="20"/>
  <c r="S58" i="20"/>
  <c r="R58" i="20"/>
  <c r="W57" i="20"/>
  <c r="V57" i="20"/>
  <c r="U57" i="20"/>
  <c r="T57" i="20"/>
  <c r="S57" i="20"/>
  <c r="R57" i="20"/>
  <c r="W56" i="20"/>
  <c r="V56" i="20"/>
  <c r="U56" i="20"/>
  <c r="T56" i="20"/>
  <c r="S56" i="20"/>
  <c r="R56" i="20"/>
  <c r="W55" i="20"/>
  <c r="V55" i="20"/>
  <c r="U55" i="20"/>
  <c r="T55" i="20"/>
  <c r="S55" i="20"/>
  <c r="R55" i="20"/>
  <c r="W54" i="20"/>
  <c r="V54" i="20"/>
  <c r="U54" i="20"/>
  <c r="T54" i="20"/>
  <c r="S54" i="20"/>
  <c r="R54" i="20"/>
  <c r="W53" i="20"/>
  <c r="V53" i="20"/>
  <c r="U53" i="20"/>
  <c r="T53" i="20"/>
  <c r="S53" i="20"/>
  <c r="R53" i="20"/>
  <c r="W52" i="20"/>
  <c r="V52" i="20"/>
  <c r="U52" i="20"/>
  <c r="T52" i="20"/>
  <c r="S52" i="20"/>
  <c r="R52" i="20"/>
  <c r="W51" i="20"/>
  <c r="V51" i="20"/>
  <c r="U51" i="20"/>
  <c r="T51" i="20"/>
  <c r="S51" i="20"/>
  <c r="R51" i="20"/>
  <c r="W47" i="20"/>
  <c r="V47" i="20"/>
  <c r="U47" i="20"/>
  <c r="T47" i="20"/>
  <c r="S47" i="20"/>
  <c r="R47" i="20"/>
  <c r="W46" i="20"/>
  <c r="V46" i="20"/>
  <c r="U46" i="20"/>
  <c r="T46" i="20"/>
  <c r="S46" i="20"/>
  <c r="R46" i="20"/>
  <c r="AE15" i="20" s="1"/>
  <c r="W45" i="20"/>
  <c r="V45" i="20"/>
  <c r="U45" i="20"/>
  <c r="T45" i="20"/>
  <c r="S45" i="20"/>
  <c r="R45" i="20"/>
  <c r="W44" i="20"/>
  <c r="V44" i="20"/>
  <c r="U44" i="20"/>
  <c r="T44" i="20"/>
  <c r="S44" i="20"/>
  <c r="R44" i="20"/>
  <c r="AE13" i="20" s="1"/>
  <c r="W43" i="20"/>
  <c r="V43" i="20"/>
  <c r="U43" i="20"/>
  <c r="T43" i="20"/>
  <c r="S43" i="20"/>
  <c r="R43" i="20"/>
  <c r="W42" i="20"/>
  <c r="V42" i="20"/>
  <c r="U42" i="20"/>
  <c r="T42" i="20"/>
  <c r="S42" i="20"/>
  <c r="R42" i="20"/>
  <c r="AE11" i="20" s="1"/>
  <c r="W41" i="20"/>
  <c r="V41" i="20"/>
  <c r="U41" i="20"/>
  <c r="T41" i="20"/>
  <c r="S41" i="20"/>
  <c r="R41" i="20"/>
  <c r="W40" i="20"/>
  <c r="AK9" i="20" s="1"/>
  <c r="V40" i="20"/>
  <c r="AI9" i="20" s="1"/>
  <c r="U40" i="20"/>
  <c r="T40" i="20"/>
  <c r="S40" i="20"/>
  <c r="AF9" i="20" s="1"/>
  <c r="R40" i="20"/>
  <c r="AE9" i="20" s="1"/>
  <c r="W36" i="20"/>
  <c r="V36" i="20"/>
  <c r="U36" i="20"/>
  <c r="T36" i="20"/>
  <c r="S36" i="20"/>
  <c r="R36" i="20"/>
  <c r="W35" i="20"/>
  <c r="V35" i="20"/>
  <c r="U35" i="20"/>
  <c r="T35" i="20"/>
  <c r="S35" i="20"/>
  <c r="R35" i="20"/>
  <c r="W34" i="20"/>
  <c r="V34" i="20"/>
  <c r="U34" i="20"/>
  <c r="T34" i="20"/>
  <c r="S34" i="20"/>
  <c r="R34" i="20"/>
  <c r="W33" i="20"/>
  <c r="V33" i="20"/>
  <c r="U33" i="20"/>
  <c r="T33" i="20"/>
  <c r="S33" i="20"/>
  <c r="R33" i="20"/>
  <c r="W32" i="20"/>
  <c r="V32" i="20"/>
  <c r="U32" i="20"/>
  <c r="T32" i="20"/>
  <c r="S32" i="20"/>
  <c r="R32" i="20"/>
  <c r="W31" i="20"/>
  <c r="V31" i="20"/>
  <c r="U31" i="20"/>
  <c r="T31" i="20"/>
  <c r="S31" i="20"/>
  <c r="R31" i="20"/>
  <c r="W30" i="20"/>
  <c r="V30" i="20"/>
  <c r="U30" i="20"/>
  <c r="T30" i="20"/>
  <c r="S30" i="20"/>
  <c r="R30" i="20"/>
  <c r="W26" i="20"/>
  <c r="V26" i="20"/>
  <c r="U26" i="20"/>
  <c r="T26" i="20"/>
  <c r="S26" i="20"/>
  <c r="R26" i="20"/>
  <c r="W25" i="20"/>
  <c r="V25" i="20"/>
  <c r="U25" i="20"/>
  <c r="T25" i="20"/>
  <c r="S25" i="20"/>
  <c r="R25" i="20"/>
  <c r="W24" i="20"/>
  <c r="V24" i="20"/>
  <c r="U24" i="20"/>
  <c r="T24" i="20"/>
  <c r="S24" i="20"/>
  <c r="R24" i="20"/>
  <c r="W23" i="20"/>
  <c r="V23" i="20"/>
  <c r="U23" i="20"/>
  <c r="T23" i="20"/>
  <c r="S23" i="20"/>
  <c r="R23" i="20"/>
  <c r="W22" i="20"/>
  <c r="V22" i="20"/>
  <c r="U22" i="20"/>
  <c r="T22" i="20"/>
  <c r="S22" i="20"/>
  <c r="R22" i="20"/>
  <c r="W21" i="20"/>
  <c r="V21" i="20"/>
  <c r="U21" i="20"/>
  <c r="T21" i="20"/>
  <c r="S21" i="20"/>
  <c r="R21" i="20"/>
  <c r="W20" i="20"/>
  <c r="V20" i="20"/>
  <c r="U20" i="20"/>
  <c r="T20" i="20"/>
  <c r="S20" i="20"/>
  <c r="R20" i="20"/>
  <c r="AE16" i="20"/>
  <c r="W15" i="20"/>
  <c r="V15" i="20"/>
  <c r="U15" i="20"/>
  <c r="T15" i="20"/>
  <c r="S15" i="20"/>
  <c r="R15" i="20"/>
  <c r="AE14" i="20"/>
  <c r="W14" i="20"/>
  <c r="V14" i="20"/>
  <c r="U14" i="20"/>
  <c r="T14" i="20"/>
  <c r="S14" i="20"/>
  <c r="R14" i="20"/>
  <c r="W13" i="20"/>
  <c r="AK14" i="20" s="1"/>
  <c r="V13" i="20"/>
  <c r="U13" i="20"/>
  <c r="T13" i="20"/>
  <c r="S13" i="20"/>
  <c r="R13" i="20"/>
  <c r="AE12" i="20"/>
  <c r="W12" i="20"/>
  <c r="V12" i="20"/>
  <c r="U12" i="20"/>
  <c r="T12" i="20"/>
  <c r="S12" i="20"/>
  <c r="R12" i="20"/>
  <c r="W11" i="20"/>
  <c r="V11" i="20"/>
  <c r="U11" i="20"/>
  <c r="T11" i="20"/>
  <c r="S11" i="20"/>
  <c r="R11" i="20"/>
  <c r="AE10" i="20"/>
  <c r="W10" i="20"/>
  <c r="AK11" i="20" s="1"/>
  <c r="V10" i="20"/>
  <c r="U10" i="20"/>
  <c r="T10" i="20"/>
  <c r="S10" i="20"/>
  <c r="AG11" i="20" s="1"/>
  <c r="R10" i="20"/>
  <c r="AH9" i="20"/>
  <c r="AG9" i="20"/>
  <c r="W9" i="20"/>
  <c r="V9" i="20"/>
  <c r="U9" i="20"/>
  <c r="T9" i="20"/>
  <c r="S9" i="20"/>
  <c r="R9" i="20"/>
  <c r="X272" i="19"/>
  <c r="W272" i="19"/>
  <c r="V272" i="19"/>
  <c r="U272" i="19"/>
  <c r="T272" i="19"/>
  <c r="S272" i="19"/>
  <c r="X271" i="19"/>
  <c r="W271" i="19"/>
  <c r="V271" i="19"/>
  <c r="U271" i="19"/>
  <c r="T271" i="19"/>
  <c r="S271" i="19"/>
  <c r="X270" i="19"/>
  <c r="W270" i="19"/>
  <c r="V270" i="19"/>
  <c r="U270" i="19"/>
  <c r="AH204" i="19" s="1"/>
  <c r="T270" i="19"/>
  <c r="S270" i="19"/>
  <c r="X269" i="19"/>
  <c r="W269" i="19"/>
  <c r="V269" i="19"/>
  <c r="U269" i="19"/>
  <c r="T269" i="19"/>
  <c r="S269" i="19"/>
  <c r="AF204" i="19" s="1"/>
  <c r="W264" i="19"/>
  <c r="V264" i="19"/>
  <c r="U264" i="19"/>
  <c r="T264" i="19"/>
  <c r="S264" i="19"/>
  <c r="R264" i="19"/>
  <c r="W263" i="19"/>
  <c r="V263" i="19"/>
  <c r="U263" i="19"/>
  <c r="T263" i="19"/>
  <c r="S263" i="19"/>
  <c r="R263" i="19"/>
  <c r="W262" i="19"/>
  <c r="V262" i="19"/>
  <c r="U262" i="19"/>
  <c r="T262" i="19"/>
  <c r="S262" i="19"/>
  <c r="R262" i="19"/>
  <c r="W261" i="19"/>
  <c r="V261" i="19"/>
  <c r="U261" i="19"/>
  <c r="T261" i="19"/>
  <c r="S261" i="19"/>
  <c r="R261" i="19"/>
  <c r="W260" i="19"/>
  <c r="V260" i="19"/>
  <c r="U260" i="19"/>
  <c r="T260" i="19"/>
  <c r="S260" i="19"/>
  <c r="R260" i="19"/>
  <c r="W259" i="19"/>
  <c r="V259" i="19"/>
  <c r="U259" i="19"/>
  <c r="T259" i="19"/>
  <c r="S259" i="19"/>
  <c r="R259" i="19"/>
  <c r="W258" i="19"/>
  <c r="V258" i="19"/>
  <c r="U258" i="19"/>
  <c r="T258" i="19"/>
  <c r="S258" i="19"/>
  <c r="R258" i="19"/>
  <c r="W257" i="19"/>
  <c r="V257" i="19"/>
  <c r="U257" i="19"/>
  <c r="T257" i="19"/>
  <c r="S257" i="19"/>
  <c r="R257" i="19"/>
  <c r="W253" i="19"/>
  <c r="V253" i="19"/>
  <c r="U253" i="19"/>
  <c r="T253" i="19"/>
  <c r="S253" i="19"/>
  <c r="R253" i="19"/>
  <c r="W252" i="19"/>
  <c r="V252" i="19"/>
  <c r="U252" i="19"/>
  <c r="T252" i="19"/>
  <c r="S252" i="19"/>
  <c r="R252" i="19"/>
  <c r="W251" i="19"/>
  <c r="V251" i="19"/>
  <c r="U251" i="19"/>
  <c r="T251" i="19"/>
  <c r="S251" i="19"/>
  <c r="R251" i="19"/>
  <c r="W250" i="19"/>
  <c r="V250" i="19"/>
  <c r="U250" i="19"/>
  <c r="T250" i="19"/>
  <c r="S250" i="19"/>
  <c r="R250" i="19"/>
  <c r="W249" i="19"/>
  <c r="V249" i="19"/>
  <c r="U249" i="19"/>
  <c r="T249" i="19"/>
  <c r="S249" i="19"/>
  <c r="R249" i="19"/>
  <c r="W248" i="19"/>
  <c r="V248" i="19"/>
  <c r="U248" i="19"/>
  <c r="T248" i="19"/>
  <c r="S248" i="19"/>
  <c r="R248" i="19"/>
  <c r="W247" i="19"/>
  <c r="V247" i="19"/>
  <c r="U247" i="19"/>
  <c r="T247" i="19"/>
  <c r="S247" i="19"/>
  <c r="R247" i="19"/>
  <c r="W246" i="19"/>
  <c r="V246" i="19"/>
  <c r="U246" i="19"/>
  <c r="T246" i="19"/>
  <c r="S246" i="19"/>
  <c r="R246" i="19"/>
  <c r="W242" i="19"/>
  <c r="V242" i="19"/>
  <c r="U242" i="19"/>
  <c r="T242" i="19"/>
  <c r="S242" i="19"/>
  <c r="R242" i="19"/>
  <c r="W241" i="19"/>
  <c r="V241" i="19"/>
  <c r="AE208" i="19" s="1"/>
  <c r="U241" i="19"/>
  <c r="T241" i="19"/>
  <c r="S241" i="19"/>
  <c r="R241" i="19"/>
  <c r="W240" i="19"/>
  <c r="V240" i="19"/>
  <c r="U240" i="19"/>
  <c r="T240" i="19"/>
  <c r="S240" i="19"/>
  <c r="R240" i="19"/>
  <c r="W239" i="19"/>
  <c r="V239" i="19"/>
  <c r="AE206" i="19" s="1"/>
  <c r="U239" i="19"/>
  <c r="T239" i="19"/>
  <c r="S239" i="19"/>
  <c r="R239" i="19"/>
  <c r="AA206" i="19" s="1"/>
  <c r="W238" i="19"/>
  <c r="V238" i="19"/>
  <c r="U238" i="19"/>
  <c r="T238" i="19"/>
  <c r="S238" i="19"/>
  <c r="R238" i="19"/>
  <c r="W237" i="19"/>
  <c r="V237" i="19"/>
  <c r="AE204" i="19" s="1"/>
  <c r="U237" i="19"/>
  <c r="T237" i="19"/>
  <c r="S237" i="19"/>
  <c r="R237" i="19"/>
  <c r="W236" i="19"/>
  <c r="V236" i="19"/>
  <c r="U236" i="19"/>
  <c r="T236" i="19"/>
  <c r="S236" i="19"/>
  <c r="R236" i="19"/>
  <c r="W235" i="19"/>
  <c r="V235" i="19"/>
  <c r="AE202" i="19" s="1"/>
  <c r="U235" i="19"/>
  <c r="T235" i="19"/>
  <c r="S235" i="19"/>
  <c r="R235" i="19"/>
  <c r="W231" i="19"/>
  <c r="V231" i="19"/>
  <c r="U231" i="19"/>
  <c r="T231" i="19"/>
  <c r="S231" i="19"/>
  <c r="R231" i="19"/>
  <c r="W230" i="19"/>
  <c r="V230" i="19"/>
  <c r="U230" i="19"/>
  <c r="T230" i="19"/>
  <c r="S230" i="19"/>
  <c r="R230" i="19"/>
  <c r="W229" i="19"/>
  <c r="V229" i="19"/>
  <c r="U229" i="19"/>
  <c r="T229" i="19"/>
  <c r="S229" i="19"/>
  <c r="R229" i="19"/>
  <c r="W228" i="19"/>
  <c r="V228" i="19"/>
  <c r="U228" i="19"/>
  <c r="T228" i="19"/>
  <c r="S228" i="19"/>
  <c r="R228" i="19"/>
  <c r="W227" i="19"/>
  <c r="V227" i="19"/>
  <c r="U227" i="19"/>
  <c r="T227" i="19"/>
  <c r="S227" i="19"/>
  <c r="R227" i="19"/>
  <c r="W226" i="19"/>
  <c r="V226" i="19"/>
  <c r="U226" i="19"/>
  <c r="T226" i="19"/>
  <c r="S226" i="19"/>
  <c r="R226" i="19"/>
  <c r="W225" i="19"/>
  <c r="V225" i="19"/>
  <c r="U225" i="19"/>
  <c r="T225" i="19"/>
  <c r="S225" i="19"/>
  <c r="R225" i="19"/>
  <c r="W224" i="19"/>
  <c r="V224" i="19"/>
  <c r="U224" i="19"/>
  <c r="T224" i="19"/>
  <c r="S224" i="19"/>
  <c r="R224" i="19"/>
  <c r="W220" i="19"/>
  <c r="V220" i="19"/>
  <c r="U220" i="19"/>
  <c r="T220" i="19"/>
  <c r="AB209" i="19" s="1"/>
  <c r="S220" i="19"/>
  <c r="R220" i="19"/>
  <c r="W219" i="19"/>
  <c r="V219" i="19"/>
  <c r="U219" i="19"/>
  <c r="T219" i="19"/>
  <c r="S219" i="19"/>
  <c r="R219" i="19"/>
  <c r="W218" i="19"/>
  <c r="V218" i="19"/>
  <c r="U218" i="19"/>
  <c r="T218" i="19"/>
  <c r="S218" i="19"/>
  <c r="R218" i="19"/>
  <c r="W217" i="19"/>
  <c r="V217" i="19"/>
  <c r="U217" i="19"/>
  <c r="T217" i="19"/>
  <c r="S217" i="19"/>
  <c r="R217" i="19"/>
  <c r="W216" i="19"/>
  <c r="V216" i="19"/>
  <c r="U216" i="19"/>
  <c r="T216" i="19"/>
  <c r="AB205" i="19" s="1"/>
  <c r="S216" i="19"/>
  <c r="R216" i="19"/>
  <c r="W215" i="19"/>
  <c r="V215" i="19"/>
  <c r="U215" i="19"/>
  <c r="T215" i="19"/>
  <c r="S215" i="19"/>
  <c r="R215" i="19"/>
  <c r="Z204" i="19" s="1"/>
  <c r="W214" i="19"/>
  <c r="V214" i="19"/>
  <c r="U214" i="19"/>
  <c r="T214" i="19"/>
  <c r="S214" i="19"/>
  <c r="R214" i="19"/>
  <c r="W213" i="19"/>
  <c r="V213" i="19"/>
  <c r="U213" i="19"/>
  <c r="T213" i="19"/>
  <c r="S213" i="19"/>
  <c r="R213" i="19"/>
  <c r="AE209" i="19"/>
  <c r="W209" i="19"/>
  <c r="V209" i="19"/>
  <c r="AD209" i="19" s="1"/>
  <c r="U209" i="19"/>
  <c r="AC209" i="19" s="1"/>
  <c r="T209" i="19"/>
  <c r="S209" i="19"/>
  <c r="R209" i="19"/>
  <c r="Z209" i="19" s="1"/>
  <c r="W208" i="19"/>
  <c r="AJ208" i="19" s="1"/>
  <c r="V208" i="19"/>
  <c r="AD208" i="19" s="1"/>
  <c r="U208" i="19"/>
  <c r="AC208" i="19" s="1"/>
  <c r="T208" i="19"/>
  <c r="AB208" i="19" s="1"/>
  <c r="S208" i="19"/>
  <c r="AA208" i="19" s="1"/>
  <c r="R208" i="19"/>
  <c r="Z208" i="19" s="1"/>
  <c r="AE207" i="19"/>
  <c r="AA207" i="19"/>
  <c r="Z207" i="19"/>
  <c r="W207" i="19"/>
  <c r="V207" i="19"/>
  <c r="AD207" i="19" s="1"/>
  <c r="U207" i="19"/>
  <c r="AC207" i="19" s="1"/>
  <c r="T207" i="19"/>
  <c r="S207" i="19"/>
  <c r="R207" i="19"/>
  <c r="AJ206" i="19"/>
  <c r="W206" i="19"/>
  <c r="V206" i="19"/>
  <c r="U206" i="19"/>
  <c r="AC206" i="19" s="1"/>
  <c r="T206" i="19"/>
  <c r="AB206" i="19" s="1"/>
  <c r="S206" i="19"/>
  <c r="R206" i="19"/>
  <c r="AE205" i="19"/>
  <c r="W205" i="19"/>
  <c r="V205" i="19"/>
  <c r="AD205" i="19" s="1"/>
  <c r="U205" i="19"/>
  <c r="AC205" i="19" s="1"/>
  <c r="T205" i="19"/>
  <c r="S205" i="19"/>
  <c r="R205" i="19"/>
  <c r="Z205" i="19" s="1"/>
  <c r="AI204" i="19"/>
  <c r="AG204" i="19"/>
  <c r="W204" i="19"/>
  <c r="V204" i="19"/>
  <c r="AD204" i="19" s="1"/>
  <c r="U204" i="19"/>
  <c r="AC204" i="19" s="1"/>
  <c r="T204" i="19"/>
  <c r="AB204" i="19" s="1"/>
  <c r="S204" i="19"/>
  <c r="R204" i="19"/>
  <c r="AE203" i="19"/>
  <c r="W203" i="19"/>
  <c r="AJ203" i="19" s="1"/>
  <c r="V203" i="19"/>
  <c r="AD203" i="19" s="1"/>
  <c r="U203" i="19"/>
  <c r="T203" i="19"/>
  <c r="S203" i="19"/>
  <c r="AA203" i="19" s="1"/>
  <c r="R203" i="19"/>
  <c r="Z203" i="19" s="1"/>
  <c r="W202" i="19"/>
  <c r="AJ202" i="19" s="1"/>
  <c r="V202" i="19"/>
  <c r="U202" i="19"/>
  <c r="T202" i="19"/>
  <c r="AB202" i="19" s="1"/>
  <c r="S202" i="19"/>
  <c r="R202" i="19"/>
  <c r="W193" i="19"/>
  <c r="V193" i="19"/>
  <c r="U193" i="19"/>
  <c r="T193" i="19"/>
  <c r="S193" i="19"/>
  <c r="R193" i="19"/>
  <c r="W192" i="19"/>
  <c r="V192" i="19"/>
  <c r="U192" i="19"/>
  <c r="T192" i="19"/>
  <c r="S192" i="19"/>
  <c r="R192" i="19"/>
  <c r="W191" i="19"/>
  <c r="V191" i="19"/>
  <c r="U191" i="19"/>
  <c r="T191" i="19"/>
  <c r="S191" i="19"/>
  <c r="R191" i="19"/>
  <c r="W190" i="19"/>
  <c r="V190" i="19"/>
  <c r="U190" i="19"/>
  <c r="T190" i="19"/>
  <c r="S190" i="19"/>
  <c r="R190" i="19"/>
  <c r="W189" i="19"/>
  <c r="V189" i="19"/>
  <c r="U189" i="19"/>
  <c r="T189" i="19"/>
  <c r="S189" i="19"/>
  <c r="R189" i="19"/>
  <c r="W188" i="19"/>
  <c r="V188" i="19"/>
  <c r="U188" i="19"/>
  <c r="T188" i="19"/>
  <c r="S188" i="19"/>
  <c r="R188" i="19"/>
  <c r="W187" i="19"/>
  <c r="V187" i="19"/>
  <c r="U187" i="19"/>
  <c r="T187" i="19"/>
  <c r="S187" i="19"/>
  <c r="R187" i="19"/>
  <c r="W186" i="19"/>
  <c r="V186" i="19"/>
  <c r="U186" i="19"/>
  <c r="T186" i="19"/>
  <c r="S186" i="19"/>
  <c r="R186" i="19"/>
  <c r="W182" i="19"/>
  <c r="V182" i="19"/>
  <c r="U182" i="19"/>
  <c r="T182" i="19"/>
  <c r="S182" i="19"/>
  <c r="R182" i="19"/>
  <c r="W181" i="19"/>
  <c r="V181" i="19"/>
  <c r="U181" i="19"/>
  <c r="T181" i="19"/>
  <c r="S181" i="19"/>
  <c r="R181" i="19"/>
  <c r="W180" i="19"/>
  <c r="V180" i="19"/>
  <c r="U180" i="19"/>
  <c r="T180" i="19"/>
  <c r="S180" i="19"/>
  <c r="R180" i="19"/>
  <c r="W179" i="19"/>
  <c r="V179" i="19"/>
  <c r="U179" i="19"/>
  <c r="T179" i="19"/>
  <c r="S179" i="19"/>
  <c r="R179" i="19"/>
  <c r="W178" i="19"/>
  <c r="V178" i="19"/>
  <c r="U178" i="19"/>
  <c r="T178" i="19"/>
  <c r="S178" i="19"/>
  <c r="R178" i="19"/>
  <c r="W177" i="19"/>
  <c r="V177" i="19"/>
  <c r="U177" i="19"/>
  <c r="T177" i="19"/>
  <c r="S177" i="19"/>
  <c r="R177" i="19"/>
  <c r="W176" i="19"/>
  <c r="V176" i="19"/>
  <c r="U176" i="19"/>
  <c r="T176" i="19"/>
  <c r="S176" i="19"/>
  <c r="R176" i="19"/>
  <c r="W175" i="19"/>
  <c r="V175" i="19"/>
  <c r="U175" i="19"/>
  <c r="T175" i="19"/>
  <c r="S175" i="19"/>
  <c r="R175" i="19"/>
  <c r="W171" i="19"/>
  <c r="V171" i="19"/>
  <c r="U171" i="19"/>
  <c r="T171" i="19"/>
  <c r="S171" i="19"/>
  <c r="R171" i="19"/>
  <c r="W170" i="19"/>
  <c r="V170" i="19"/>
  <c r="U170" i="19"/>
  <c r="T170" i="19"/>
  <c r="S170" i="19"/>
  <c r="R170" i="19"/>
  <c r="W169" i="19"/>
  <c r="V169" i="19"/>
  <c r="U169" i="19"/>
  <c r="T169" i="19"/>
  <c r="S169" i="19"/>
  <c r="R169" i="19"/>
  <c r="W168" i="19"/>
  <c r="V168" i="19"/>
  <c r="U168" i="19"/>
  <c r="T168" i="19"/>
  <c r="S168" i="19"/>
  <c r="R168" i="19"/>
  <c r="W167" i="19"/>
  <c r="V167" i="19"/>
  <c r="U167" i="19"/>
  <c r="T167" i="19"/>
  <c r="S167" i="19"/>
  <c r="R167" i="19"/>
  <c r="W166" i="19"/>
  <c r="V166" i="19"/>
  <c r="U166" i="19"/>
  <c r="T166" i="19"/>
  <c r="S166" i="19"/>
  <c r="R166" i="19"/>
  <c r="W165" i="19"/>
  <c r="V165" i="19"/>
  <c r="U165" i="19"/>
  <c r="T165" i="19"/>
  <c r="S165" i="19"/>
  <c r="R165" i="19"/>
  <c r="W164" i="19"/>
  <c r="V164" i="19"/>
  <c r="U164" i="19"/>
  <c r="T164" i="19"/>
  <c r="S164" i="19"/>
  <c r="R164" i="19"/>
  <c r="W161" i="19"/>
  <c r="V161" i="19"/>
  <c r="U161" i="19"/>
  <c r="T161" i="19"/>
  <c r="S161" i="19"/>
  <c r="R161" i="19"/>
  <c r="W160" i="19"/>
  <c r="V160" i="19"/>
  <c r="U160" i="19"/>
  <c r="T160" i="19"/>
  <c r="S160" i="19"/>
  <c r="R160" i="19"/>
  <c r="W159" i="19"/>
  <c r="V159" i="19"/>
  <c r="U159" i="19"/>
  <c r="T159" i="19"/>
  <c r="S159" i="19"/>
  <c r="R159" i="19"/>
  <c r="W158" i="19"/>
  <c r="V158" i="19"/>
  <c r="U158" i="19"/>
  <c r="T158" i="19"/>
  <c r="S158" i="19"/>
  <c r="R158" i="19"/>
  <c r="Z124" i="19" s="1"/>
  <c r="W157" i="19"/>
  <c r="V157" i="19"/>
  <c r="U157" i="19"/>
  <c r="T157" i="19"/>
  <c r="S157" i="19"/>
  <c r="R157" i="19"/>
  <c r="W156" i="19"/>
  <c r="V156" i="19"/>
  <c r="U156" i="19"/>
  <c r="T156" i="19"/>
  <c r="S156" i="19"/>
  <c r="R156" i="19"/>
  <c r="W155" i="19"/>
  <c r="V155" i="19"/>
  <c r="U155" i="19"/>
  <c r="T155" i="19"/>
  <c r="S155" i="19"/>
  <c r="R155" i="19"/>
  <c r="W154" i="19"/>
  <c r="V154" i="19"/>
  <c r="U154" i="19"/>
  <c r="T154" i="19"/>
  <c r="S154" i="19"/>
  <c r="R154" i="19"/>
  <c r="Z120" i="19" s="1"/>
  <c r="W149" i="19"/>
  <c r="V149" i="19"/>
  <c r="U149" i="19"/>
  <c r="T149" i="19"/>
  <c r="S149" i="19"/>
  <c r="R149" i="19"/>
  <c r="W148" i="19"/>
  <c r="V148" i="19"/>
  <c r="U148" i="19"/>
  <c r="T148" i="19"/>
  <c r="S148" i="19"/>
  <c r="R148" i="19"/>
  <c r="W147" i="19"/>
  <c r="V147" i="19"/>
  <c r="U147" i="19"/>
  <c r="T147" i="19"/>
  <c r="S147" i="19"/>
  <c r="R147" i="19"/>
  <c r="W146" i="19"/>
  <c r="V146" i="19"/>
  <c r="U146" i="19"/>
  <c r="T146" i="19"/>
  <c r="S146" i="19"/>
  <c r="R146" i="19"/>
  <c r="W145" i="19"/>
  <c r="V145" i="19"/>
  <c r="U145" i="19"/>
  <c r="T145" i="19"/>
  <c r="S145" i="19"/>
  <c r="R145" i="19"/>
  <c r="W144" i="19"/>
  <c r="V144" i="19"/>
  <c r="U144" i="19"/>
  <c r="T144" i="19"/>
  <c r="S144" i="19"/>
  <c r="R144" i="19"/>
  <c r="W143" i="19"/>
  <c r="V143" i="19"/>
  <c r="U143" i="19"/>
  <c r="T143" i="19"/>
  <c r="S143" i="19"/>
  <c r="R143" i="19"/>
  <c r="W142" i="19"/>
  <c r="V142" i="19"/>
  <c r="U142" i="19"/>
  <c r="T142" i="19"/>
  <c r="S142" i="19"/>
  <c r="R142" i="19"/>
  <c r="W138" i="19"/>
  <c r="V138" i="19"/>
  <c r="U138" i="19"/>
  <c r="T138" i="19"/>
  <c r="S138" i="19"/>
  <c r="R138" i="19"/>
  <c r="W137" i="19"/>
  <c r="V137" i="19"/>
  <c r="U137" i="19"/>
  <c r="T137" i="19"/>
  <c r="S137" i="19"/>
  <c r="R137" i="19"/>
  <c r="W136" i="19"/>
  <c r="V136" i="19"/>
  <c r="U136" i="19"/>
  <c r="T136" i="19"/>
  <c r="S136" i="19"/>
  <c r="R136" i="19"/>
  <c r="W135" i="19"/>
  <c r="V135" i="19"/>
  <c r="U135" i="19"/>
  <c r="T135" i="19"/>
  <c r="S135" i="19"/>
  <c r="R135" i="19"/>
  <c r="W134" i="19"/>
  <c r="V134" i="19"/>
  <c r="U134" i="19"/>
  <c r="T134" i="19"/>
  <c r="S134" i="19"/>
  <c r="R134" i="19"/>
  <c r="W133" i="19"/>
  <c r="V133" i="19"/>
  <c r="U133" i="19"/>
  <c r="T133" i="19"/>
  <c r="S133" i="19"/>
  <c r="R133" i="19"/>
  <c r="W132" i="19"/>
  <c r="V132" i="19"/>
  <c r="U132" i="19"/>
  <c r="T132" i="19"/>
  <c r="S132" i="19"/>
  <c r="R132" i="19"/>
  <c r="W131" i="19"/>
  <c r="V131" i="19"/>
  <c r="U131" i="19"/>
  <c r="T131" i="19"/>
  <c r="S131" i="19"/>
  <c r="R131" i="19"/>
  <c r="Z127" i="19"/>
  <c r="W127" i="19"/>
  <c r="V127" i="19"/>
  <c r="AE127" i="19" s="1"/>
  <c r="U127" i="19"/>
  <c r="T127" i="19"/>
  <c r="S127" i="19"/>
  <c r="R127" i="19"/>
  <c r="AA127" i="19" s="1"/>
  <c r="Z126" i="19"/>
  <c r="W126" i="19"/>
  <c r="V126" i="19"/>
  <c r="U126" i="19"/>
  <c r="AD126" i="19" s="1"/>
  <c r="T126" i="19"/>
  <c r="AC126" i="19" s="1"/>
  <c r="S126" i="19"/>
  <c r="R126" i="19"/>
  <c r="Z125" i="19"/>
  <c r="W125" i="19"/>
  <c r="AF125" i="19" s="1"/>
  <c r="V125" i="19"/>
  <c r="AE125" i="19" s="1"/>
  <c r="U125" i="19"/>
  <c r="T125" i="19"/>
  <c r="AC125" i="19" s="1"/>
  <c r="S125" i="19"/>
  <c r="AB125" i="19" s="1"/>
  <c r="R125" i="19"/>
  <c r="AA125" i="19" s="1"/>
  <c r="W124" i="19"/>
  <c r="AF124" i="19" s="1"/>
  <c r="V124" i="19"/>
  <c r="U124" i="19"/>
  <c r="AD124" i="19" s="1"/>
  <c r="T124" i="19"/>
  <c r="S124" i="19"/>
  <c r="AB124" i="19" s="1"/>
  <c r="R124" i="19"/>
  <c r="Z123" i="19"/>
  <c r="W123" i="19"/>
  <c r="V123" i="19"/>
  <c r="AE123" i="19" s="1"/>
  <c r="U123" i="19"/>
  <c r="T123" i="19"/>
  <c r="S123" i="19"/>
  <c r="R123" i="19"/>
  <c r="AA123" i="19" s="1"/>
  <c r="Z122" i="19"/>
  <c r="W122" i="19"/>
  <c r="V122" i="19"/>
  <c r="U122" i="19"/>
  <c r="AD122" i="19" s="1"/>
  <c r="T122" i="19"/>
  <c r="AC122" i="19" s="1"/>
  <c r="S122" i="19"/>
  <c r="R122" i="19"/>
  <c r="Z121" i="19"/>
  <c r="W121" i="19"/>
  <c r="AF121" i="19" s="1"/>
  <c r="V121" i="19"/>
  <c r="AE121" i="19" s="1"/>
  <c r="U121" i="19"/>
  <c r="T121" i="19"/>
  <c r="S121" i="19"/>
  <c r="R121" i="19"/>
  <c r="AA121" i="19" s="1"/>
  <c r="W120" i="19"/>
  <c r="AF120" i="19" s="1"/>
  <c r="V120" i="19"/>
  <c r="AE120" i="19" s="1"/>
  <c r="U120" i="19"/>
  <c r="AD120" i="19" s="1"/>
  <c r="T120" i="19"/>
  <c r="AC120" i="19" s="1"/>
  <c r="S120" i="19"/>
  <c r="AB120" i="19" s="1"/>
  <c r="R120" i="19"/>
  <c r="T111" i="19"/>
  <c r="S111" i="19"/>
  <c r="R111" i="19"/>
  <c r="Q111" i="19"/>
  <c r="P111" i="19"/>
  <c r="T110" i="19"/>
  <c r="S110" i="19"/>
  <c r="R110" i="19"/>
  <c r="Q110" i="19"/>
  <c r="P110" i="19"/>
  <c r="T109" i="19"/>
  <c r="S109" i="19"/>
  <c r="R109" i="19"/>
  <c r="Q109" i="19"/>
  <c r="P109" i="19"/>
  <c r="T108" i="19"/>
  <c r="S108" i="19"/>
  <c r="R108" i="19"/>
  <c r="Q108" i="19"/>
  <c r="AA16" i="19" s="1"/>
  <c r="P108" i="19"/>
  <c r="Q104" i="19"/>
  <c r="P104" i="19"/>
  <c r="O104" i="19"/>
  <c r="N104" i="19"/>
  <c r="Q103" i="19"/>
  <c r="P103" i="19"/>
  <c r="O103" i="19"/>
  <c r="N103" i="19"/>
  <c r="Q102" i="19"/>
  <c r="P102" i="19"/>
  <c r="O102" i="19"/>
  <c r="N102" i="19"/>
  <c r="Q101" i="19"/>
  <c r="P101" i="19"/>
  <c r="O101" i="19"/>
  <c r="N101" i="19"/>
  <c r="Q100" i="19"/>
  <c r="P100" i="19"/>
  <c r="O100" i="19"/>
  <c r="N100" i="19"/>
  <c r="Q99" i="19"/>
  <c r="P99" i="19"/>
  <c r="O99" i="19"/>
  <c r="N99" i="19"/>
  <c r="Q98" i="19"/>
  <c r="P98" i="19"/>
  <c r="O98" i="19"/>
  <c r="N98" i="19"/>
  <c r="Q97" i="19"/>
  <c r="P97" i="19"/>
  <c r="O97" i="19"/>
  <c r="N97" i="19"/>
  <c r="AO93" i="19"/>
  <c r="AN93" i="19"/>
  <c r="AM93" i="19"/>
  <c r="AL93" i="19"/>
  <c r="AK93" i="19"/>
  <c r="AJ93" i="19"/>
  <c r="AI93" i="19"/>
  <c r="AH93" i="19"/>
  <c r="AG93" i="19"/>
  <c r="AF93" i="19"/>
  <c r="AE93" i="19"/>
  <c r="Z19" i="19" s="1"/>
  <c r="AD93" i="19"/>
  <c r="AO92" i="19"/>
  <c r="AN92" i="19"/>
  <c r="AM92" i="19"/>
  <c r="AL92" i="19"/>
  <c r="AK92" i="19"/>
  <c r="AJ92" i="19"/>
  <c r="AI92" i="19"/>
  <c r="AH92" i="19"/>
  <c r="AG92" i="19"/>
  <c r="AF92" i="19"/>
  <c r="AE92" i="19"/>
  <c r="Z14" i="19" s="1"/>
  <c r="AD92" i="19"/>
  <c r="AO91" i="19"/>
  <c r="AN91" i="19"/>
  <c r="AM91" i="19"/>
  <c r="AL91" i="19"/>
  <c r="AK91" i="19"/>
  <c r="AJ91" i="19"/>
  <c r="AI91" i="19"/>
  <c r="AH91" i="19"/>
  <c r="AG91" i="19"/>
  <c r="AF91" i="19"/>
  <c r="AE91" i="19"/>
  <c r="AD91" i="19"/>
  <c r="AO90" i="19"/>
  <c r="AN90" i="19"/>
  <c r="AM90" i="19"/>
  <c r="AL90" i="19"/>
  <c r="AK90" i="19"/>
  <c r="AJ90" i="19"/>
  <c r="AI90" i="19"/>
  <c r="AH90" i="19"/>
  <c r="AG90" i="19"/>
  <c r="AF90" i="19"/>
  <c r="AE90" i="19"/>
  <c r="Z12" i="19" s="1"/>
  <c r="AD90" i="19"/>
  <c r="AO89" i="19"/>
  <c r="AN89" i="19"/>
  <c r="AM89" i="19"/>
  <c r="AL89" i="19"/>
  <c r="AK89" i="19"/>
  <c r="AJ89" i="19"/>
  <c r="AI89" i="19"/>
  <c r="AH89" i="19"/>
  <c r="AG89" i="19"/>
  <c r="AF89" i="19"/>
  <c r="AE89" i="19"/>
  <c r="AD89" i="19"/>
  <c r="AO88" i="19"/>
  <c r="AN88" i="19"/>
  <c r="AM88" i="19"/>
  <c r="AL88" i="19"/>
  <c r="AK88" i="19"/>
  <c r="AJ88" i="19"/>
  <c r="AI88" i="19"/>
  <c r="AH88" i="19"/>
  <c r="AG88" i="19"/>
  <c r="AF88" i="19"/>
  <c r="AE88" i="19"/>
  <c r="Z10" i="19" s="1"/>
  <c r="AD88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O86" i="19"/>
  <c r="AN86" i="19"/>
  <c r="AM86" i="19"/>
  <c r="AL86" i="19"/>
  <c r="AK86" i="19"/>
  <c r="AJ86" i="19"/>
  <c r="AI86" i="19"/>
  <c r="AH86" i="19"/>
  <c r="AG86" i="19"/>
  <c r="AF86" i="19"/>
  <c r="AE86" i="19"/>
  <c r="Z8" i="19" s="1"/>
  <c r="AD86" i="19"/>
  <c r="AI82" i="19"/>
  <c r="AH82" i="19"/>
  <c r="AG82" i="19"/>
  <c r="AB19" i="19" s="1"/>
  <c r="AF82" i="19"/>
  <c r="AE82" i="19"/>
  <c r="AD82" i="19"/>
  <c r="AC82" i="19"/>
  <c r="AB82" i="19"/>
  <c r="AA82" i="19"/>
  <c r="Z82" i="19"/>
  <c r="AI81" i="19"/>
  <c r="AH81" i="19"/>
  <c r="AG81" i="19"/>
  <c r="AF81" i="19"/>
  <c r="AE81" i="19"/>
  <c r="AD14" i="19" s="1"/>
  <c r="AD81" i="19"/>
  <c r="AC81" i="19"/>
  <c r="AB81" i="19"/>
  <c r="AA81" i="19"/>
  <c r="Z81" i="19"/>
  <c r="AI80" i="19"/>
  <c r="AH80" i="19"/>
  <c r="AG80" i="19"/>
  <c r="AB13" i="19" s="1"/>
  <c r="AF80" i="19"/>
  <c r="AE80" i="19"/>
  <c r="AD80" i="19"/>
  <c r="AC80" i="19"/>
  <c r="AB80" i="19"/>
  <c r="AA80" i="19"/>
  <c r="Z80" i="19"/>
  <c r="AI79" i="19"/>
  <c r="AH79" i="19"/>
  <c r="AG79" i="19"/>
  <c r="AF79" i="19"/>
  <c r="AE79" i="19"/>
  <c r="AD12" i="19" s="1"/>
  <c r="AD79" i="19"/>
  <c r="AC79" i="19"/>
  <c r="AB79" i="19"/>
  <c r="AA79" i="19"/>
  <c r="Z79" i="19"/>
  <c r="AI78" i="19"/>
  <c r="AH78" i="19"/>
  <c r="AG78" i="19"/>
  <c r="AB11" i="19" s="1"/>
  <c r="AF78" i="19"/>
  <c r="AE78" i="19"/>
  <c r="AD78" i="19"/>
  <c r="AC78" i="19"/>
  <c r="AB78" i="19"/>
  <c r="AA78" i="19"/>
  <c r="Z78" i="19"/>
  <c r="AI77" i="19"/>
  <c r="AH77" i="19"/>
  <c r="AG77" i="19"/>
  <c r="AF77" i="19"/>
  <c r="AE77" i="19"/>
  <c r="AD10" i="19" s="1"/>
  <c r="AD77" i="19"/>
  <c r="AC77" i="19"/>
  <c r="AB77" i="19"/>
  <c r="AA77" i="19"/>
  <c r="Z77" i="19"/>
  <c r="AI76" i="19"/>
  <c r="AH76" i="19"/>
  <c r="AG76" i="19"/>
  <c r="AF76" i="19"/>
  <c r="AE76" i="19"/>
  <c r="AD76" i="19"/>
  <c r="AC76" i="19"/>
  <c r="AB76" i="19"/>
  <c r="AA76" i="19"/>
  <c r="Z76" i="19"/>
  <c r="AI75" i="19"/>
  <c r="AH75" i="19"/>
  <c r="AG75" i="19"/>
  <c r="AF75" i="19"/>
  <c r="AE75" i="19"/>
  <c r="AD8" i="19" s="1"/>
  <c r="AD75" i="19"/>
  <c r="AC75" i="19"/>
  <c r="AB75" i="19"/>
  <c r="AA75" i="19"/>
  <c r="Z75" i="19"/>
  <c r="W71" i="19"/>
  <c r="V71" i="19"/>
  <c r="U71" i="19"/>
  <c r="T71" i="19"/>
  <c r="S71" i="19"/>
  <c r="R71" i="19"/>
  <c r="W70" i="19"/>
  <c r="V70" i="19"/>
  <c r="U70" i="19"/>
  <c r="T70" i="19"/>
  <c r="S70" i="19"/>
  <c r="R70" i="19"/>
  <c r="W69" i="19"/>
  <c r="V69" i="19"/>
  <c r="U69" i="19"/>
  <c r="T69" i="19"/>
  <c r="S69" i="19"/>
  <c r="R69" i="19"/>
  <c r="W68" i="19"/>
  <c r="V68" i="19"/>
  <c r="U68" i="19"/>
  <c r="T68" i="19"/>
  <c r="S68" i="19"/>
  <c r="R68" i="19"/>
  <c r="W67" i="19"/>
  <c r="V67" i="19"/>
  <c r="U67" i="19"/>
  <c r="T67" i="19"/>
  <c r="S67" i="19"/>
  <c r="R67" i="19"/>
  <c r="W66" i="19"/>
  <c r="V66" i="19"/>
  <c r="U66" i="19"/>
  <c r="T66" i="19"/>
  <c r="S66" i="19"/>
  <c r="R66" i="19"/>
  <c r="W65" i="19"/>
  <c r="V65" i="19"/>
  <c r="U65" i="19"/>
  <c r="T65" i="19"/>
  <c r="S65" i="19"/>
  <c r="R65" i="19"/>
  <c r="W64" i="19"/>
  <c r="V64" i="19"/>
  <c r="U64" i="19"/>
  <c r="T64" i="19"/>
  <c r="S64" i="19"/>
  <c r="R64" i="19"/>
  <c r="W60" i="19"/>
  <c r="V60" i="19"/>
  <c r="U60" i="19"/>
  <c r="T60" i="19"/>
  <c r="S60" i="19"/>
  <c r="R60" i="19"/>
  <c r="W59" i="19"/>
  <c r="V59" i="19"/>
  <c r="U59" i="19"/>
  <c r="T59" i="19"/>
  <c r="S59" i="19"/>
  <c r="R59" i="19"/>
  <c r="W58" i="19"/>
  <c r="V58" i="19"/>
  <c r="U58" i="19"/>
  <c r="T58" i="19"/>
  <c r="S58" i="19"/>
  <c r="R58" i="19"/>
  <c r="W57" i="19"/>
  <c r="V57" i="19"/>
  <c r="U57" i="19"/>
  <c r="T57" i="19"/>
  <c r="S57" i="19"/>
  <c r="R57" i="19"/>
  <c r="W56" i="19"/>
  <c r="V56" i="19"/>
  <c r="U56" i="19"/>
  <c r="T56" i="19"/>
  <c r="S56" i="19"/>
  <c r="R56" i="19"/>
  <c r="W55" i="19"/>
  <c r="V55" i="19"/>
  <c r="U55" i="19"/>
  <c r="T55" i="19"/>
  <c r="S55" i="19"/>
  <c r="R55" i="19"/>
  <c r="W54" i="19"/>
  <c r="V54" i="19"/>
  <c r="U54" i="19"/>
  <c r="T54" i="19"/>
  <c r="S54" i="19"/>
  <c r="R54" i="19"/>
  <c r="W53" i="19"/>
  <c r="V53" i="19"/>
  <c r="U53" i="19"/>
  <c r="T53" i="19"/>
  <c r="S53" i="19"/>
  <c r="R53" i="19"/>
  <c r="W49" i="19"/>
  <c r="V49" i="19"/>
  <c r="U49" i="19"/>
  <c r="T49" i="19"/>
  <c r="S49" i="19"/>
  <c r="R49" i="19"/>
  <c r="AE19" i="19" s="1"/>
  <c r="W48" i="19"/>
  <c r="V48" i="19"/>
  <c r="U48" i="19"/>
  <c r="T48" i="19"/>
  <c r="S48" i="19"/>
  <c r="R48" i="19"/>
  <c r="AE14" i="19" s="1"/>
  <c r="W47" i="19"/>
  <c r="V47" i="19"/>
  <c r="U47" i="19"/>
  <c r="T47" i="19"/>
  <c r="S47" i="19"/>
  <c r="R47" i="19"/>
  <c r="W46" i="19"/>
  <c r="V46" i="19"/>
  <c r="U46" i="19"/>
  <c r="T46" i="19"/>
  <c r="S46" i="19"/>
  <c r="R46" i="19"/>
  <c r="AE12" i="19" s="1"/>
  <c r="W45" i="19"/>
  <c r="V45" i="19"/>
  <c r="U45" i="19"/>
  <c r="T45" i="19"/>
  <c r="S45" i="19"/>
  <c r="R45" i="19"/>
  <c r="W44" i="19"/>
  <c r="V44" i="19"/>
  <c r="U44" i="19"/>
  <c r="T44" i="19"/>
  <c r="S44" i="19"/>
  <c r="R44" i="19"/>
  <c r="AE10" i="19" s="1"/>
  <c r="W43" i="19"/>
  <c r="V43" i="19"/>
  <c r="U43" i="19"/>
  <c r="T43" i="19"/>
  <c r="S43" i="19"/>
  <c r="R43" i="19"/>
  <c r="W42" i="19"/>
  <c r="V42" i="19"/>
  <c r="U42" i="19"/>
  <c r="T42" i="19"/>
  <c r="S42" i="19"/>
  <c r="R42" i="19"/>
  <c r="AE8" i="19" s="1"/>
  <c r="W38" i="19"/>
  <c r="V38" i="19"/>
  <c r="U38" i="19"/>
  <c r="T38" i="19"/>
  <c r="S38" i="19"/>
  <c r="R38" i="19"/>
  <c r="W37" i="19"/>
  <c r="V37" i="19"/>
  <c r="U37" i="19"/>
  <c r="T37" i="19"/>
  <c r="S37" i="19"/>
  <c r="R37" i="19"/>
  <c r="W36" i="19"/>
  <c r="V36" i="19"/>
  <c r="U36" i="19"/>
  <c r="T36" i="19"/>
  <c r="S36" i="19"/>
  <c r="R36" i="19"/>
  <c r="W35" i="19"/>
  <c r="V35" i="19"/>
  <c r="U35" i="19"/>
  <c r="T35" i="19"/>
  <c r="S35" i="19"/>
  <c r="R35" i="19"/>
  <c r="W34" i="19"/>
  <c r="V34" i="19"/>
  <c r="U34" i="19"/>
  <c r="T34" i="19"/>
  <c r="S34" i="19"/>
  <c r="R34" i="19"/>
  <c r="W33" i="19"/>
  <c r="V33" i="19"/>
  <c r="U33" i="19"/>
  <c r="T33" i="19"/>
  <c r="S33" i="19"/>
  <c r="R33" i="19"/>
  <c r="W32" i="19"/>
  <c r="V32" i="19"/>
  <c r="U32" i="19"/>
  <c r="T32" i="19"/>
  <c r="S32" i="19"/>
  <c r="R32" i="19"/>
  <c r="W31" i="19"/>
  <c r="V31" i="19"/>
  <c r="U31" i="19"/>
  <c r="T31" i="19"/>
  <c r="S31" i="19"/>
  <c r="R31" i="19"/>
  <c r="W27" i="19"/>
  <c r="V27" i="19"/>
  <c r="U27" i="19"/>
  <c r="T27" i="19"/>
  <c r="S27" i="19"/>
  <c r="R27" i="19"/>
  <c r="W26" i="19"/>
  <c r="V26" i="19"/>
  <c r="U26" i="19"/>
  <c r="T26" i="19"/>
  <c r="S26" i="19"/>
  <c r="AG14" i="19" s="1"/>
  <c r="R26" i="19"/>
  <c r="W25" i="19"/>
  <c r="V25" i="19"/>
  <c r="U25" i="19"/>
  <c r="AI13" i="19" s="1"/>
  <c r="T25" i="19"/>
  <c r="S25" i="19"/>
  <c r="R25" i="19"/>
  <c r="W24" i="19"/>
  <c r="V24" i="19"/>
  <c r="U24" i="19"/>
  <c r="T24" i="19"/>
  <c r="S24" i="19"/>
  <c r="R24" i="19"/>
  <c r="W23" i="19"/>
  <c r="V23" i="19"/>
  <c r="U23" i="19"/>
  <c r="T23" i="19"/>
  <c r="S23" i="19"/>
  <c r="R23" i="19"/>
  <c r="W22" i="19"/>
  <c r="V22" i="19"/>
  <c r="U22" i="19"/>
  <c r="T22" i="19"/>
  <c r="S22" i="19"/>
  <c r="R22" i="19"/>
  <c r="W21" i="19"/>
  <c r="V21" i="19"/>
  <c r="U21" i="19"/>
  <c r="T21" i="19"/>
  <c r="S21" i="19"/>
  <c r="R21" i="19"/>
  <c r="W20" i="19"/>
  <c r="V20" i="19"/>
  <c r="U20" i="19"/>
  <c r="T20" i="19"/>
  <c r="S20" i="19"/>
  <c r="AG8" i="19" s="1"/>
  <c r="R20" i="19"/>
  <c r="AD19" i="19"/>
  <c r="W16" i="19"/>
  <c r="V16" i="19"/>
  <c r="U16" i="19"/>
  <c r="T16" i="19"/>
  <c r="S16" i="19"/>
  <c r="R16" i="19"/>
  <c r="W15" i="19"/>
  <c r="AK14" i="19" s="1"/>
  <c r="V15" i="19"/>
  <c r="U15" i="19"/>
  <c r="T15" i="19"/>
  <c r="S15" i="19"/>
  <c r="R15" i="19"/>
  <c r="W14" i="19"/>
  <c r="AK13" i="19" s="1"/>
  <c r="V14" i="19"/>
  <c r="AJ13" i="19" s="1"/>
  <c r="U14" i="19"/>
  <c r="T14" i="19"/>
  <c r="S14" i="19"/>
  <c r="R14" i="19"/>
  <c r="AF13" i="19" s="1"/>
  <c r="AE13" i="19"/>
  <c r="W13" i="19"/>
  <c r="V13" i="19"/>
  <c r="U13" i="19"/>
  <c r="T13" i="19"/>
  <c r="AH12" i="19" s="1"/>
  <c r="S13" i="19"/>
  <c r="R13" i="19"/>
  <c r="W12" i="19"/>
  <c r="AK11" i="19" s="1"/>
  <c r="V12" i="19"/>
  <c r="U12" i="19"/>
  <c r="T12" i="19"/>
  <c r="S12" i="19"/>
  <c r="R12" i="19"/>
  <c r="AF11" i="19" s="1"/>
  <c r="AE11" i="19"/>
  <c r="W11" i="19"/>
  <c r="V11" i="19"/>
  <c r="AJ10" i="19" s="1"/>
  <c r="U11" i="19"/>
  <c r="T11" i="19"/>
  <c r="AH10" i="19" s="1"/>
  <c r="S11" i="19"/>
  <c r="R11" i="19"/>
  <c r="W10" i="19"/>
  <c r="V10" i="19"/>
  <c r="AJ9" i="19" s="1"/>
  <c r="U10" i="19"/>
  <c r="T10" i="19"/>
  <c r="S10" i="19"/>
  <c r="R10" i="19"/>
  <c r="AF9" i="19" s="1"/>
  <c r="AE9" i="19"/>
  <c r="W9" i="19"/>
  <c r="V9" i="19"/>
  <c r="AJ8" i="19" s="1"/>
  <c r="U9" i="19"/>
  <c r="AI8" i="19" s="1"/>
  <c r="T9" i="19"/>
  <c r="S9" i="19"/>
  <c r="R9" i="19"/>
  <c r="AH8" i="19"/>
  <c r="W294" i="18"/>
  <c r="V294" i="18"/>
  <c r="U294" i="18"/>
  <c r="T294" i="18"/>
  <c r="S294" i="18"/>
  <c r="R294" i="18"/>
  <c r="W293" i="18"/>
  <c r="V293" i="18"/>
  <c r="U293" i="18"/>
  <c r="T293" i="18"/>
  <c r="S293" i="18"/>
  <c r="R293" i="18"/>
  <c r="W292" i="18"/>
  <c r="V292" i="18"/>
  <c r="U292" i="18"/>
  <c r="T292" i="18"/>
  <c r="S292" i="18"/>
  <c r="R292" i="18"/>
  <c r="W291" i="18"/>
  <c r="V291" i="18"/>
  <c r="U291" i="18"/>
  <c r="T291" i="18"/>
  <c r="S291" i="18"/>
  <c r="R291" i="18"/>
  <c r="W290" i="18"/>
  <c r="V290" i="18"/>
  <c r="U290" i="18"/>
  <c r="T290" i="18"/>
  <c r="S290" i="18"/>
  <c r="R290" i="18"/>
  <c r="W289" i="18"/>
  <c r="V289" i="18"/>
  <c r="U289" i="18"/>
  <c r="T289" i="18"/>
  <c r="S289" i="18"/>
  <c r="R289" i="18"/>
  <c r="W288" i="18"/>
  <c r="V288" i="18"/>
  <c r="U288" i="18"/>
  <c r="T288" i="18"/>
  <c r="S288" i="18"/>
  <c r="R288" i="18"/>
  <c r="W287" i="18"/>
  <c r="V287" i="18"/>
  <c r="U287" i="18"/>
  <c r="T287" i="18"/>
  <c r="S287" i="18"/>
  <c r="R287" i="18"/>
  <c r="W283" i="18"/>
  <c r="V283" i="18"/>
  <c r="U283" i="18"/>
  <c r="T283" i="18"/>
  <c r="S283" i="18"/>
  <c r="R283" i="18"/>
  <c r="W282" i="18"/>
  <c r="V282" i="18"/>
  <c r="AD238" i="18" s="1"/>
  <c r="U282" i="18"/>
  <c r="T282" i="18"/>
  <c r="S282" i="18"/>
  <c r="R282" i="18"/>
  <c r="Z238" i="18" s="1"/>
  <c r="W281" i="18"/>
  <c r="V281" i="18"/>
  <c r="U281" i="18"/>
  <c r="T281" i="18"/>
  <c r="AB237" i="18" s="1"/>
  <c r="S281" i="18"/>
  <c r="R281" i="18"/>
  <c r="W280" i="18"/>
  <c r="V280" i="18"/>
  <c r="AD236" i="18" s="1"/>
  <c r="U280" i="18"/>
  <c r="T280" i="18"/>
  <c r="S280" i="18"/>
  <c r="R280" i="18"/>
  <c r="Z236" i="18" s="1"/>
  <c r="W279" i="18"/>
  <c r="V279" i="18"/>
  <c r="U279" i="18"/>
  <c r="T279" i="18"/>
  <c r="AB235" i="18" s="1"/>
  <c r="S279" i="18"/>
  <c r="R279" i="18"/>
  <c r="W278" i="18"/>
  <c r="V278" i="18"/>
  <c r="AD234" i="18" s="1"/>
  <c r="U278" i="18"/>
  <c r="T278" i="18"/>
  <c r="S278" i="18"/>
  <c r="R278" i="18"/>
  <c r="Z234" i="18" s="1"/>
  <c r="W277" i="18"/>
  <c r="V277" i="18"/>
  <c r="U277" i="18"/>
  <c r="T277" i="18"/>
  <c r="AB233" i="18" s="1"/>
  <c r="S277" i="18"/>
  <c r="R277" i="18"/>
  <c r="W276" i="18"/>
  <c r="V276" i="18"/>
  <c r="AD232" i="18" s="1"/>
  <c r="U276" i="18"/>
  <c r="T276" i="18"/>
  <c r="S276" i="18"/>
  <c r="R276" i="18"/>
  <c r="Z232" i="18" s="1"/>
  <c r="W272" i="18"/>
  <c r="V272" i="18"/>
  <c r="U272" i="18"/>
  <c r="T272" i="18"/>
  <c r="AB239" i="18" s="1"/>
  <c r="S272" i="18"/>
  <c r="W271" i="18"/>
  <c r="V271" i="18"/>
  <c r="U271" i="18"/>
  <c r="AC238" i="18" s="1"/>
  <c r="T271" i="18"/>
  <c r="AB238" i="18" s="1"/>
  <c r="S271" i="18"/>
  <c r="R271" i="18"/>
  <c r="W270" i="18"/>
  <c r="V270" i="18"/>
  <c r="AD237" i="18" s="1"/>
  <c r="U270" i="18"/>
  <c r="T270" i="18"/>
  <c r="S270" i="18"/>
  <c r="AA237" i="18" s="1"/>
  <c r="R270" i="18"/>
  <c r="W269" i="18"/>
  <c r="V269" i="18"/>
  <c r="U269" i="18"/>
  <c r="AC236" i="18" s="1"/>
  <c r="T269" i="18"/>
  <c r="AB236" i="18" s="1"/>
  <c r="S269" i="18"/>
  <c r="R269" i="18"/>
  <c r="W268" i="18"/>
  <c r="V268" i="18"/>
  <c r="U268" i="18"/>
  <c r="AC235" i="18" s="1"/>
  <c r="T268" i="18"/>
  <c r="S268" i="18"/>
  <c r="AA235" i="18" s="1"/>
  <c r="R268" i="18"/>
  <c r="Z235" i="18" s="1"/>
  <c r="W267" i="18"/>
  <c r="V267" i="18"/>
  <c r="U267" i="18"/>
  <c r="AC234" i="18" s="1"/>
  <c r="T267" i="18"/>
  <c r="AB234" i="18" s="1"/>
  <c r="S267" i="18"/>
  <c r="R267" i="18"/>
  <c r="W266" i="18"/>
  <c r="V266" i="18"/>
  <c r="AD233" i="18" s="1"/>
  <c r="U266" i="18"/>
  <c r="T266" i="18"/>
  <c r="S266" i="18"/>
  <c r="AA233" i="18" s="1"/>
  <c r="R266" i="18"/>
  <c r="W265" i="18"/>
  <c r="V265" i="18"/>
  <c r="U265" i="18"/>
  <c r="AC232" i="18" s="1"/>
  <c r="T265" i="18"/>
  <c r="AB232" i="18" s="1"/>
  <c r="S265" i="18"/>
  <c r="R265" i="18"/>
  <c r="W261" i="18"/>
  <c r="V261" i="18"/>
  <c r="U261" i="18"/>
  <c r="T261" i="18"/>
  <c r="S261" i="18"/>
  <c r="R261" i="18"/>
  <c r="W260" i="18"/>
  <c r="V260" i="18"/>
  <c r="U260" i="18"/>
  <c r="T260" i="18"/>
  <c r="S260" i="18"/>
  <c r="R260" i="18"/>
  <c r="W259" i="18"/>
  <c r="V259" i="18"/>
  <c r="U259" i="18"/>
  <c r="T259" i="18"/>
  <c r="S259" i="18"/>
  <c r="R259" i="18"/>
  <c r="W258" i="18"/>
  <c r="V258" i="18"/>
  <c r="U258" i="18"/>
  <c r="T258" i="18"/>
  <c r="S258" i="18"/>
  <c r="R258" i="18"/>
  <c r="W257" i="18"/>
  <c r="V257" i="18"/>
  <c r="U257" i="18"/>
  <c r="T257" i="18"/>
  <c r="S257" i="18"/>
  <c r="R257" i="18"/>
  <c r="W256" i="18"/>
  <c r="V256" i="18"/>
  <c r="U256" i="18"/>
  <c r="T256" i="18"/>
  <c r="S256" i="18"/>
  <c r="R256" i="18"/>
  <c r="W255" i="18"/>
  <c r="V255" i="18"/>
  <c r="U255" i="18"/>
  <c r="T255" i="18"/>
  <c r="S255" i="18"/>
  <c r="R255" i="18"/>
  <c r="W254" i="18"/>
  <c r="V254" i="18"/>
  <c r="U254" i="18"/>
  <c r="T254" i="18"/>
  <c r="S254" i="18"/>
  <c r="R254" i="18"/>
  <c r="W250" i="18"/>
  <c r="V250" i="18"/>
  <c r="U250" i="18"/>
  <c r="T250" i="18"/>
  <c r="S250" i="18"/>
  <c r="R250" i="18"/>
  <c r="W249" i="18"/>
  <c r="V249" i="18"/>
  <c r="U249" i="18"/>
  <c r="T249" i="18"/>
  <c r="S249" i="18"/>
  <c r="R249" i="18"/>
  <c r="W248" i="18"/>
  <c r="AF237" i="18" s="1"/>
  <c r="V248" i="18"/>
  <c r="U248" i="18"/>
  <c r="T248" i="18"/>
  <c r="S248" i="18"/>
  <c r="R248" i="18"/>
  <c r="W247" i="18"/>
  <c r="V247" i="18"/>
  <c r="U247" i="18"/>
  <c r="T247" i="18"/>
  <c r="S247" i="18"/>
  <c r="R247" i="18"/>
  <c r="W246" i="18"/>
  <c r="V246" i="18"/>
  <c r="U246" i="18"/>
  <c r="T246" i="18"/>
  <c r="S246" i="18"/>
  <c r="R246" i="18"/>
  <c r="W245" i="18"/>
  <c r="V245" i="18"/>
  <c r="U245" i="18"/>
  <c r="T245" i="18"/>
  <c r="S245" i="18"/>
  <c r="R245" i="18"/>
  <c r="W244" i="18"/>
  <c r="AF233" i="18" s="1"/>
  <c r="V244" i="18"/>
  <c r="U244" i="18"/>
  <c r="T244" i="18"/>
  <c r="S244" i="18"/>
  <c r="R244" i="18"/>
  <c r="W243" i="18"/>
  <c r="V243" i="18"/>
  <c r="U243" i="18"/>
  <c r="T243" i="18"/>
  <c r="S243" i="18"/>
  <c r="R243" i="18"/>
  <c r="AF239" i="18"/>
  <c r="AD239" i="18"/>
  <c r="AC239" i="18"/>
  <c r="AA239" i="18"/>
  <c r="Z239" i="18"/>
  <c r="W239" i="18"/>
  <c r="V239" i="18"/>
  <c r="U239" i="18"/>
  <c r="T239" i="18"/>
  <c r="S239" i="18"/>
  <c r="R239" i="18"/>
  <c r="AE238" i="18"/>
  <c r="AA238" i="18"/>
  <c r="W238" i="18"/>
  <c r="AF238" i="18" s="1"/>
  <c r="V238" i="18"/>
  <c r="U238" i="18"/>
  <c r="T238" i="18"/>
  <c r="S238" i="18"/>
  <c r="R238" i="18"/>
  <c r="AC237" i="18"/>
  <c r="Z237" i="18"/>
  <c r="W237" i="18"/>
  <c r="V237" i="18"/>
  <c r="U237" i="18"/>
  <c r="T237" i="18"/>
  <c r="S237" i="18"/>
  <c r="R237" i="18"/>
  <c r="AA236" i="18"/>
  <c r="W236" i="18"/>
  <c r="AF236" i="18" s="1"/>
  <c r="V236" i="18"/>
  <c r="AE236" i="18" s="1"/>
  <c r="U236" i="18"/>
  <c r="T236" i="18"/>
  <c r="S236" i="18"/>
  <c r="R236" i="18"/>
  <c r="AD235" i="18"/>
  <c r="W235" i="18"/>
  <c r="AF235" i="18" s="1"/>
  <c r="V235" i="18"/>
  <c r="AE235" i="18" s="1"/>
  <c r="U235" i="18"/>
  <c r="T235" i="18"/>
  <c r="S235" i="18"/>
  <c r="R235" i="18"/>
  <c r="AE234" i="18"/>
  <c r="AA234" i="18"/>
  <c r="W234" i="18"/>
  <c r="AF234" i="18" s="1"/>
  <c r="V234" i="18"/>
  <c r="U234" i="18"/>
  <c r="T234" i="18"/>
  <c r="S234" i="18"/>
  <c r="R234" i="18"/>
  <c r="AC233" i="18"/>
  <c r="Z233" i="18"/>
  <c r="W233" i="18"/>
  <c r="V233" i="18"/>
  <c r="U233" i="18"/>
  <c r="T233" i="18"/>
  <c r="S233" i="18"/>
  <c r="R233" i="18"/>
  <c r="AE232" i="18"/>
  <c r="AA232" i="18"/>
  <c r="W232" i="18"/>
  <c r="AF232" i="18" s="1"/>
  <c r="V232" i="18"/>
  <c r="U232" i="18"/>
  <c r="T232" i="18"/>
  <c r="S232" i="18"/>
  <c r="R232" i="18"/>
  <c r="Q223" i="18"/>
  <c r="P223" i="18"/>
  <c r="O223" i="18"/>
  <c r="N223" i="18"/>
  <c r="Q222" i="18"/>
  <c r="P222" i="18"/>
  <c r="O222" i="18"/>
  <c r="N222" i="18"/>
  <c r="Q221" i="18"/>
  <c r="P221" i="18"/>
  <c r="O221" i="18"/>
  <c r="N221" i="18"/>
  <c r="Q220" i="18"/>
  <c r="P220" i="18"/>
  <c r="O220" i="18"/>
  <c r="N220" i="18"/>
  <c r="Q219" i="18"/>
  <c r="P219" i="18"/>
  <c r="O219" i="18"/>
  <c r="N219" i="18"/>
  <c r="Q218" i="18"/>
  <c r="P218" i="18"/>
  <c r="O218" i="18"/>
  <c r="N218" i="18"/>
  <c r="Q217" i="18"/>
  <c r="P217" i="18"/>
  <c r="O217" i="18"/>
  <c r="N217" i="18"/>
  <c r="Q216" i="18"/>
  <c r="P216" i="18"/>
  <c r="O216" i="18"/>
  <c r="N216" i="18"/>
  <c r="X212" i="18"/>
  <c r="W212" i="18"/>
  <c r="V212" i="18"/>
  <c r="U212" i="18"/>
  <c r="T212" i="18"/>
  <c r="S212" i="18"/>
  <c r="X211" i="18"/>
  <c r="W211" i="18"/>
  <c r="V211" i="18"/>
  <c r="U211" i="18"/>
  <c r="T211" i="18"/>
  <c r="S211" i="18"/>
  <c r="X210" i="18"/>
  <c r="W210" i="18"/>
  <c r="V210" i="18"/>
  <c r="U210" i="18"/>
  <c r="T210" i="18"/>
  <c r="S210" i="18"/>
  <c r="X209" i="18"/>
  <c r="W209" i="18"/>
  <c r="V209" i="18"/>
  <c r="U209" i="18"/>
  <c r="T209" i="18"/>
  <c r="S209" i="18"/>
  <c r="W205" i="18"/>
  <c r="V205" i="18"/>
  <c r="U205" i="18"/>
  <c r="T205" i="18"/>
  <c r="S205" i="18"/>
  <c r="R205" i="18"/>
  <c r="W204" i="18"/>
  <c r="V204" i="18"/>
  <c r="U204" i="18"/>
  <c r="T204" i="18"/>
  <c r="S204" i="18"/>
  <c r="R204" i="18"/>
  <c r="W203" i="18"/>
  <c r="V203" i="18"/>
  <c r="U203" i="18"/>
  <c r="T203" i="18"/>
  <c r="S203" i="18"/>
  <c r="R203" i="18"/>
  <c r="W202" i="18"/>
  <c r="V202" i="18"/>
  <c r="U202" i="18"/>
  <c r="T202" i="18"/>
  <c r="S202" i="18"/>
  <c r="R202" i="18"/>
  <c r="W201" i="18"/>
  <c r="V201" i="18"/>
  <c r="U201" i="18"/>
  <c r="T201" i="18"/>
  <c r="S201" i="18"/>
  <c r="R201" i="18"/>
  <c r="W200" i="18"/>
  <c r="V200" i="18"/>
  <c r="U200" i="18"/>
  <c r="T200" i="18"/>
  <c r="S200" i="18"/>
  <c r="R200" i="18"/>
  <c r="W199" i="18"/>
  <c r="V199" i="18"/>
  <c r="U199" i="18"/>
  <c r="T199" i="18"/>
  <c r="S199" i="18"/>
  <c r="R199" i="18"/>
  <c r="W198" i="18"/>
  <c r="V198" i="18"/>
  <c r="U198" i="18"/>
  <c r="T198" i="18"/>
  <c r="S198" i="18"/>
  <c r="R198" i="18"/>
  <c r="W194" i="18"/>
  <c r="V194" i="18"/>
  <c r="U194" i="18"/>
  <c r="T194" i="18"/>
  <c r="S194" i="18"/>
  <c r="R194" i="18"/>
  <c r="W193" i="18"/>
  <c r="V193" i="18"/>
  <c r="U193" i="18"/>
  <c r="T193" i="18"/>
  <c r="S193" i="18"/>
  <c r="R193" i="18"/>
  <c r="W192" i="18"/>
  <c r="V192" i="18"/>
  <c r="U192" i="18"/>
  <c r="T192" i="18"/>
  <c r="S192" i="18"/>
  <c r="R192" i="18"/>
  <c r="W191" i="18"/>
  <c r="V191" i="18"/>
  <c r="U191" i="18"/>
  <c r="T191" i="18"/>
  <c r="S191" i="18"/>
  <c r="R191" i="18"/>
  <c r="W190" i="18"/>
  <c r="V190" i="18"/>
  <c r="U190" i="18"/>
  <c r="T190" i="18"/>
  <c r="S190" i="18"/>
  <c r="R190" i="18"/>
  <c r="W189" i="18"/>
  <c r="V189" i="18"/>
  <c r="U189" i="18"/>
  <c r="T189" i="18"/>
  <c r="S189" i="18"/>
  <c r="R189" i="18"/>
  <c r="W188" i="18"/>
  <c r="V188" i="18"/>
  <c r="U188" i="18"/>
  <c r="T188" i="18"/>
  <c r="S188" i="18"/>
  <c r="R188" i="18"/>
  <c r="W187" i="18"/>
  <c r="V187" i="18"/>
  <c r="U187" i="18"/>
  <c r="T187" i="18"/>
  <c r="S187" i="18"/>
  <c r="R187" i="18"/>
  <c r="W183" i="18"/>
  <c r="V183" i="18"/>
  <c r="U183" i="18"/>
  <c r="T183" i="18"/>
  <c r="S183" i="18"/>
  <c r="R183" i="18"/>
  <c r="W182" i="18"/>
  <c r="V182" i="18"/>
  <c r="U182" i="18"/>
  <c r="T182" i="18"/>
  <c r="S182" i="18"/>
  <c r="R182" i="18"/>
  <c r="W181" i="18"/>
  <c r="V181" i="18"/>
  <c r="U181" i="18"/>
  <c r="T181" i="18"/>
  <c r="S181" i="18"/>
  <c r="R181" i="18"/>
  <c r="W180" i="18"/>
  <c r="V180" i="18"/>
  <c r="U180" i="18"/>
  <c r="T180" i="18"/>
  <c r="S180" i="18"/>
  <c r="R180" i="18"/>
  <c r="W179" i="18"/>
  <c r="V179" i="18"/>
  <c r="U179" i="18"/>
  <c r="T179" i="18"/>
  <c r="S179" i="18"/>
  <c r="R179" i="18"/>
  <c r="W178" i="18"/>
  <c r="V178" i="18"/>
  <c r="U178" i="18"/>
  <c r="T178" i="18"/>
  <c r="S178" i="18"/>
  <c r="R178" i="18"/>
  <c r="W177" i="18"/>
  <c r="V177" i="18"/>
  <c r="U177" i="18"/>
  <c r="T177" i="18"/>
  <c r="S177" i="18"/>
  <c r="R177" i="18"/>
  <c r="W176" i="18"/>
  <c r="V176" i="18"/>
  <c r="U176" i="18"/>
  <c r="T176" i="18"/>
  <c r="S176" i="18"/>
  <c r="R176" i="18"/>
  <c r="W172" i="18"/>
  <c r="V172" i="18"/>
  <c r="U172" i="18"/>
  <c r="T172" i="18"/>
  <c r="S172" i="18"/>
  <c r="R172" i="18"/>
  <c r="W171" i="18"/>
  <c r="V171" i="18"/>
  <c r="U171" i="18"/>
  <c r="T171" i="18"/>
  <c r="S171" i="18"/>
  <c r="R171" i="18"/>
  <c r="W170" i="18"/>
  <c r="V170" i="18"/>
  <c r="U170" i="18"/>
  <c r="T170" i="18"/>
  <c r="S170" i="18"/>
  <c r="R170" i="18"/>
  <c r="W169" i="18"/>
  <c r="V169" i="18"/>
  <c r="U169" i="18"/>
  <c r="T169" i="18"/>
  <c r="S169" i="18"/>
  <c r="R169" i="18"/>
  <c r="W168" i="18"/>
  <c r="V168" i="18"/>
  <c r="U168" i="18"/>
  <c r="T168" i="18"/>
  <c r="S168" i="18"/>
  <c r="R168" i="18"/>
  <c r="W167" i="18"/>
  <c r="V167" i="18"/>
  <c r="U167" i="18"/>
  <c r="T167" i="18"/>
  <c r="S167" i="18"/>
  <c r="R167" i="18"/>
  <c r="W166" i="18"/>
  <c r="V166" i="18"/>
  <c r="U166" i="18"/>
  <c r="T166" i="18"/>
  <c r="S166" i="18"/>
  <c r="R166" i="18"/>
  <c r="W165" i="18"/>
  <c r="V165" i="18"/>
  <c r="U165" i="18"/>
  <c r="T165" i="18"/>
  <c r="S165" i="18"/>
  <c r="R165" i="18"/>
  <c r="W161" i="18"/>
  <c r="V161" i="18"/>
  <c r="U161" i="18"/>
  <c r="T161" i="18"/>
  <c r="S161" i="18"/>
  <c r="R161" i="18"/>
  <c r="W160" i="18"/>
  <c r="V160" i="18"/>
  <c r="U160" i="18"/>
  <c r="T160" i="18"/>
  <c r="S160" i="18"/>
  <c r="R160" i="18"/>
  <c r="W159" i="18"/>
  <c r="V159" i="18"/>
  <c r="U159" i="18"/>
  <c r="T159" i="18"/>
  <c r="S159" i="18"/>
  <c r="R159" i="18"/>
  <c r="W158" i="18"/>
  <c r="V158" i="18"/>
  <c r="U158" i="18"/>
  <c r="T158" i="18"/>
  <c r="S158" i="18"/>
  <c r="R158" i="18"/>
  <c r="W157" i="18"/>
  <c r="V157" i="18"/>
  <c r="U157" i="18"/>
  <c r="T157" i="18"/>
  <c r="S157" i="18"/>
  <c r="R157" i="18"/>
  <c r="W156" i="18"/>
  <c r="V156" i="18"/>
  <c r="U156" i="18"/>
  <c r="T156" i="18"/>
  <c r="S156" i="18"/>
  <c r="R156" i="18"/>
  <c r="W155" i="18"/>
  <c r="V155" i="18"/>
  <c r="U155" i="18"/>
  <c r="T155" i="18"/>
  <c r="S155" i="18"/>
  <c r="R155" i="18"/>
  <c r="W154" i="18"/>
  <c r="V154" i="18"/>
  <c r="U154" i="18"/>
  <c r="T154" i="18"/>
  <c r="S154" i="18"/>
  <c r="R154" i="18"/>
  <c r="W150" i="18"/>
  <c r="V150" i="18"/>
  <c r="U150" i="18"/>
  <c r="T150" i="18"/>
  <c r="S150" i="18"/>
  <c r="R150" i="18"/>
  <c r="W149" i="18"/>
  <c r="V149" i="18"/>
  <c r="U149" i="18"/>
  <c r="T149" i="18"/>
  <c r="S149" i="18"/>
  <c r="R149" i="18"/>
  <c r="W148" i="18"/>
  <c r="V148" i="18"/>
  <c r="U148" i="18"/>
  <c r="T148" i="18"/>
  <c r="S148" i="18"/>
  <c r="R148" i="18"/>
  <c r="W147" i="18"/>
  <c r="V147" i="18"/>
  <c r="U147" i="18"/>
  <c r="T147" i="18"/>
  <c r="S147" i="18"/>
  <c r="R147" i="18"/>
  <c r="W146" i="18"/>
  <c r="V146" i="18"/>
  <c r="U146" i="18"/>
  <c r="T146" i="18"/>
  <c r="S146" i="18"/>
  <c r="R146" i="18"/>
  <c r="W145" i="18"/>
  <c r="V145" i="18"/>
  <c r="U145" i="18"/>
  <c r="T145" i="18"/>
  <c r="S145" i="18"/>
  <c r="R145" i="18"/>
  <c r="W144" i="18"/>
  <c r="V144" i="18"/>
  <c r="U144" i="18"/>
  <c r="T144" i="18"/>
  <c r="S144" i="18"/>
  <c r="R144" i="18"/>
  <c r="W143" i="18"/>
  <c r="V143" i="18"/>
  <c r="U143" i="18"/>
  <c r="T143" i="18"/>
  <c r="S143" i="18"/>
  <c r="R143" i="18"/>
  <c r="W139" i="18"/>
  <c r="V139" i="18"/>
  <c r="U139" i="18"/>
  <c r="T139" i="18"/>
  <c r="S139" i="18"/>
  <c r="R139" i="18"/>
  <c r="W138" i="18"/>
  <c r="V138" i="18"/>
  <c r="U138" i="18"/>
  <c r="T138" i="18"/>
  <c r="S138" i="18"/>
  <c r="R138" i="18"/>
  <c r="W137" i="18"/>
  <c r="V137" i="18"/>
  <c r="U137" i="18"/>
  <c r="T137" i="18"/>
  <c r="S137" i="18"/>
  <c r="R137" i="18"/>
  <c r="W136" i="18"/>
  <c r="V136" i="18"/>
  <c r="U136" i="18"/>
  <c r="T136" i="18"/>
  <c r="S136" i="18"/>
  <c r="R136" i="18"/>
  <c r="W135" i="18"/>
  <c r="V135" i="18"/>
  <c r="U135" i="18"/>
  <c r="T135" i="18"/>
  <c r="S135" i="18"/>
  <c r="R135" i="18"/>
  <c r="W134" i="18"/>
  <c r="V134" i="18"/>
  <c r="U134" i="18"/>
  <c r="T134" i="18"/>
  <c r="S134" i="18"/>
  <c r="R134" i="18"/>
  <c r="W133" i="18"/>
  <c r="V133" i="18"/>
  <c r="U133" i="18"/>
  <c r="T133" i="18"/>
  <c r="S133" i="18"/>
  <c r="R133" i="18"/>
  <c r="W132" i="18"/>
  <c r="V132" i="18"/>
  <c r="U132" i="18"/>
  <c r="T132" i="18"/>
  <c r="S132" i="18"/>
  <c r="R132" i="18"/>
  <c r="W128" i="18"/>
  <c r="V128" i="18"/>
  <c r="U128" i="18"/>
  <c r="T128" i="18"/>
  <c r="S128" i="18"/>
  <c r="R128" i="18"/>
  <c r="W127" i="18"/>
  <c r="V127" i="18"/>
  <c r="U127" i="18"/>
  <c r="T127" i="18"/>
  <c r="S127" i="18"/>
  <c r="R127" i="18"/>
  <c r="W126" i="18"/>
  <c r="V126" i="18"/>
  <c r="U126" i="18"/>
  <c r="T126" i="18"/>
  <c r="S126" i="18"/>
  <c r="R126" i="18"/>
  <c r="W125" i="18"/>
  <c r="V125" i="18"/>
  <c r="U125" i="18"/>
  <c r="T125" i="18"/>
  <c r="S125" i="18"/>
  <c r="R125" i="18"/>
  <c r="W124" i="18"/>
  <c r="V124" i="18"/>
  <c r="U124" i="18"/>
  <c r="T124" i="18"/>
  <c r="S124" i="18"/>
  <c r="R124" i="18"/>
  <c r="W123" i="18"/>
  <c r="V123" i="18"/>
  <c r="U123" i="18"/>
  <c r="T123" i="18"/>
  <c r="S123" i="18"/>
  <c r="R123" i="18"/>
  <c r="W122" i="18"/>
  <c r="V122" i="18"/>
  <c r="U122" i="18"/>
  <c r="T122" i="18"/>
  <c r="S122" i="18"/>
  <c r="R122" i="18"/>
  <c r="W121" i="18"/>
  <c r="V121" i="18"/>
  <c r="U121" i="18"/>
  <c r="T121" i="18"/>
  <c r="S121" i="18"/>
  <c r="R121" i="18"/>
  <c r="W117" i="18"/>
  <c r="V117" i="18"/>
  <c r="U117" i="18"/>
  <c r="T117" i="18"/>
  <c r="S117" i="18"/>
  <c r="R117" i="18"/>
  <c r="W116" i="18"/>
  <c r="V116" i="18"/>
  <c r="U116" i="18"/>
  <c r="T116" i="18"/>
  <c r="S116" i="18"/>
  <c r="R116" i="18"/>
  <c r="W115" i="18"/>
  <c r="V115" i="18"/>
  <c r="U115" i="18"/>
  <c r="T115" i="18"/>
  <c r="S115" i="18"/>
  <c r="R115" i="18"/>
  <c r="W114" i="18"/>
  <c r="V114" i="18"/>
  <c r="U114" i="18"/>
  <c r="T114" i="18"/>
  <c r="S114" i="18"/>
  <c r="R114" i="18"/>
  <c r="W113" i="18"/>
  <c r="V113" i="18"/>
  <c r="U113" i="18"/>
  <c r="T113" i="18"/>
  <c r="S113" i="18"/>
  <c r="R113" i="18"/>
  <c r="W112" i="18"/>
  <c r="V112" i="18"/>
  <c r="U112" i="18"/>
  <c r="T112" i="18"/>
  <c r="S112" i="18"/>
  <c r="R112" i="18"/>
  <c r="W111" i="18"/>
  <c r="V111" i="18"/>
  <c r="U111" i="18"/>
  <c r="T111" i="18"/>
  <c r="S111" i="18"/>
  <c r="R111" i="18"/>
  <c r="W110" i="18"/>
  <c r="V110" i="18"/>
  <c r="U110" i="18"/>
  <c r="T110" i="18"/>
  <c r="S110" i="18"/>
  <c r="R110" i="18"/>
  <c r="AE98" i="18"/>
  <c r="AD98" i="18"/>
  <c r="AC98" i="18"/>
  <c r="AB98" i="18"/>
  <c r="AA98" i="18"/>
  <c r="Z98" i="18"/>
  <c r="Y98" i="18"/>
  <c r="X98" i="18"/>
  <c r="AE97" i="18"/>
  <c r="AD97" i="18"/>
  <c r="AC97" i="18"/>
  <c r="AB97" i="18"/>
  <c r="AA97" i="18"/>
  <c r="Z97" i="18"/>
  <c r="Y97" i="18"/>
  <c r="X97" i="18"/>
  <c r="R93" i="18"/>
  <c r="Q93" i="18"/>
  <c r="P93" i="18"/>
  <c r="O93" i="18"/>
  <c r="R92" i="18"/>
  <c r="Q92" i="18"/>
  <c r="P92" i="18"/>
  <c r="O92" i="18"/>
  <c r="R91" i="18"/>
  <c r="Q91" i="18"/>
  <c r="P91" i="18"/>
  <c r="O91" i="18"/>
  <c r="R90" i="18"/>
  <c r="Q90" i="18"/>
  <c r="P90" i="18"/>
  <c r="O90" i="18"/>
  <c r="Z13" i="18" s="1"/>
  <c r="R89" i="18"/>
  <c r="Q89" i="18"/>
  <c r="P89" i="18"/>
  <c r="O89" i="18"/>
  <c r="Z12" i="18" s="1"/>
  <c r="R88" i="18"/>
  <c r="Q88" i="18"/>
  <c r="P88" i="18"/>
  <c r="O88" i="18"/>
  <c r="R87" i="18"/>
  <c r="Q87" i="18"/>
  <c r="P87" i="18"/>
  <c r="O87" i="18"/>
  <c r="R86" i="18"/>
  <c r="Q86" i="18"/>
  <c r="P86" i="18"/>
  <c r="O86" i="18"/>
  <c r="Z9" i="18" s="1"/>
  <c r="AC71" i="18"/>
  <c r="AB71" i="18"/>
  <c r="AA71" i="18"/>
  <c r="Z71" i="18"/>
  <c r="Y71" i="18"/>
  <c r="X71" i="18"/>
  <c r="W71" i="18"/>
  <c r="V71" i="18"/>
  <c r="AC70" i="18"/>
  <c r="AB70" i="18"/>
  <c r="AA70" i="18"/>
  <c r="Z70" i="18"/>
  <c r="Y70" i="18"/>
  <c r="X70" i="18"/>
  <c r="W70" i="18"/>
  <c r="V70" i="18"/>
  <c r="AC69" i="18"/>
  <c r="AB69" i="18"/>
  <c r="AA69" i="18"/>
  <c r="Z69" i="18"/>
  <c r="Y69" i="18"/>
  <c r="X69" i="18"/>
  <c r="W69" i="18"/>
  <c r="V69" i="18"/>
  <c r="AC68" i="18"/>
  <c r="AB68" i="18"/>
  <c r="AA68" i="18"/>
  <c r="Z68" i="18"/>
  <c r="Y68" i="18"/>
  <c r="X68" i="18"/>
  <c r="W68" i="18"/>
  <c r="V68" i="18"/>
  <c r="AC67" i="18"/>
  <c r="AB67" i="18"/>
  <c r="AA67" i="18"/>
  <c r="Z67" i="18"/>
  <c r="Y67" i="18"/>
  <c r="X67" i="18"/>
  <c r="W67" i="18"/>
  <c r="V67" i="18"/>
  <c r="AC66" i="18"/>
  <c r="AB66" i="18"/>
  <c r="AA66" i="18"/>
  <c r="Z66" i="18"/>
  <c r="Y66" i="18"/>
  <c r="X66" i="18"/>
  <c r="W66" i="18"/>
  <c r="V66" i="18"/>
  <c r="AC65" i="18"/>
  <c r="AB65" i="18"/>
  <c r="AA65" i="18"/>
  <c r="Z65" i="18"/>
  <c r="Y65" i="18"/>
  <c r="X65" i="18"/>
  <c r="W65" i="18"/>
  <c r="V65" i="18"/>
  <c r="AC64" i="18"/>
  <c r="AB64" i="18"/>
  <c r="AA64" i="18"/>
  <c r="Z64" i="18"/>
  <c r="Y64" i="18"/>
  <c r="X64" i="18"/>
  <c r="W64" i="18"/>
  <c r="V64" i="18"/>
  <c r="AC60" i="18"/>
  <c r="AB60" i="18"/>
  <c r="AA60" i="18"/>
  <c r="Z60" i="18"/>
  <c r="Y60" i="18"/>
  <c r="X60" i="18"/>
  <c r="W60" i="18"/>
  <c r="V60" i="18"/>
  <c r="AC59" i="18"/>
  <c r="AB59" i="18"/>
  <c r="AA59" i="18"/>
  <c r="Z59" i="18"/>
  <c r="Y59" i="18"/>
  <c r="X59" i="18"/>
  <c r="W59" i="18"/>
  <c r="V59" i="18"/>
  <c r="AC58" i="18"/>
  <c r="AB58" i="18"/>
  <c r="AA58" i="18"/>
  <c r="Z58" i="18"/>
  <c r="Y58" i="18"/>
  <c r="X58" i="18"/>
  <c r="W58" i="18"/>
  <c r="V58" i="18"/>
  <c r="AC57" i="18"/>
  <c r="AB57" i="18"/>
  <c r="AA57" i="18"/>
  <c r="Z57" i="18"/>
  <c r="Y57" i="18"/>
  <c r="X57" i="18"/>
  <c r="W57" i="18"/>
  <c r="V57" i="18"/>
  <c r="AC56" i="18"/>
  <c r="AB56" i="18"/>
  <c r="AA56" i="18"/>
  <c r="Z56" i="18"/>
  <c r="Y56" i="18"/>
  <c r="X56" i="18"/>
  <c r="W56" i="18"/>
  <c r="V56" i="18"/>
  <c r="AC55" i="18"/>
  <c r="AB55" i="18"/>
  <c r="AA55" i="18"/>
  <c r="Z55" i="18"/>
  <c r="Y55" i="18"/>
  <c r="X55" i="18"/>
  <c r="W55" i="18"/>
  <c r="V55" i="18"/>
  <c r="AC54" i="18"/>
  <c r="AB54" i="18"/>
  <c r="AA54" i="18"/>
  <c r="Z54" i="18"/>
  <c r="Y54" i="18"/>
  <c r="X54" i="18"/>
  <c r="W54" i="18"/>
  <c r="V54" i="18"/>
  <c r="AC53" i="18"/>
  <c r="AB53" i="18"/>
  <c r="AA53" i="18"/>
  <c r="Z53" i="18"/>
  <c r="Y53" i="18"/>
  <c r="X53" i="18"/>
  <c r="W53" i="18"/>
  <c r="V53" i="18"/>
  <c r="AC49" i="18"/>
  <c r="AB49" i="18"/>
  <c r="AA49" i="18"/>
  <c r="Z49" i="18"/>
  <c r="Y49" i="18"/>
  <c r="X49" i="18"/>
  <c r="W49" i="18"/>
  <c r="AB16" i="18" s="1"/>
  <c r="V49" i="18"/>
  <c r="AA16" i="18" s="1"/>
  <c r="AC48" i="18"/>
  <c r="AB48" i="18"/>
  <c r="AA48" i="18"/>
  <c r="Z48" i="18"/>
  <c r="Y48" i="18"/>
  <c r="X48" i="18"/>
  <c r="AC15" i="18" s="1"/>
  <c r="W48" i="18"/>
  <c r="AB15" i="18" s="1"/>
  <c r="V48" i="18"/>
  <c r="AC47" i="18"/>
  <c r="AB47" i="18"/>
  <c r="AA47" i="18"/>
  <c r="Z47" i="18"/>
  <c r="Y47" i="18"/>
  <c r="X47" i="18"/>
  <c r="W47" i="18"/>
  <c r="V47" i="18"/>
  <c r="AA14" i="18" s="1"/>
  <c r="AC46" i="18"/>
  <c r="AB46" i="18"/>
  <c r="AA46" i="18"/>
  <c r="Z46" i="18"/>
  <c r="Y46" i="18"/>
  <c r="X46" i="18"/>
  <c r="W46" i="18"/>
  <c r="V46" i="18"/>
  <c r="AA13" i="18" s="1"/>
  <c r="AC45" i="18"/>
  <c r="AB45" i="18"/>
  <c r="AA45" i="18"/>
  <c r="Z45" i="18"/>
  <c r="Y45" i="18"/>
  <c r="X45" i="18"/>
  <c r="W45" i="18"/>
  <c r="V45" i="18"/>
  <c r="AA12" i="18" s="1"/>
  <c r="AC44" i="18"/>
  <c r="AB44" i="18"/>
  <c r="AA44" i="18"/>
  <c r="Z44" i="18"/>
  <c r="Y44" i="18"/>
  <c r="X44" i="18"/>
  <c r="W44" i="18"/>
  <c r="V44" i="18"/>
  <c r="AA11" i="18" s="1"/>
  <c r="AC43" i="18"/>
  <c r="AB43" i="18"/>
  <c r="AA43" i="18"/>
  <c r="Z43" i="18"/>
  <c r="Y43" i="18"/>
  <c r="X43" i="18"/>
  <c r="W43" i="18"/>
  <c r="V43" i="18"/>
  <c r="AA10" i="18" s="1"/>
  <c r="AC42" i="18"/>
  <c r="AB42" i="18"/>
  <c r="AA42" i="18"/>
  <c r="Z42" i="18"/>
  <c r="Y42" i="18"/>
  <c r="AD9" i="18" s="1"/>
  <c r="X42" i="18"/>
  <c r="W42" i="18"/>
  <c r="V42" i="18"/>
  <c r="AA9" i="18" s="1"/>
  <c r="W38" i="18"/>
  <c r="V38" i="18"/>
  <c r="U38" i="18"/>
  <c r="T38" i="18"/>
  <c r="S38" i="18"/>
  <c r="R38" i="18"/>
  <c r="W37" i="18"/>
  <c r="V37" i="18"/>
  <c r="U37" i="18"/>
  <c r="T37" i="18"/>
  <c r="S37" i="18"/>
  <c r="R37" i="18"/>
  <c r="W36" i="18"/>
  <c r="V36" i="18"/>
  <c r="U36" i="18"/>
  <c r="T36" i="18"/>
  <c r="S36" i="18"/>
  <c r="R36" i="18"/>
  <c r="W35" i="18"/>
  <c r="V35" i="18"/>
  <c r="U35" i="18"/>
  <c r="T35" i="18"/>
  <c r="S35" i="18"/>
  <c r="R35" i="18"/>
  <c r="W34" i="18"/>
  <c r="V34" i="18"/>
  <c r="U34" i="18"/>
  <c r="T34" i="18"/>
  <c r="S34" i="18"/>
  <c r="R34" i="18"/>
  <c r="W33" i="18"/>
  <c r="V33" i="18"/>
  <c r="U33" i="18"/>
  <c r="T33" i="18"/>
  <c r="S33" i="18"/>
  <c r="R33" i="18"/>
  <c r="W32" i="18"/>
  <c r="V32" i="18"/>
  <c r="U32" i="18"/>
  <c r="T32" i="18"/>
  <c r="S32" i="18"/>
  <c r="R32" i="18"/>
  <c r="W31" i="18"/>
  <c r="V31" i="18"/>
  <c r="U31" i="18"/>
  <c r="T31" i="18"/>
  <c r="S31" i="18"/>
  <c r="R31" i="18"/>
  <c r="W27" i="18"/>
  <c r="V27" i="18"/>
  <c r="U27" i="18"/>
  <c r="T27" i="18"/>
  <c r="S27" i="18"/>
  <c r="R27" i="18"/>
  <c r="W26" i="18"/>
  <c r="V26" i="18"/>
  <c r="U26" i="18"/>
  <c r="T26" i="18"/>
  <c r="S26" i="18"/>
  <c r="R26" i="18"/>
  <c r="W25" i="18"/>
  <c r="V25" i="18"/>
  <c r="U25" i="18"/>
  <c r="T25" i="18"/>
  <c r="S25" i="18"/>
  <c r="R25" i="18"/>
  <c r="W24" i="18"/>
  <c r="V24" i="18"/>
  <c r="U24" i="18"/>
  <c r="T24" i="18"/>
  <c r="S24" i="18"/>
  <c r="R24" i="18"/>
  <c r="W23" i="18"/>
  <c r="V23" i="18"/>
  <c r="U23" i="18"/>
  <c r="T23" i="18"/>
  <c r="S23" i="18"/>
  <c r="R23" i="18"/>
  <c r="W22" i="18"/>
  <c r="V22" i="18"/>
  <c r="U22" i="18"/>
  <c r="T22" i="18"/>
  <c r="S22" i="18"/>
  <c r="R22" i="18"/>
  <c r="W21" i="18"/>
  <c r="V21" i="18"/>
  <c r="U21" i="18"/>
  <c r="T21" i="18"/>
  <c r="S21" i="18"/>
  <c r="R21" i="18"/>
  <c r="W20" i="18"/>
  <c r="V20" i="18"/>
  <c r="U20" i="18"/>
  <c r="T20" i="18"/>
  <c r="S20" i="18"/>
  <c r="R20" i="18"/>
  <c r="AC16" i="18"/>
  <c r="W16" i="18"/>
  <c r="AI16" i="18" s="1"/>
  <c r="V16" i="18"/>
  <c r="AH16" i="18" s="1"/>
  <c r="U16" i="18"/>
  <c r="AG16" i="18" s="1"/>
  <c r="T16" i="18"/>
  <c r="S16" i="18"/>
  <c r="AE16" i="18" s="1"/>
  <c r="R16" i="18"/>
  <c r="AA15" i="18"/>
  <c r="W15" i="18"/>
  <c r="AI15" i="18" s="1"/>
  <c r="V15" i="18"/>
  <c r="AH15" i="18" s="1"/>
  <c r="U15" i="18"/>
  <c r="T15" i="18"/>
  <c r="AF15" i="18" s="1"/>
  <c r="S15" i="18"/>
  <c r="R15" i="18"/>
  <c r="AE14" i="18"/>
  <c r="AC14" i="18"/>
  <c r="AB14" i="18"/>
  <c r="Z14" i="18"/>
  <c r="W14" i="18"/>
  <c r="V14" i="18"/>
  <c r="AH14" i="18" s="1"/>
  <c r="U14" i="18"/>
  <c r="AG14" i="18" s="1"/>
  <c r="T14" i="18"/>
  <c r="AF14" i="18" s="1"/>
  <c r="S14" i="18"/>
  <c r="R14" i="18"/>
  <c r="AC13" i="18"/>
  <c r="AB13" i="18"/>
  <c r="W13" i="18"/>
  <c r="V13" i="18"/>
  <c r="AH13" i="18" s="1"/>
  <c r="U13" i="18"/>
  <c r="AG13" i="18" s="1"/>
  <c r="T13" i="18"/>
  <c r="S13" i="18"/>
  <c r="AE13" i="18" s="1"/>
  <c r="R13" i="18"/>
  <c r="AI12" i="18"/>
  <c r="AC12" i="18"/>
  <c r="AB12" i="18"/>
  <c r="W12" i="18"/>
  <c r="V12" i="18"/>
  <c r="AH12" i="18" s="1"/>
  <c r="U12" i="18"/>
  <c r="AG12" i="18" s="1"/>
  <c r="T12" i="18"/>
  <c r="S12" i="18"/>
  <c r="R12" i="18"/>
  <c r="AC11" i="18"/>
  <c r="AB11" i="18"/>
  <c r="Z11" i="18"/>
  <c r="W11" i="18"/>
  <c r="AI11" i="18" s="1"/>
  <c r="V11" i="18"/>
  <c r="U11" i="18"/>
  <c r="T11" i="18"/>
  <c r="AF11" i="18" s="1"/>
  <c r="S11" i="18"/>
  <c r="R11" i="18"/>
  <c r="AE10" i="18"/>
  <c r="AC10" i="18"/>
  <c r="AB10" i="18"/>
  <c r="Z10" i="18"/>
  <c r="W10" i="18"/>
  <c r="AI10" i="18" s="1"/>
  <c r="V10" i="18"/>
  <c r="AH10" i="18" s="1"/>
  <c r="U10" i="18"/>
  <c r="AG10" i="18" s="1"/>
  <c r="T10" i="18"/>
  <c r="AF10" i="18" s="1"/>
  <c r="S10" i="18"/>
  <c r="R10" i="18"/>
  <c r="AC9" i="18"/>
  <c r="AB9" i="18"/>
  <c r="W9" i="18"/>
  <c r="V9" i="18"/>
  <c r="AH9" i="18" s="1"/>
  <c r="U9" i="18"/>
  <c r="AG9" i="18" s="1"/>
  <c r="T9" i="18"/>
  <c r="AF9" i="18" s="1"/>
  <c r="S9" i="18"/>
  <c r="AE9" i="18" s="1"/>
  <c r="R9" i="18"/>
  <c r="W281" i="17"/>
  <c r="V281" i="17"/>
  <c r="U281" i="17"/>
  <c r="T281" i="17"/>
  <c r="S281" i="17"/>
  <c r="R281" i="17"/>
  <c r="W280" i="17"/>
  <c r="V280" i="17"/>
  <c r="U280" i="17"/>
  <c r="T280" i="17"/>
  <c r="S280" i="17"/>
  <c r="R280" i="17"/>
  <c r="W279" i="17"/>
  <c r="V279" i="17"/>
  <c r="U279" i="17"/>
  <c r="T279" i="17"/>
  <c r="S279" i="17"/>
  <c r="R279" i="17"/>
  <c r="W278" i="17"/>
  <c r="V278" i="17"/>
  <c r="U278" i="17"/>
  <c r="T278" i="17"/>
  <c r="S278" i="17"/>
  <c r="R278" i="17"/>
  <c r="W277" i="17"/>
  <c r="V277" i="17"/>
  <c r="U277" i="17"/>
  <c r="T277" i="17"/>
  <c r="S277" i="17"/>
  <c r="R277" i="17"/>
  <c r="W276" i="17"/>
  <c r="V276" i="17"/>
  <c r="U276" i="17"/>
  <c r="T276" i="17"/>
  <c r="S276" i="17"/>
  <c r="R276" i="17"/>
  <c r="W275" i="17"/>
  <c r="V275" i="17"/>
  <c r="U275" i="17"/>
  <c r="T275" i="17"/>
  <c r="S275" i="17"/>
  <c r="R275" i="17"/>
  <c r="W274" i="17"/>
  <c r="V274" i="17"/>
  <c r="U274" i="17"/>
  <c r="T274" i="17"/>
  <c r="S274" i="17"/>
  <c r="R274" i="17"/>
  <c r="W270" i="17"/>
  <c r="V270" i="17"/>
  <c r="U270" i="17"/>
  <c r="T270" i="17"/>
  <c r="S270" i="17"/>
  <c r="R270" i="17"/>
  <c r="W269" i="17"/>
  <c r="V269" i="17"/>
  <c r="U269" i="17"/>
  <c r="T269" i="17"/>
  <c r="S269" i="17"/>
  <c r="R269" i="17"/>
  <c r="W268" i="17"/>
  <c r="V268" i="17"/>
  <c r="U268" i="17"/>
  <c r="T268" i="17"/>
  <c r="S268" i="17"/>
  <c r="R268" i="17"/>
  <c r="W267" i="17"/>
  <c r="V267" i="17"/>
  <c r="U267" i="17"/>
  <c r="T267" i="17"/>
  <c r="S267" i="17"/>
  <c r="R267" i="17"/>
  <c r="W266" i="17"/>
  <c r="V266" i="17"/>
  <c r="U266" i="17"/>
  <c r="T266" i="17"/>
  <c r="S266" i="17"/>
  <c r="R266" i="17"/>
  <c r="W265" i="17"/>
  <c r="V265" i="17"/>
  <c r="U265" i="17"/>
  <c r="T265" i="17"/>
  <c r="S265" i="17"/>
  <c r="R265" i="17"/>
  <c r="W264" i="17"/>
  <c r="V264" i="17"/>
  <c r="U264" i="17"/>
  <c r="T264" i="17"/>
  <c r="S264" i="17"/>
  <c r="R264" i="17"/>
  <c r="W263" i="17"/>
  <c r="V263" i="17"/>
  <c r="U263" i="17"/>
  <c r="T263" i="17"/>
  <c r="S263" i="17"/>
  <c r="R263" i="17"/>
  <c r="W259" i="17"/>
  <c r="V259" i="17"/>
  <c r="AG225" i="17" s="1"/>
  <c r="U259" i="17"/>
  <c r="T259" i="17"/>
  <c r="AE225" i="17" s="1"/>
  <c r="S259" i="17"/>
  <c r="R259" i="17"/>
  <c r="W258" i="17"/>
  <c r="V258" i="17"/>
  <c r="AG224" i="17" s="1"/>
  <c r="U258" i="17"/>
  <c r="AF224" i="17" s="1"/>
  <c r="T258" i="17"/>
  <c r="S258" i="17"/>
  <c r="R258" i="17"/>
  <c r="W257" i="17"/>
  <c r="V257" i="17"/>
  <c r="AG223" i="17" s="1"/>
  <c r="U257" i="17"/>
  <c r="T257" i="17"/>
  <c r="AE223" i="17" s="1"/>
  <c r="S257" i="17"/>
  <c r="R257" i="17"/>
  <c r="W256" i="17"/>
  <c r="V256" i="17"/>
  <c r="AG222" i="17" s="1"/>
  <c r="U256" i="17"/>
  <c r="T256" i="17"/>
  <c r="AE222" i="17" s="1"/>
  <c r="S256" i="17"/>
  <c r="R256" i="17"/>
  <c r="W255" i="17"/>
  <c r="V255" i="17"/>
  <c r="U255" i="17"/>
  <c r="T255" i="17"/>
  <c r="AE221" i="17" s="1"/>
  <c r="S255" i="17"/>
  <c r="R255" i="17"/>
  <c r="W254" i="17"/>
  <c r="V254" i="17"/>
  <c r="AG220" i="17" s="1"/>
  <c r="U254" i="17"/>
  <c r="T254" i="17"/>
  <c r="AE220" i="17" s="1"/>
  <c r="S254" i="17"/>
  <c r="R254" i="17"/>
  <c r="W253" i="17"/>
  <c r="V253" i="17"/>
  <c r="AG219" i="17" s="1"/>
  <c r="U253" i="17"/>
  <c r="T253" i="17"/>
  <c r="AE219" i="17" s="1"/>
  <c r="S253" i="17"/>
  <c r="R253" i="17"/>
  <c r="W252" i="17"/>
  <c r="V252" i="17"/>
  <c r="AG218" i="17" s="1"/>
  <c r="U252" i="17"/>
  <c r="T252" i="17"/>
  <c r="S252" i="17"/>
  <c r="R252" i="17"/>
  <c r="W247" i="17"/>
  <c r="V247" i="17"/>
  <c r="U247" i="17"/>
  <c r="T247" i="17"/>
  <c r="S247" i="17"/>
  <c r="R247" i="17"/>
  <c r="W246" i="17"/>
  <c r="V246" i="17"/>
  <c r="U246" i="17"/>
  <c r="T246" i="17"/>
  <c r="S246" i="17"/>
  <c r="R246" i="17"/>
  <c r="W245" i="17"/>
  <c r="V245" i="17"/>
  <c r="U245" i="17"/>
  <c r="T245" i="17"/>
  <c r="S245" i="17"/>
  <c r="R245" i="17"/>
  <c r="W244" i="17"/>
  <c r="V244" i="17"/>
  <c r="U244" i="17"/>
  <c r="T244" i="17"/>
  <c r="S244" i="17"/>
  <c r="R244" i="17"/>
  <c r="W243" i="17"/>
  <c r="V243" i="17"/>
  <c r="U243" i="17"/>
  <c r="T243" i="17"/>
  <c r="S243" i="17"/>
  <c r="R243" i="17"/>
  <c r="W242" i="17"/>
  <c r="V242" i="17"/>
  <c r="U242" i="17"/>
  <c r="T242" i="17"/>
  <c r="S242" i="17"/>
  <c r="R242" i="17"/>
  <c r="W241" i="17"/>
  <c r="V241" i="17"/>
  <c r="U241" i="17"/>
  <c r="T241" i="17"/>
  <c r="S241" i="17"/>
  <c r="R241" i="17"/>
  <c r="W240" i="17"/>
  <c r="V240" i="17"/>
  <c r="U240" i="17"/>
  <c r="T240" i="17"/>
  <c r="S240" i="17"/>
  <c r="R240" i="17"/>
  <c r="Z218" i="17" s="1"/>
  <c r="W236" i="17"/>
  <c r="V236" i="17"/>
  <c r="U236" i="17"/>
  <c r="T236" i="17"/>
  <c r="S236" i="17"/>
  <c r="R236" i="17"/>
  <c r="W235" i="17"/>
  <c r="V235" i="17"/>
  <c r="U235" i="17"/>
  <c r="T235" i="17"/>
  <c r="S235" i="17"/>
  <c r="R235" i="17"/>
  <c r="W234" i="17"/>
  <c r="V234" i="17"/>
  <c r="U234" i="17"/>
  <c r="T234" i="17"/>
  <c r="S234" i="17"/>
  <c r="R234" i="17"/>
  <c r="W233" i="17"/>
  <c r="V233" i="17"/>
  <c r="U233" i="17"/>
  <c r="T233" i="17"/>
  <c r="S233" i="17"/>
  <c r="R233" i="17"/>
  <c r="W232" i="17"/>
  <c r="V232" i="17"/>
  <c r="U232" i="17"/>
  <c r="T232" i="17"/>
  <c r="S232" i="17"/>
  <c r="R232" i="17"/>
  <c r="W231" i="17"/>
  <c r="V231" i="17"/>
  <c r="U231" i="17"/>
  <c r="T231" i="17"/>
  <c r="S231" i="17"/>
  <c r="R231" i="17"/>
  <c r="W230" i="17"/>
  <c r="V230" i="17"/>
  <c r="U230" i="17"/>
  <c r="T230" i="17"/>
  <c r="S230" i="17"/>
  <c r="R230" i="17"/>
  <c r="V229" i="17"/>
  <c r="U229" i="17"/>
  <c r="T229" i="17"/>
  <c r="S229" i="17"/>
  <c r="R229" i="17"/>
  <c r="AF225" i="17"/>
  <c r="W225" i="17"/>
  <c r="AH225" i="17" s="1"/>
  <c r="V225" i="17"/>
  <c r="AD225" i="17" s="1"/>
  <c r="U225" i="17"/>
  <c r="T225" i="17"/>
  <c r="S225" i="17"/>
  <c r="AA225" i="17" s="1"/>
  <c r="R225" i="17"/>
  <c r="Z225" i="17" s="1"/>
  <c r="AE224" i="17"/>
  <c r="W224" i="17"/>
  <c r="AH224" i="17" s="1"/>
  <c r="V224" i="17"/>
  <c r="U224" i="17"/>
  <c r="AC224" i="17" s="1"/>
  <c r="T224" i="17"/>
  <c r="S224" i="17"/>
  <c r="AA224" i="17" s="1"/>
  <c r="R224" i="17"/>
  <c r="AF223" i="17"/>
  <c r="W223" i="17"/>
  <c r="AH223" i="17" s="1"/>
  <c r="V223" i="17"/>
  <c r="U223" i="17"/>
  <c r="AC223" i="17" s="1"/>
  <c r="T223" i="17"/>
  <c r="S223" i="17"/>
  <c r="AA223" i="17" s="1"/>
  <c r="R223" i="17"/>
  <c r="AF222" i="17"/>
  <c r="W222" i="17"/>
  <c r="AH222" i="17" s="1"/>
  <c r="V222" i="17"/>
  <c r="U222" i="17"/>
  <c r="T222" i="17"/>
  <c r="AB222" i="17" s="1"/>
  <c r="S222" i="17"/>
  <c r="AA222" i="17" s="1"/>
  <c r="R222" i="17"/>
  <c r="AG221" i="17"/>
  <c r="AF221" i="17"/>
  <c r="W221" i="17"/>
  <c r="AH221" i="17" s="1"/>
  <c r="V221" i="17"/>
  <c r="AD221" i="17" s="1"/>
  <c r="U221" i="17"/>
  <c r="AC221" i="17" s="1"/>
  <c r="T221" i="17"/>
  <c r="AB221" i="17" s="1"/>
  <c r="S221" i="17"/>
  <c r="AA221" i="17" s="1"/>
  <c r="R221" i="17"/>
  <c r="Z221" i="17" s="1"/>
  <c r="AF220" i="17"/>
  <c r="W220" i="17"/>
  <c r="AH220" i="17" s="1"/>
  <c r="V220" i="17"/>
  <c r="AD220" i="17" s="1"/>
  <c r="U220" i="17"/>
  <c r="T220" i="17"/>
  <c r="S220" i="17"/>
  <c r="AA220" i="17" s="1"/>
  <c r="R220" i="17"/>
  <c r="Z220" i="17" s="1"/>
  <c r="AF219" i="17"/>
  <c r="W219" i="17"/>
  <c r="AH219" i="17" s="1"/>
  <c r="V219" i="17"/>
  <c r="AD219" i="17" s="1"/>
  <c r="U219" i="17"/>
  <c r="T219" i="17"/>
  <c r="AB219" i="17" s="1"/>
  <c r="S219" i="17"/>
  <c r="AA219" i="17" s="1"/>
  <c r="R219" i="17"/>
  <c r="Z219" i="17" s="1"/>
  <c r="AF218" i="17"/>
  <c r="AE218" i="17"/>
  <c r="W218" i="17"/>
  <c r="AH218" i="17" s="1"/>
  <c r="V218" i="17"/>
  <c r="U218" i="17"/>
  <c r="AC218" i="17" s="1"/>
  <c r="T218" i="17"/>
  <c r="S218" i="17"/>
  <c r="AA218" i="17" s="1"/>
  <c r="R218" i="17"/>
  <c r="Q209" i="17"/>
  <c r="P209" i="17"/>
  <c r="O209" i="17"/>
  <c r="N209" i="17"/>
  <c r="Q208" i="17"/>
  <c r="P208" i="17"/>
  <c r="O208" i="17"/>
  <c r="N208" i="17"/>
  <c r="Q207" i="17"/>
  <c r="P207" i="17"/>
  <c r="O207" i="17"/>
  <c r="N207" i="17"/>
  <c r="Q206" i="17"/>
  <c r="P206" i="17"/>
  <c r="O206" i="17"/>
  <c r="N206" i="17"/>
  <c r="Q205" i="17"/>
  <c r="P205" i="17"/>
  <c r="AI79" i="17" s="1"/>
  <c r="O205" i="17"/>
  <c r="AH79" i="17" s="1"/>
  <c r="N205" i="17"/>
  <c r="Q204" i="17"/>
  <c r="P204" i="17"/>
  <c r="O204" i="17"/>
  <c r="N204" i="17"/>
  <c r="Q203" i="17"/>
  <c r="P203" i="17"/>
  <c r="O203" i="17"/>
  <c r="N203" i="17"/>
  <c r="Q202" i="17"/>
  <c r="P202" i="17"/>
  <c r="AI78" i="17" s="1"/>
  <c r="O202" i="17"/>
  <c r="AH78" i="17" s="1"/>
  <c r="N202" i="17"/>
  <c r="AC198" i="17"/>
  <c r="AB198" i="17"/>
  <c r="AA198" i="17"/>
  <c r="Z198" i="17"/>
  <c r="Y198" i="17"/>
  <c r="X198" i="17"/>
  <c r="W198" i="17"/>
  <c r="V198" i="17"/>
  <c r="AC197" i="17"/>
  <c r="AB197" i="17"/>
  <c r="AA197" i="17"/>
  <c r="Z197" i="17"/>
  <c r="Y197" i="17"/>
  <c r="X197" i="17"/>
  <c r="W197" i="17"/>
  <c r="V197" i="17"/>
  <c r="AC196" i="17"/>
  <c r="AB196" i="17"/>
  <c r="AA196" i="17"/>
  <c r="Z196" i="17"/>
  <c r="Y196" i="17"/>
  <c r="X196" i="17"/>
  <c r="W196" i="17"/>
  <c r="V196" i="17"/>
  <c r="AC195" i="17"/>
  <c r="AB195" i="17"/>
  <c r="AA195" i="17"/>
  <c r="Z195" i="17"/>
  <c r="Y195" i="17"/>
  <c r="X195" i="17"/>
  <c r="W195" i="17"/>
  <c r="V195" i="17"/>
  <c r="AC194" i="17"/>
  <c r="AB194" i="17"/>
  <c r="AA194" i="17"/>
  <c r="Z194" i="17"/>
  <c r="Y194" i="17"/>
  <c r="X194" i="17"/>
  <c r="W194" i="17"/>
  <c r="V194" i="17"/>
  <c r="AC193" i="17"/>
  <c r="AB193" i="17"/>
  <c r="AA193" i="17"/>
  <c r="Z193" i="17"/>
  <c r="Y193" i="17"/>
  <c r="X193" i="17"/>
  <c r="W193" i="17"/>
  <c r="V193" i="17"/>
  <c r="AC192" i="17"/>
  <c r="AB192" i="17"/>
  <c r="AA192" i="17"/>
  <c r="Z192" i="17"/>
  <c r="Y192" i="17"/>
  <c r="X192" i="17"/>
  <c r="W192" i="17"/>
  <c r="V192" i="17"/>
  <c r="AC191" i="17"/>
  <c r="AB191" i="17"/>
  <c r="AA191" i="17"/>
  <c r="Z191" i="17"/>
  <c r="Y191" i="17"/>
  <c r="X191" i="17"/>
  <c r="W191" i="17"/>
  <c r="V191" i="17"/>
  <c r="AC190" i="17"/>
  <c r="AB190" i="17"/>
  <c r="AA190" i="17"/>
  <c r="Z190" i="17"/>
  <c r="Y190" i="17"/>
  <c r="X190" i="17"/>
  <c r="W190" i="17"/>
  <c r="V190" i="17"/>
  <c r="AC189" i="17"/>
  <c r="AB189" i="17"/>
  <c r="AA189" i="17"/>
  <c r="Z189" i="17"/>
  <c r="Y189" i="17"/>
  <c r="X189" i="17"/>
  <c r="W189" i="17"/>
  <c r="V189" i="17"/>
  <c r="AC188" i="17"/>
  <c r="AB188" i="17"/>
  <c r="AA188" i="17"/>
  <c r="Z188" i="17"/>
  <c r="Y188" i="17"/>
  <c r="X188" i="17"/>
  <c r="W188" i="17"/>
  <c r="V188" i="17"/>
  <c r="AC187" i="17"/>
  <c r="AB187" i="17"/>
  <c r="AA187" i="17"/>
  <c r="Z187" i="17"/>
  <c r="Y187" i="17"/>
  <c r="X187" i="17"/>
  <c r="W187" i="17"/>
  <c r="V187" i="17"/>
  <c r="AO183" i="17"/>
  <c r="AN183" i="17"/>
  <c r="AM183" i="17"/>
  <c r="AL183" i="17"/>
  <c r="AK183" i="17"/>
  <c r="AJ183" i="17"/>
  <c r="AI183" i="17"/>
  <c r="AH183" i="17"/>
  <c r="AG183" i="17"/>
  <c r="AF183" i="17"/>
  <c r="AE183" i="17"/>
  <c r="AD183" i="17"/>
  <c r="AO182" i="17"/>
  <c r="AN182" i="17"/>
  <c r="AM182" i="17"/>
  <c r="AL182" i="17"/>
  <c r="AK182" i="17"/>
  <c r="AJ182" i="17"/>
  <c r="AI182" i="17"/>
  <c r="AH182" i="17"/>
  <c r="AG182" i="17"/>
  <c r="AF182" i="17"/>
  <c r="AE182" i="17"/>
  <c r="AD182" i="17"/>
  <c r="AO181" i="17"/>
  <c r="AN181" i="17"/>
  <c r="AM181" i="17"/>
  <c r="AL181" i="17"/>
  <c r="AK181" i="17"/>
  <c r="AJ181" i="17"/>
  <c r="AI181" i="17"/>
  <c r="AH181" i="17"/>
  <c r="AG181" i="17"/>
  <c r="AF181" i="17"/>
  <c r="AE181" i="17"/>
  <c r="AD181" i="17"/>
  <c r="AO180" i="17"/>
  <c r="AN180" i="17"/>
  <c r="AM180" i="17"/>
  <c r="AL180" i="17"/>
  <c r="AK180" i="17"/>
  <c r="AJ180" i="17"/>
  <c r="AI180" i="17"/>
  <c r="AH180" i="17"/>
  <c r="AG180" i="17"/>
  <c r="AF180" i="17"/>
  <c r="AE180" i="17"/>
  <c r="AD180" i="17"/>
  <c r="AO179" i="17"/>
  <c r="AN179" i="17"/>
  <c r="AM179" i="17"/>
  <c r="AL179" i="17"/>
  <c r="AK179" i="17"/>
  <c r="AJ179" i="17"/>
  <c r="AI179" i="17"/>
  <c r="AH179" i="17"/>
  <c r="AG179" i="17"/>
  <c r="AF179" i="17"/>
  <c r="AE179" i="17"/>
  <c r="AD179" i="17"/>
  <c r="AO178" i="17"/>
  <c r="AN178" i="17"/>
  <c r="AM178" i="17"/>
  <c r="AL178" i="17"/>
  <c r="AK178" i="17"/>
  <c r="AJ178" i="17"/>
  <c r="AI178" i="17"/>
  <c r="AH178" i="17"/>
  <c r="AG178" i="17"/>
  <c r="AF178" i="17"/>
  <c r="AE178" i="17"/>
  <c r="AC87" i="17" s="1"/>
  <c r="AD178" i="17"/>
  <c r="AO177" i="17"/>
  <c r="AN177" i="17"/>
  <c r="AM177" i="17"/>
  <c r="AL177" i="17"/>
  <c r="AK177" i="17"/>
  <c r="AJ177" i="17"/>
  <c r="AI177" i="17"/>
  <c r="AH177" i="17"/>
  <c r="AG177" i="17"/>
  <c r="AF177" i="17"/>
  <c r="AD86" i="17" s="1"/>
  <c r="AE177" i="17"/>
  <c r="AC86" i="17" s="1"/>
  <c r="AD177" i="17"/>
  <c r="AO176" i="17"/>
  <c r="AN176" i="17"/>
  <c r="AM176" i="17"/>
  <c r="AL176" i="17"/>
  <c r="AK176" i="17"/>
  <c r="AJ176" i="17"/>
  <c r="AI176" i="17"/>
  <c r="AH176" i="17"/>
  <c r="AG176" i="17"/>
  <c r="AF176" i="17"/>
  <c r="AD85" i="17" s="1"/>
  <c r="AE176" i="17"/>
  <c r="AD176" i="17"/>
  <c r="W172" i="17"/>
  <c r="V172" i="17"/>
  <c r="U172" i="17"/>
  <c r="T172" i="17"/>
  <c r="S172" i="17"/>
  <c r="R172" i="17"/>
  <c r="W171" i="17"/>
  <c r="V171" i="17"/>
  <c r="U171" i="17"/>
  <c r="T171" i="17"/>
  <c r="S171" i="17"/>
  <c r="R171" i="17"/>
  <c r="W170" i="17"/>
  <c r="V170" i="17"/>
  <c r="U170" i="17"/>
  <c r="T170" i="17"/>
  <c r="S170" i="17"/>
  <c r="R170" i="17"/>
  <c r="W169" i="17"/>
  <c r="V169" i="17"/>
  <c r="U169" i="17"/>
  <c r="T169" i="17"/>
  <c r="S169" i="17"/>
  <c r="R169" i="17"/>
  <c r="W168" i="17"/>
  <c r="V168" i="17"/>
  <c r="U168" i="17"/>
  <c r="T168" i="17"/>
  <c r="S168" i="17"/>
  <c r="R168" i="17"/>
  <c r="W167" i="17"/>
  <c r="V167" i="17"/>
  <c r="U167" i="17"/>
  <c r="T167" i="17"/>
  <c r="S167" i="17"/>
  <c r="R167" i="17"/>
  <c r="W166" i="17"/>
  <c r="V166" i="17"/>
  <c r="U166" i="17"/>
  <c r="T166" i="17"/>
  <c r="S166" i="17"/>
  <c r="R166" i="17"/>
  <c r="W165" i="17"/>
  <c r="V165" i="17"/>
  <c r="U165" i="17"/>
  <c r="T165" i="17"/>
  <c r="S165" i="17"/>
  <c r="R165" i="17"/>
  <c r="W161" i="17"/>
  <c r="V161" i="17"/>
  <c r="U161" i="17"/>
  <c r="T161" i="17"/>
  <c r="S161" i="17"/>
  <c r="R161" i="17"/>
  <c r="W160" i="17"/>
  <c r="V160" i="17"/>
  <c r="U160" i="17"/>
  <c r="T160" i="17"/>
  <c r="S160" i="17"/>
  <c r="R160" i="17"/>
  <c r="W159" i="17"/>
  <c r="V159" i="17"/>
  <c r="U159" i="17"/>
  <c r="T159" i="17"/>
  <c r="S159" i="17"/>
  <c r="R159" i="17"/>
  <c r="W158" i="17"/>
  <c r="V158" i="17"/>
  <c r="U158" i="17"/>
  <c r="T158" i="17"/>
  <c r="S158" i="17"/>
  <c r="R158" i="17"/>
  <c r="W157" i="17"/>
  <c r="V157" i="17"/>
  <c r="U157" i="17"/>
  <c r="T157" i="17"/>
  <c r="S157" i="17"/>
  <c r="R157" i="17"/>
  <c r="W156" i="17"/>
  <c r="V156" i="17"/>
  <c r="U156" i="17"/>
  <c r="T156" i="17"/>
  <c r="S156" i="17"/>
  <c r="R156" i="17"/>
  <c r="W155" i="17"/>
  <c r="V155" i="17"/>
  <c r="U155" i="17"/>
  <c r="T155" i="17"/>
  <c r="S155" i="17"/>
  <c r="R155" i="17"/>
  <c r="W154" i="17"/>
  <c r="V154" i="17"/>
  <c r="U154" i="17"/>
  <c r="T154" i="17"/>
  <c r="S154" i="17"/>
  <c r="R154" i="17"/>
  <c r="W150" i="17"/>
  <c r="V150" i="17"/>
  <c r="U150" i="17"/>
  <c r="T150" i="17"/>
  <c r="S150" i="17"/>
  <c r="R150" i="17"/>
  <c r="W149" i="17"/>
  <c r="V149" i="17"/>
  <c r="U149" i="17"/>
  <c r="T149" i="17"/>
  <c r="S149" i="17"/>
  <c r="R149" i="17"/>
  <c r="W148" i="17"/>
  <c r="V148" i="17"/>
  <c r="U148" i="17"/>
  <c r="T148" i="17"/>
  <c r="S148" i="17"/>
  <c r="R148" i="17"/>
  <c r="W147" i="17"/>
  <c r="V147" i="17"/>
  <c r="U147" i="17"/>
  <c r="T147" i="17"/>
  <c r="S147" i="17"/>
  <c r="R147" i="17"/>
  <c r="W146" i="17"/>
  <c r="V146" i="17"/>
  <c r="U146" i="17"/>
  <c r="T146" i="17"/>
  <c r="S146" i="17"/>
  <c r="R146" i="17"/>
  <c r="W145" i="17"/>
  <c r="V145" i="17"/>
  <c r="U145" i="17"/>
  <c r="T145" i="17"/>
  <c r="S145" i="17"/>
  <c r="R145" i="17"/>
  <c r="W144" i="17"/>
  <c r="V144" i="17"/>
  <c r="U144" i="17"/>
  <c r="T144" i="17"/>
  <c r="S144" i="17"/>
  <c r="R144" i="17"/>
  <c r="W143" i="17"/>
  <c r="V143" i="17"/>
  <c r="U143" i="17"/>
  <c r="AH80" i="17" s="1"/>
  <c r="T143" i="17"/>
  <c r="AG80" i="17" s="1"/>
  <c r="S143" i="17"/>
  <c r="R143" i="17"/>
  <c r="W139" i="17"/>
  <c r="V139" i="17"/>
  <c r="U139" i="17"/>
  <c r="T139" i="17"/>
  <c r="S139" i="17"/>
  <c r="R139" i="17"/>
  <c r="W138" i="17"/>
  <c r="V138" i="17"/>
  <c r="U138" i="17"/>
  <c r="T138" i="17"/>
  <c r="S138" i="17"/>
  <c r="R138" i="17"/>
  <c r="W137" i="17"/>
  <c r="V137" i="17"/>
  <c r="U137" i="17"/>
  <c r="T137" i="17"/>
  <c r="S137" i="17"/>
  <c r="R137" i="17"/>
  <c r="W136" i="17"/>
  <c r="V136" i="17"/>
  <c r="U136" i="17"/>
  <c r="T136" i="17"/>
  <c r="S136" i="17"/>
  <c r="R136" i="17"/>
  <c r="W135" i="17"/>
  <c r="V135" i="17"/>
  <c r="U135" i="17"/>
  <c r="T135" i="17"/>
  <c r="S135" i="17"/>
  <c r="R135" i="17"/>
  <c r="W134" i="17"/>
  <c r="V134" i="17"/>
  <c r="U134" i="17"/>
  <c r="T134" i="17"/>
  <c r="S134" i="17"/>
  <c r="R134" i="17"/>
  <c r="W133" i="17"/>
  <c r="V133" i="17"/>
  <c r="U133" i="17"/>
  <c r="T133" i="17"/>
  <c r="S133" i="17"/>
  <c r="R133" i="17"/>
  <c r="W132" i="17"/>
  <c r="V132" i="17"/>
  <c r="U132" i="17"/>
  <c r="T132" i="17"/>
  <c r="S132" i="17"/>
  <c r="R132" i="17"/>
  <c r="W128" i="17"/>
  <c r="V128" i="17"/>
  <c r="U128" i="17"/>
  <c r="T128" i="17"/>
  <c r="S128" i="17"/>
  <c r="R128" i="17"/>
  <c r="W127" i="17"/>
  <c r="V127" i="17"/>
  <c r="U127" i="17"/>
  <c r="T127" i="17"/>
  <c r="S127" i="17"/>
  <c r="R127" i="17"/>
  <c r="W126" i="17"/>
  <c r="V126" i="17"/>
  <c r="U126" i="17"/>
  <c r="T126" i="17"/>
  <c r="S126" i="17"/>
  <c r="R126" i="17"/>
  <c r="W125" i="17"/>
  <c r="V125" i="17"/>
  <c r="U125" i="17"/>
  <c r="T125" i="17"/>
  <c r="S125" i="17"/>
  <c r="R125" i="17"/>
  <c r="W124" i="17"/>
  <c r="V124" i="17"/>
  <c r="U124" i="17"/>
  <c r="T124" i="17"/>
  <c r="S124" i="17"/>
  <c r="R124" i="17"/>
  <c r="W123" i="17"/>
  <c r="V123" i="17"/>
  <c r="U123" i="17"/>
  <c r="T123" i="17"/>
  <c r="S123" i="17"/>
  <c r="R123" i="17"/>
  <c r="W122" i="17"/>
  <c r="V122" i="17"/>
  <c r="U122" i="17"/>
  <c r="T122" i="17"/>
  <c r="S122" i="17"/>
  <c r="R122" i="17"/>
  <c r="W121" i="17"/>
  <c r="V121" i="17"/>
  <c r="U121" i="17"/>
  <c r="T121" i="17"/>
  <c r="S121" i="17"/>
  <c r="R121" i="17"/>
  <c r="W117" i="17"/>
  <c r="V117" i="17"/>
  <c r="AI88" i="17" s="1"/>
  <c r="U117" i="17"/>
  <c r="AH88" i="17" s="1"/>
  <c r="T117" i="17"/>
  <c r="AG88" i="17" s="1"/>
  <c r="S117" i="17"/>
  <c r="R117" i="17"/>
  <c r="W116" i="17"/>
  <c r="V116" i="17"/>
  <c r="U116" i="17"/>
  <c r="AH87" i="17" s="1"/>
  <c r="T116" i="17"/>
  <c r="AG87" i="17" s="1"/>
  <c r="S116" i="17"/>
  <c r="AF87" i="17" s="1"/>
  <c r="R116" i="17"/>
  <c r="W115" i="17"/>
  <c r="V115" i="17"/>
  <c r="U115" i="17"/>
  <c r="T115" i="17"/>
  <c r="S115" i="17"/>
  <c r="R115" i="17"/>
  <c r="AE86" i="17" s="1"/>
  <c r="W114" i="17"/>
  <c r="V114" i="17"/>
  <c r="U114" i="17"/>
  <c r="T114" i="17"/>
  <c r="S114" i="17"/>
  <c r="R114" i="17"/>
  <c r="W113" i="17"/>
  <c r="V113" i="17"/>
  <c r="U113" i="17"/>
  <c r="T113" i="17"/>
  <c r="S113" i="17"/>
  <c r="R113" i="17"/>
  <c r="W112" i="17"/>
  <c r="V112" i="17"/>
  <c r="U112" i="17"/>
  <c r="T112" i="17"/>
  <c r="AG83" i="17" s="1"/>
  <c r="S112" i="17"/>
  <c r="R112" i="17"/>
  <c r="W111" i="17"/>
  <c r="V111" i="17"/>
  <c r="AI82" i="17" s="1"/>
  <c r="U111" i="17"/>
  <c r="T111" i="17"/>
  <c r="S111" i="17"/>
  <c r="R111" i="17"/>
  <c r="W110" i="17"/>
  <c r="V110" i="17"/>
  <c r="U110" i="17"/>
  <c r="T110" i="17"/>
  <c r="S110" i="17"/>
  <c r="R110" i="17"/>
  <c r="W107" i="17"/>
  <c r="V107" i="17"/>
  <c r="U107" i="17"/>
  <c r="T107" i="17"/>
  <c r="S107" i="17"/>
  <c r="R107" i="17"/>
  <c r="W106" i="17"/>
  <c r="V106" i="17"/>
  <c r="U106" i="17"/>
  <c r="T106" i="17"/>
  <c r="S106" i="17"/>
  <c r="R106" i="17"/>
  <c r="W105" i="17"/>
  <c r="V105" i="17"/>
  <c r="U105" i="17"/>
  <c r="T105" i="17"/>
  <c r="S105" i="17"/>
  <c r="R105" i="17"/>
  <c r="W104" i="17"/>
  <c r="V104" i="17"/>
  <c r="U104" i="17"/>
  <c r="T104" i="17"/>
  <c r="S104" i="17"/>
  <c r="R104" i="17"/>
  <c r="W103" i="17"/>
  <c r="V103" i="17"/>
  <c r="U103" i="17"/>
  <c r="T103" i="17"/>
  <c r="S103" i="17"/>
  <c r="R103" i="17"/>
  <c r="W102" i="17"/>
  <c r="V102" i="17"/>
  <c r="U102" i="17"/>
  <c r="T102" i="17"/>
  <c r="S102" i="17"/>
  <c r="R102" i="17"/>
  <c r="W101" i="17"/>
  <c r="V101" i="17"/>
  <c r="U101" i="17"/>
  <c r="T101" i="17"/>
  <c r="S101" i="17"/>
  <c r="R101" i="17"/>
  <c r="W100" i="17"/>
  <c r="V100" i="17"/>
  <c r="U100" i="17"/>
  <c r="T100" i="17"/>
  <c r="S100" i="17"/>
  <c r="R100" i="17"/>
  <c r="W96" i="17"/>
  <c r="V96" i="17"/>
  <c r="U96" i="17"/>
  <c r="T96" i="17"/>
  <c r="S96" i="17"/>
  <c r="R96" i="17"/>
  <c r="W95" i="17"/>
  <c r="V95" i="17"/>
  <c r="U95" i="17"/>
  <c r="T95" i="17"/>
  <c r="S95" i="17"/>
  <c r="R95" i="17"/>
  <c r="W94" i="17"/>
  <c r="V94" i="17"/>
  <c r="U94" i="17"/>
  <c r="T94" i="17"/>
  <c r="S94" i="17"/>
  <c r="R94" i="17"/>
  <c r="W93" i="17"/>
  <c r="V93" i="17"/>
  <c r="U93" i="17"/>
  <c r="T93" i="17"/>
  <c r="S93" i="17"/>
  <c r="R93" i="17"/>
  <c r="W92" i="17"/>
  <c r="V92" i="17"/>
  <c r="U92" i="17"/>
  <c r="T92" i="17"/>
  <c r="S92" i="17"/>
  <c r="R92" i="17"/>
  <c r="W91" i="17"/>
  <c r="V91" i="17"/>
  <c r="U91" i="17"/>
  <c r="T91" i="17"/>
  <c r="S91" i="17"/>
  <c r="R91" i="17"/>
  <c r="W90" i="17"/>
  <c r="V90" i="17"/>
  <c r="U90" i="17"/>
  <c r="T90" i="17"/>
  <c r="S90" i="17"/>
  <c r="R90" i="17"/>
  <c r="W89" i="17"/>
  <c r="V89" i="17"/>
  <c r="U89" i="17"/>
  <c r="T89" i="17"/>
  <c r="S89" i="17"/>
  <c r="R89" i="17"/>
  <c r="Z88" i="17"/>
  <c r="AI87" i="17"/>
  <c r="AE87" i="17"/>
  <c r="AD87" i="17"/>
  <c r="AB87" i="17"/>
  <c r="AI86" i="17"/>
  <c r="AB86" i="17"/>
  <c r="AG85" i="17"/>
  <c r="AC85" i="17"/>
  <c r="AB85" i="17"/>
  <c r="W85" i="17"/>
  <c r="V85" i="17"/>
  <c r="U85" i="17"/>
  <c r="T85" i="17"/>
  <c r="AD88" i="17" s="1"/>
  <c r="S85" i="17"/>
  <c r="R85" i="17"/>
  <c r="AI84" i="17"/>
  <c r="W84" i="17"/>
  <c r="V84" i="17"/>
  <c r="U84" i="17"/>
  <c r="T84" i="17"/>
  <c r="S84" i="17"/>
  <c r="R84" i="17"/>
  <c r="AB84" i="17" s="1"/>
  <c r="W83" i="17"/>
  <c r="V83" i="17"/>
  <c r="U83" i="17"/>
  <c r="T83" i="17"/>
  <c r="AD83" i="17" s="1"/>
  <c r="S83" i="17"/>
  <c r="R83" i="17"/>
  <c r="Z82" i="17"/>
  <c r="W82" i="17"/>
  <c r="V82" i="17"/>
  <c r="U82" i="17"/>
  <c r="T82" i="17"/>
  <c r="AD82" i="17" s="1"/>
  <c r="S82" i="17"/>
  <c r="R82" i="17"/>
  <c r="AB82" i="17" s="1"/>
  <c r="AG81" i="17"/>
  <c r="W81" i="17"/>
  <c r="V81" i="17"/>
  <c r="U81" i="17"/>
  <c r="T81" i="17"/>
  <c r="AD81" i="17" s="1"/>
  <c r="S81" i="17"/>
  <c r="R81" i="17"/>
  <c r="AI80" i="17"/>
  <c r="W80" i="17"/>
  <c r="AJ80" i="17" s="1"/>
  <c r="V80" i="17"/>
  <c r="U80" i="17"/>
  <c r="T80" i="17"/>
  <c r="S80" i="17"/>
  <c r="R80" i="17"/>
  <c r="AB80" i="17" s="1"/>
  <c r="AG79" i="17"/>
  <c r="Z79" i="17"/>
  <c r="W79" i="17"/>
  <c r="V79" i="17"/>
  <c r="U79" i="17"/>
  <c r="T79" i="17"/>
  <c r="AD79" i="17" s="1"/>
  <c r="S79" i="17"/>
  <c r="R79" i="17"/>
  <c r="AG78" i="17"/>
  <c r="W78" i="17"/>
  <c r="V78" i="17"/>
  <c r="AF78" i="17" s="1"/>
  <c r="U78" i="17"/>
  <c r="T78" i="17"/>
  <c r="S78" i="17"/>
  <c r="R78" i="17"/>
  <c r="AB78" i="17" s="1"/>
  <c r="Z70" i="17"/>
  <c r="Y70" i="17"/>
  <c r="X70" i="17"/>
  <c r="W70" i="17"/>
  <c r="V70" i="17"/>
  <c r="U70" i="17"/>
  <c r="T70" i="17"/>
  <c r="Z69" i="17"/>
  <c r="Y69" i="17"/>
  <c r="X69" i="17"/>
  <c r="W69" i="17"/>
  <c r="V69" i="17"/>
  <c r="U69" i="17"/>
  <c r="T69" i="17"/>
  <c r="Z68" i="17"/>
  <c r="Y68" i="17"/>
  <c r="X68" i="17"/>
  <c r="W68" i="17"/>
  <c r="V68" i="17"/>
  <c r="U68" i="17"/>
  <c r="T68" i="17"/>
  <c r="Z67" i="17"/>
  <c r="Y67" i="17"/>
  <c r="X67" i="17"/>
  <c r="W67" i="17"/>
  <c r="V67" i="17"/>
  <c r="U67" i="17"/>
  <c r="T67" i="17"/>
  <c r="Z66" i="17"/>
  <c r="Y66" i="17"/>
  <c r="X66" i="17"/>
  <c r="W66" i="17"/>
  <c r="V66" i="17"/>
  <c r="U66" i="17"/>
  <c r="T66" i="17"/>
  <c r="Z65" i="17"/>
  <c r="Y65" i="17"/>
  <c r="X65" i="17"/>
  <c r="W65" i="17"/>
  <c r="V65" i="17"/>
  <c r="U65" i="17"/>
  <c r="T65" i="17"/>
  <c r="Z64" i="17"/>
  <c r="Y64" i="17"/>
  <c r="X64" i="17"/>
  <c r="W64" i="17"/>
  <c r="V64" i="17"/>
  <c r="U64" i="17"/>
  <c r="T64" i="17"/>
  <c r="Z63" i="17"/>
  <c r="Y63" i="17"/>
  <c r="X63" i="17"/>
  <c r="W63" i="17"/>
  <c r="V63" i="17"/>
  <c r="U63" i="17"/>
  <c r="T63" i="17"/>
  <c r="Z59" i="17"/>
  <c r="Y59" i="17"/>
  <c r="X59" i="17"/>
  <c r="W59" i="17"/>
  <c r="V59" i="17"/>
  <c r="U59" i="17"/>
  <c r="T59" i="17"/>
  <c r="Z58" i="17"/>
  <c r="Y58" i="17"/>
  <c r="X58" i="17"/>
  <c r="W58" i="17"/>
  <c r="V58" i="17"/>
  <c r="U58" i="17"/>
  <c r="T58" i="17"/>
  <c r="Z57" i="17"/>
  <c r="Y57" i="17"/>
  <c r="X57" i="17"/>
  <c r="W57" i="17"/>
  <c r="V57" i="17"/>
  <c r="U57" i="17"/>
  <c r="T57" i="17"/>
  <c r="Z56" i="17"/>
  <c r="Y56" i="17"/>
  <c r="X56" i="17"/>
  <c r="W56" i="17"/>
  <c r="V56" i="17"/>
  <c r="U56" i="17"/>
  <c r="T56" i="17"/>
  <c r="Z55" i="17"/>
  <c r="Y55" i="17"/>
  <c r="X55" i="17"/>
  <c r="W55" i="17"/>
  <c r="V55" i="17"/>
  <c r="U55" i="17"/>
  <c r="T55" i="17"/>
  <c r="Z54" i="17"/>
  <c r="Y54" i="17"/>
  <c r="X54" i="17"/>
  <c r="W54" i="17"/>
  <c r="V54" i="17"/>
  <c r="U54" i="17"/>
  <c r="T54" i="17"/>
  <c r="Z53" i="17"/>
  <c r="Y53" i="17"/>
  <c r="X53" i="17"/>
  <c r="W53" i="17"/>
  <c r="V53" i="17"/>
  <c r="U53" i="17"/>
  <c r="T53" i="17"/>
  <c r="Z52" i="17"/>
  <c r="Y52" i="17"/>
  <c r="X52" i="17"/>
  <c r="W52" i="17"/>
  <c r="V52" i="17"/>
  <c r="U52" i="17"/>
  <c r="T52" i="17"/>
  <c r="Z48" i="17"/>
  <c r="Y48" i="17"/>
  <c r="X48" i="17"/>
  <c r="W48" i="17"/>
  <c r="V48" i="17"/>
  <c r="U48" i="17"/>
  <c r="AA15" i="17" s="1"/>
  <c r="T48" i="17"/>
  <c r="Z15" i="17" s="1"/>
  <c r="Z47" i="17"/>
  <c r="Y47" i="17"/>
  <c r="X47" i="17"/>
  <c r="W47" i="17"/>
  <c r="V47" i="17"/>
  <c r="U47" i="17"/>
  <c r="AA14" i="17" s="1"/>
  <c r="T47" i="17"/>
  <c r="Z14" i="17" s="1"/>
  <c r="Z46" i="17"/>
  <c r="Y46" i="17"/>
  <c r="X46" i="17"/>
  <c r="W46" i="17"/>
  <c r="V46" i="17"/>
  <c r="U46" i="17"/>
  <c r="AA13" i="17" s="1"/>
  <c r="T46" i="17"/>
  <c r="Z13" i="17" s="1"/>
  <c r="Z45" i="17"/>
  <c r="Y45" i="17"/>
  <c r="X45" i="17"/>
  <c r="W45" i="17"/>
  <c r="V45" i="17"/>
  <c r="U45" i="17"/>
  <c r="AA12" i="17" s="1"/>
  <c r="T45" i="17"/>
  <c r="Z12" i="17" s="1"/>
  <c r="Z44" i="17"/>
  <c r="Y44" i="17"/>
  <c r="X44" i="17"/>
  <c r="W44" i="17"/>
  <c r="V44" i="17"/>
  <c r="U44" i="17"/>
  <c r="AA11" i="17" s="1"/>
  <c r="T44" i="17"/>
  <c r="Z43" i="17"/>
  <c r="Y43" i="17"/>
  <c r="X43" i="17"/>
  <c r="W43" i="17"/>
  <c r="V43" i="17"/>
  <c r="U43" i="17"/>
  <c r="AA10" i="17" s="1"/>
  <c r="T43" i="17"/>
  <c r="Z10" i="17" s="1"/>
  <c r="Z42" i="17"/>
  <c r="Y42" i="17"/>
  <c r="X42" i="17"/>
  <c r="W42" i="17"/>
  <c r="V42" i="17"/>
  <c r="U42" i="17"/>
  <c r="AA9" i="17" s="1"/>
  <c r="T42" i="17"/>
  <c r="Z9" i="17" s="1"/>
  <c r="Z41" i="17"/>
  <c r="Y41" i="17"/>
  <c r="X41" i="17"/>
  <c r="W41" i="17"/>
  <c r="V41" i="17"/>
  <c r="U41" i="17"/>
  <c r="AA8" i="17" s="1"/>
  <c r="T41" i="17"/>
  <c r="Z8" i="17" s="1"/>
  <c r="W37" i="17"/>
  <c r="V37" i="17"/>
  <c r="U37" i="17"/>
  <c r="T37" i="17"/>
  <c r="S37" i="17"/>
  <c r="R37" i="17"/>
  <c r="W36" i="17"/>
  <c r="V36" i="17"/>
  <c r="U36" i="17"/>
  <c r="T36" i="17"/>
  <c r="S36" i="17"/>
  <c r="R36" i="17"/>
  <c r="W35" i="17"/>
  <c r="V35" i="17"/>
  <c r="U35" i="17"/>
  <c r="T35" i="17"/>
  <c r="S35" i="17"/>
  <c r="R35" i="17"/>
  <c r="W34" i="17"/>
  <c r="V34" i="17"/>
  <c r="U34" i="17"/>
  <c r="T34" i="17"/>
  <c r="S34" i="17"/>
  <c r="R34" i="17"/>
  <c r="W33" i="17"/>
  <c r="V33" i="17"/>
  <c r="U33" i="17"/>
  <c r="T33" i="17"/>
  <c r="S33" i="17"/>
  <c r="R33" i="17"/>
  <c r="W32" i="17"/>
  <c r="V32" i="17"/>
  <c r="U32" i="17"/>
  <c r="T32" i="17"/>
  <c r="S32" i="17"/>
  <c r="R32" i="17"/>
  <c r="W31" i="17"/>
  <c r="V31" i="17"/>
  <c r="U31" i="17"/>
  <c r="T31" i="17"/>
  <c r="S31" i="17"/>
  <c r="R31" i="17"/>
  <c r="W30" i="17"/>
  <c r="V30" i="17"/>
  <c r="U30" i="17"/>
  <c r="T30" i="17"/>
  <c r="S30" i="17"/>
  <c r="R30" i="17"/>
  <c r="W26" i="17"/>
  <c r="V26" i="17"/>
  <c r="U26" i="17"/>
  <c r="T26" i="17"/>
  <c r="S26" i="17"/>
  <c r="R26" i="17"/>
  <c r="W25" i="17"/>
  <c r="V25" i="17"/>
  <c r="U25" i="17"/>
  <c r="T25" i="17"/>
  <c r="S25" i="17"/>
  <c r="R25" i="17"/>
  <c r="W24" i="17"/>
  <c r="V24" i="17"/>
  <c r="U24" i="17"/>
  <c r="T24" i="17"/>
  <c r="S24" i="17"/>
  <c r="R24" i="17"/>
  <c r="W23" i="17"/>
  <c r="V23" i="17"/>
  <c r="U23" i="17"/>
  <c r="T23" i="17"/>
  <c r="S23" i="17"/>
  <c r="R23" i="17"/>
  <c r="W22" i="17"/>
  <c r="V22" i="17"/>
  <c r="U22" i="17"/>
  <c r="T22" i="17"/>
  <c r="S22" i="17"/>
  <c r="R22" i="17"/>
  <c r="W21" i="17"/>
  <c r="V21" i="17"/>
  <c r="U21" i="17"/>
  <c r="T21" i="17"/>
  <c r="S21" i="17"/>
  <c r="R21" i="17"/>
  <c r="W20" i="17"/>
  <c r="V20" i="17"/>
  <c r="U20" i="17"/>
  <c r="T20" i="17"/>
  <c r="S20" i="17"/>
  <c r="R20" i="17"/>
  <c r="W19" i="17"/>
  <c r="V19" i="17"/>
  <c r="U19" i="17"/>
  <c r="T19" i="17"/>
  <c r="S19" i="17"/>
  <c r="R19" i="17"/>
  <c r="W15" i="17"/>
  <c r="AG15" i="17" s="1"/>
  <c r="V15" i="17"/>
  <c r="U15" i="17"/>
  <c r="T15" i="17"/>
  <c r="S15" i="17"/>
  <c r="R15" i="17"/>
  <c r="W14" i="17"/>
  <c r="V14" i="17"/>
  <c r="U14" i="17"/>
  <c r="T14" i="17"/>
  <c r="S14" i="17"/>
  <c r="R14" i="17"/>
  <c r="W13" i="17"/>
  <c r="V13" i="17"/>
  <c r="U13" i="17"/>
  <c r="T13" i="17"/>
  <c r="S13" i="17"/>
  <c r="R13" i="17"/>
  <c r="W12" i="17"/>
  <c r="V12" i="17"/>
  <c r="U12" i="17"/>
  <c r="T12" i="17"/>
  <c r="S12" i="17"/>
  <c r="R12" i="17"/>
  <c r="Z11" i="17"/>
  <c r="W11" i="17"/>
  <c r="V11" i="17"/>
  <c r="U11" i="17"/>
  <c r="T11" i="17"/>
  <c r="S11" i="17"/>
  <c r="R11" i="17"/>
  <c r="W10" i="17"/>
  <c r="V10" i="17"/>
  <c r="U10" i="17"/>
  <c r="T10" i="17"/>
  <c r="S10" i="17"/>
  <c r="R10" i="17"/>
  <c r="W9" i="17"/>
  <c r="V9" i="17"/>
  <c r="U9" i="17"/>
  <c r="T9" i="17"/>
  <c r="S9" i="17"/>
  <c r="R9" i="17"/>
  <c r="W8" i="17"/>
  <c r="V8" i="17"/>
  <c r="U8" i="17"/>
  <c r="T8" i="17"/>
  <c r="S8" i="17"/>
  <c r="R8" i="17"/>
  <c r="AC15" i="22" l="1"/>
  <c r="AA12" i="22"/>
  <c r="AA10" i="22"/>
  <c r="AC11" i="22"/>
  <c r="AA13" i="22"/>
  <c r="AA14" i="22"/>
  <c r="AC16" i="22"/>
  <c r="AB90" i="22"/>
  <c r="AD91" i="22"/>
  <c r="Z96" i="22"/>
  <c r="AC17" i="22"/>
  <c r="AC13" i="22"/>
  <c r="AA16" i="22"/>
  <c r="AG16" i="22"/>
  <c r="Z90" i="22"/>
  <c r="AD90" i="22"/>
  <c r="AB91" i="22"/>
  <c r="Z10" i="22"/>
  <c r="AD14" i="22"/>
  <c r="AB15" i="22"/>
  <c r="AB17" i="22"/>
  <c r="AD92" i="22"/>
  <c r="AB161" i="22"/>
  <c r="Z166" i="22"/>
  <c r="AB93" i="22"/>
  <c r="Z94" i="22"/>
  <c r="AD94" i="22"/>
  <c r="AB95" i="22"/>
  <c r="AD162" i="22"/>
  <c r="AB11" i="22"/>
  <c r="AD12" i="22"/>
  <c r="AB13" i="22"/>
  <c r="AD96" i="22"/>
  <c r="AD161" i="22"/>
  <c r="Z164" i="22"/>
  <c r="AD164" i="22"/>
  <c r="AB165" i="22"/>
  <c r="AB12" i="22"/>
  <c r="AA93" i="22"/>
  <c r="AE93" i="22"/>
  <c r="AA97" i="22"/>
  <c r="AE97" i="22"/>
  <c r="Z15" i="22"/>
  <c r="AD15" i="22"/>
  <c r="AG17" i="22"/>
  <c r="AB163" i="22"/>
  <c r="AB174" i="22"/>
  <c r="AA91" i="22"/>
  <c r="AE91" i="22"/>
  <c r="AA95" i="22"/>
  <c r="AE95" i="22"/>
  <c r="AB160" i="22"/>
  <c r="AD100" i="21"/>
  <c r="AE106" i="21"/>
  <c r="AD8" i="21"/>
  <c r="AD12" i="21"/>
  <c r="AA102" i="21"/>
  <c r="AE102" i="21"/>
  <c r="AE105" i="21"/>
  <c r="AF100" i="21"/>
  <c r="AC9" i="21"/>
  <c r="AD10" i="21"/>
  <c r="AC13" i="21"/>
  <c r="AD14" i="21"/>
  <c r="AE9" i="21"/>
  <c r="AE10" i="21"/>
  <c r="AE11" i="21"/>
  <c r="AE12" i="21"/>
  <c r="AE13" i="21"/>
  <c r="AC101" i="21"/>
  <c r="AA104" i="21"/>
  <c r="AE104" i="21"/>
  <c r="AB105" i="21"/>
  <c r="AF106" i="21"/>
  <c r="AA105" i="21"/>
  <c r="AD170" i="21"/>
  <c r="AE171" i="21"/>
  <c r="AB172" i="21"/>
  <c r="AF172" i="21"/>
  <c r="AC173" i="21"/>
  <c r="AD174" i="21"/>
  <c r="AE175" i="21"/>
  <c r="AB9" i="21"/>
  <c r="AF9" i="21"/>
  <c r="AB11" i="21"/>
  <c r="AF11" i="21"/>
  <c r="AB13" i="21"/>
  <c r="AF13" i="21"/>
  <c r="AB15" i="21"/>
  <c r="AF15" i="21"/>
  <c r="AC100" i="21"/>
  <c r="AA103" i="21"/>
  <c r="AE103" i="21"/>
  <c r="AE15" i="21"/>
  <c r="Z8" i="21"/>
  <c r="AD99" i="21"/>
  <c r="AA101" i="21"/>
  <c r="AE101" i="21"/>
  <c r="AD105" i="21"/>
  <c r="AD106" i="21"/>
  <c r="AB100" i="21"/>
  <c r="AB102" i="21"/>
  <c r="AC105" i="21"/>
  <c r="AF170" i="21"/>
  <c r="AF174" i="21"/>
  <c r="AB8" i="21"/>
  <c r="AB10" i="21"/>
  <c r="AB12" i="21"/>
  <c r="AE14" i="21"/>
  <c r="AD101" i="21"/>
  <c r="AD103" i="21"/>
  <c r="AC104" i="21"/>
  <c r="AA106" i="21"/>
  <c r="AD169" i="21"/>
  <c r="AB171" i="21"/>
  <c r="AF171" i="21"/>
  <c r="AD173" i="21"/>
  <c r="AF175" i="21"/>
  <c r="AC8" i="21"/>
  <c r="AG9" i="21"/>
  <c r="AC10" i="21"/>
  <c r="AG10" i="21"/>
  <c r="AG11" i="21"/>
  <c r="AC12" i="21"/>
  <c r="AG12" i="21"/>
  <c r="AG13" i="21"/>
  <c r="AB14" i="21"/>
  <c r="AB99" i="21"/>
  <c r="AF99" i="21"/>
  <c r="AC102" i="21"/>
  <c r="AB104" i="21"/>
  <c r="AF104" i="21"/>
  <c r="AC99" i="21"/>
  <c r="AC103" i="21"/>
  <c r="AB170" i="21"/>
  <c r="AD172" i="21"/>
  <c r="AB174" i="21"/>
  <c r="AD9" i="21"/>
  <c r="AD11" i="21"/>
  <c r="AD13" i="21"/>
  <c r="AC14" i="21"/>
  <c r="AG14" i="21"/>
  <c r="AC15" i="21"/>
  <c r="AG15" i="21"/>
  <c r="AB101" i="21"/>
  <c r="AF101" i="21"/>
  <c r="AB103" i="21"/>
  <c r="AF103" i="21"/>
  <c r="AC106" i="21"/>
  <c r="AB169" i="21"/>
  <c r="AF169" i="21"/>
  <c r="AD171" i="21"/>
  <c r="AB173" i="21"/>
  <c r="AF173" i="21"/>
  <c r="Z9" i="20"/>
  <c r="AE123" i="20"/>
  <c r="AG124" i="20"/>
  <c r="AD125" i="20"/>
  <c r="AH125" i="20"/>
  <c r="AG126" i="20"/>
  <c r="AE129" i="20"/>
  <c r="S235" i="20"/>
  <c r="AB235" i="20"/>
  <c r="U235" i="20"/>
  <c r="X223" i="20"/>
  <c r="Z223" i="20"/>
  <c r="Z235" i="20"/>
  <c r="X235" i="20"/>
  <c r="AE127" i="20"/>
  <c r="U228" i="20"/>
  <c r="U232" i="20"/>
  <c r="AF10" i="20"/>
  <c r="AF124" i="20"/>
  <c r="AE125" i="20"/>
  <c r="AI125" i="20"/>
  <c r="AD126" i="20"/>
  <c r="AH126" i="20"/>
  <c r="AG127" i="20"/>
  <c r="AG128" i="20"/>
  <c r="T228" i="20"/>
  <c r="T229" i="20"/>
  <c r="T230" i="20"/>
  <c r="T231" i="20"/>
  <c r="T232" i="20"/>
  <c r="T233" i="20"/>
  <c r="T234" i="20"/>
  <c r="T235" i="20"/>
  <c r="AG10" i="20"/>
  <c r="AK10" i="20"/>
  <c r="AF125" i="20"/>
  <c r="AD127" i="20"/>
  <c r="AH127" i="20"/>
  <c r="AD128" i="20"/>
  <c r="AH128" i="20"/>
  <c r="AG12" i="20"/>
  <c r="AK12" i="20"/>
  <c r="AI13" i="20"/>
  <c r="AI16" i="20"/>
  <c r="AA11" i="20"/>
  <c r="AA13" i="20"/>
  <c r="AA15" i="20"/>
  <c r="AC15" i="20"/>
  <c r="AA16" i="20"/>
  <c r="AC16" i="20"/>
  <c r="AH123" i="20"/>
  <c r="AD124" i="20"/>
  <c r="AD129" i="20"/>
  <c r="AH129" i="20"/>
  <c r="AI15" i="20"/>
  <c r="AG125" i="20"/>
  <c r="AE128" i="20"/>
  <c r="AI10" i="20"/>
  <c r="AD9" i="20"/>
  <c r="AI11" i="20"/>
  <c r="AI12" i="20"/>
  <c r="AG13" i="20"/>
  <c r="AK13" i="20"/>
  <c r="AG16" i="20"/>
  <c r="AK16" i="20"/>
  <c r="AF123" i="20"/>
  <c r="AE126" i="20"/>
  <c r="AF128" i="20"/>
  <c r="AF129" i="20"/>
  <c r="AG14" i="20"/>
  <c r="AJ10" i="20"/>
  <c r="AI14" i="20"/>
  <c r="AG15" i="20"/>
  <c r="AK15" i="20"/>
  <c r="AG123" i="20"/>
  <c r="AE124" i="20"/>
  <c r="AF126" i="20"/>
  <c r="AF127" i="20"/>
  <c r="AG129" i="20"/>
  <c r="AF11" i="20"/>
  <c r="AJ11" i="20"/>
  <c r="AH12" i="20"/>
  <c r="AF13" i="20"/>
  <c r="AJ13" i="20"/>
  <c r="AH14" i="20"/>
  <c r="AF15" i="20"/>
  <c r="AJ15" i="20"/>
  <c r="AH16" i="20"/>
  <c r="AB9" i="20"/>
  <c r="AB10" i="20"/>
  <c r="AD10" i="20"/>
  <c r="AB11" i="20"/>
  <c r="AD11" i="20"/>
  <c r="AB12" i="20"/>
  <c r="AD12" i="20"/>
  <c r="AB13" i="20"/>
  <c r="AD13" i="20"/>
  <c r="AB14" i="20"/>
  <c r="AD14" i="20"/>
  <c r="AB15" i="20"/>
  <c r="AD15" i="20"/>
  <c r="AB16" i="20"/>
  <c r="AD16" i="20"/>
  <c r="Z10" i="20"/>
  <c r="Z11" i="20"/>
  <c r="Z12" i="20"/>
  <c r="Z13" i="20"/>
  <c r="Z14" i="20"/>
  <c r="Z15" i="20"/>
  <c r="Z16" i="20"/>
  <c r="AH10" i="20"/>
  <c r="AH11" i="20"/>
  <c r="AF12" i="20"/>
  <c r="AJ12" i="20"/>
  <c r="AH13" i="20"/>
  <c r="AF14" i="20"/>
  <c r="AJ14" i="20"/>
  <c r="AH15" i="20"/>
  <c r="AF16" i="20"/>
  <c r="AJ16" i="20"/>
  <c r="AA9" i="20"/>
  <c r="AA10" i="20"/>
  <c r="AA12" i="20"/>
  <c r="AA14" i="20"/>
  <c r="AG9" i="19"/>
  <c r="AK9" i="19"/>
  <c r="AI10" i="19"/>
  <c r="AG19" i="19"/>
  <c r="AK19" i="19"/>
  <c r="AH14" i="19"/>
  <c r="AB9" i="19"/>
  <c r="AE122" i="19"/>
  <c r="AB123" i="19"/>
  <c r="AF123" i="19"/>
  <c r="AC124" i="19"/>
  <c r="AE126" i="19"/>
  <c r="AB127" i="19"/>
  <c r="AF127" i="19"/>
  <c r="AI11" i="19"/>
  <c r="AC123" i="19"/>
  <c r="AB126" i="19"/>
  <c r="AF126" i="19"/>
  <c r="AC127" i="19"/>
  <c r="AG12" i="19"/>
  <c r="AK10" i="19"/>
  <c r="AH19" i="19"/>
  <c r="AK8" i="19"/>
  <c r="AI9" i="19"/>
  <c r="AH13" i="19"/>
  <c r="AG10" i="19"/>
  <c r="AF10" i="19"/>
  <c r="AJ11" i="19"/>
  <c r="AK12" i="19"/>
  <c r="AF19" i="19"/>
  <c r="AJ19" i="19"/>
  <c r="AC8" i="19"/>
  <c r="AD9" i="19"/>
  <c r="AC10" i="19"/>
  <c r="AD11" i="19"/>
  <c r="AC12" i="19"/>
  <c r="AD13" i="19"/>
  <c r="AC14" i="19"/>
  <c r="AA17" i="19"/>
  <c r="AA202" i="19"/>
  <c r="AH11" i="19"/>
  <c r="AF14" i="19"/>
  <c r="AJ14" i="19"/>
  <c r="AD123" i="19"/>
  <c r="AD125" i="19"/>
  <c r="AB203" i="19"/>
  <c r="Z206" i="19"/>
  <c r="AD206" i="19"/>
  <c r="AA209" i="19"/>
  <c r="AJ209" i="19"/>
  <c r="AF8" i="19"/>
  <c r="AF12" i="19"/>
  <c r="AJ12" i="19"/>
  <c r="AI19" i="19"/>
  <c r="AC121" i="19"/>
  <c r="AA122" i="19"/>
  <c r="AA124" i="19"/>
  <c r="AE124" i="19"/>
  <c r="AD127" i="19"/>
  <c r="AC202" i="19"/>
  <c r="AC203" i="19"/>
  <c r="AA204" i="19"/>
  <c r="AJ204" i="19"/>
  <c r="AA205" i="19"/>
  <c r="AJ205" i="19"/>
  <c r="AJ207" i="19"/>
  <c r="AH9" i="19"/>
  <c r="AG11" i="19"/>
  <c r="AI12" i="19"/>
  <c r="AG13" i="19"/>
  <c r="AI14" i="19"/>
  <c r="AB8" i="19"/>
  <c r="AC9" i="19"/>
  <c r="AB10" i="19"/>
  <c r="AC11" i="19"/>
  <c r="AB12" i="19"/>
  <c r="AC13" i="19"/>
  <c r="AB14" i="19"/>
  <c r="AC19" i="19"/>
  <c r="AA8" i="19"/>
  <c r="Z9" i="19"/>
  <c r="AA9" i="19"/>
  <c r="AA10" i="19"/>
  <c r="Z11" i="19"/>
  <c r="AA11" i="19"/>
  <c r="AA12" i="19"/>
  <c r="Z13" i="19"/>
  <c r="AA13" i="19"/>
  <c r="AA14" i="19"/>
  <c r="AA19" i="19"/>
  <c r="AA15" i="19"/>
  <c r="AA18" i="19"/>
  <c r="AA120" i="19"/>
  <c r="AD121" i="19"/>
  <c r="AB122" i="19"/>
  <c r="AF122" i="19"/>
  <c r="AA126" i="19"/>
  <c r="AB121" i="19"/>
  <c r="Z202" i="19"/>
  <c r="AD202" i="19"/>
  <c r="AB207" i="19"/>
  <c r="AE12" i="18"/>
  <c r="AF13" i="18"/>
  <c r="AF16" i="18"/>
  <c r="AH11" i="18"/>
  <c r="AF12" i="18"/>
  <c r="AE11" i="18"/>
  <c r="AE15" i="18"/>
  <c r="AI14" i="18"/>
  <c r="AI9" i="18"/>
  <c r="AD10" i="18"/>
  <c r="AD11" i="18"/>
  <c r="AD13" i="18"/>
  <c r="AI13" i="18"/>
  <c r="AD14" i="18"/>
  <c r="AD15" i="18"/>
  <c r="AD16" i="18"/>
  <c r="Z15" i="18"/>
  <c r="Z16" i="18"/>
  <c r="AD12" i="18"/>
  <c r="AE233" i="18"/>
  <c r="AE239" i="18"/>
  <c r="AG11" i="18"/>
  <c r="AG15" i="18"/>
  <c r="AE237" i="18"/>
  <c r="AC10" i="17"/>
  <c r="AG13" i="17"/>
  <c r="AE8" i="17"/>
  <c r="AC12" i="17"/>
  <c r="AE13" i="17"/>
  <c r="AC14" i="17"/>
  <c r="AG11" i="17"/>
  <c r="AE79" i="17"/>
  <c r="AE81" i="17"/>
  <c r="Z78" i="17"/>
  <c r="Z80" i="17"/>
  <c r="Z81" i="17"/>
  <c r="Z83" i="17"/>
  <c r="Z84" i="17"/>
  <c r="Z85" i="17"/>
  <c r="Z86" i="17"/>
  <c r="Z87" i="17"/>
  <c r="AJ82" i="17"/>
  <c r="AH81" i="17"/>
  <c r="AH83" i="17"/>
  <c r="AH85" i="17"/>
  <c r="AF86" i="17"/>
  <c r="AJ86" i="17"/>
  <c r="AC78" i="17"/>
  <c r="AF80" i="17"/>
  <c r="AI81" i="17"/>
  <c r="AG82" i="17"/>
  <c r="AI83" i="17"/>
  <c r="AG84" i="17"/>
  <c r="AE85" i="17"/>
  <c r="AI85" i="17"/>
  <c r="AG86" i="17"/>
  <c r="AB81" i="17"/>
  <c r="AB88" i="17"/>
  <c r="AJ84" i="17"/>
  <c r="AH82" i="17"/>
  <c r="AH84" i="17"/>
  <c r="AF85" i="17"/>
  <c r="AJ85" i="17"/>
  <c r="AA78" i="17"/>
  <c r="AA79" i="17"/>
  <c r="AA80" i="17"/>
  <c r="AA81" i="17"/>
  <c r="AA82" i="17"/>
  <c r="AA83" i="17"/>
  <c r="AA84" i="17"/>
  <c r="AA85" i="17"/>
  <c r="AA86" i="17"/>
  <c r="AA87" i="17"/>
  <c r="AA88" i="17"/>
  <c r="AD78" i="17"/>
  <c r="AB79" i="17"/>
  <c r="AF79" i="17"/>
  <c r="AD80" i="17"/>
  <c r="AD84" i="17"/>
  <c r="AB224" i="17"/>
  <c r="AB83" i="17"/>
  <c r="AF83" i="17"/>
  <c r="AF88" i="17"/>
  <c r="AH86" i="17"/>
  <c r="Z222" i="17"/>
  <c r="AD222" i="17"/>
  <c r="AB223" i="17"/>
  <c r="AD218" i="17"/>
  <c r="AC220" i="17"/>
  <c r="AB12" i="17"/>
  <c r="AB14" i="17"/>
  <c r="AF14" i="17"/>
  <c r="AC79" i="17"/>
  <c r="AJ79" i="17"/>
  <c r="AJ78" i="17"/>
  <c r="AB9" i="17"/>
  <c r="AF9" i="17"/>
  <c r="AG12" i="17"/>
  <c r="AC9" i="17"/>
  <c r="AG9" i="17"/>
  <c r="AE14" i="17"/>
  <c r="AC13" i="17"/>
  <c r="AD14" i="17"/>
  <c r="AC8" i="17"/>
  <c r="AG8" i="17"/>
  <c r="AD9" i="17"/>
  <c r="AE10" i="17"/>
  <c r="AE11" i="17"/>
  <c r="AE12" i="17"/>
  <c r="AB15" i="17"/>
  <c r="AF15" i="17"/>
  <c r="AD8" i="17"/>
  <c r="AE9" i="17"/>
  <c r="AB10" i="17"/>
  <c r="AF10" i="17"/>
  <c r="AB11" i="17"/>
  <c r="AF11" i="17"/>
  <c r="AF12" i="17"/>
  <c r="AB13" i="17"/>
  <c r="AF13" i="17"/>
  <c r="AG14" i="17"/>
  <c r="AC15" i="17"/>
  <c r="AE80" i="17"/>
  <c r="AF81" i="17"/>
  <c r="AE82" i="17"/>
  <c r="AC83" i="17"/>
  <c r="AJ83" i="17"/>
  <c r="AE84" i="17"/>
  <c r="AC88" i="17"/>
  <c r="AJ88" i="17"/>
  <c r="AC219" i="17"/>
  <c r="AC222" i="17"/>
  <c r="Z224" i="17"/>
  <c r="AD224" i="17"/>
  <c r="AB225" i="17"/>
  <c r="AG10" i="17"/>
  <c r="AD15" i="17"/>
  <c r="AC81" i="17"/>
  <c r="AJ81" i="17"/>
  <c r="AF82" i="17"/>
  <c r="AF84" i="17"/>
  <c r="AJ87" i="17"/>
  <c r="AB220" i="17"/>
  <c r="AC225" i="17"/>
  <c r="AC11" i="17"/>
  <c r="AB8" i="17"/>
  <c r="AF8" i="17"/>
  <c r="AD10" i="17"/>
  <c r="AD11" i="17"/>
  <c r="AD12" i="17"/>
  <c r="AD13" i="17"/>
  <c r="AE15" i="17"/>
  <c r="AE78" i="17"/>
  <c r="AC80" i="17"/>
  <c r="AC82" i="17"/>
  <c r="AE83" i="17"/>
  <c r="AC84" i="17"/>
  <c r="AE88" i="17"/>
  <c r="AB218" i="17"/>
  <c r="Z223" i="17"/>
  <c r="AD223" i="17"/>
  <c r="H4" i="8" l="1"/>
  <c r="H5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G11" i="8"/>
  <c r="G12" i="8" s="1"/>
  <c r="G13" i="8" s="1"/>
  <c r="G14" i="8" s="1"/>
  <c r="G15" i="8" s="1"/>
  <c r="G16" i="8" s="1"/>
  <c r="G10" i="8"/>
  <c r="E4" i="8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D10" i="8"/>
  <c r="D11" i="8" s="1"/>
  <c r="D12" i="8" s="1"/>
  <c r="D13" i="8" s="1"/>
  <c r="D14" i="8" s="1"/>
  <c r="D15" i="8" s="1"/>
  <c r="D16" i="8" s="1"/>
  <c r="B4" i="8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A11" i="8"/>
  <c r="A12" i="8" s="1"/>
  <c r="A13" i="8" s="1"/>
  <c r="A14" i="8" s="1"/>
  <c r="A15" i="8" s="1"/>
  <c r="A16" i="8" s="1"/>
  <c r="A10" i="8"/>
</calcChain>
</file>

<file path=xl/sharedStrings.xml><?xml version="1.0" encoding="utf-8"?>
<sst xmlns="http://schemas.openxmlformats.org/spreadsheetml/2006/main" count="1984" uniqueCount="102">
  <si>
    <t>T = 0</t>
  </si>
  <si>
    <t>T + 24</t>
  </si>
  <si>
    <t>Absorbance change</t>
  </si>
  <si>
    <t>Average</t>
  </si>
  <si>
    <t>Cumin</t>
  </si>
  <si>
    <t>Rosewood</t>
  </si>
  <si>
    <t>oreg</t>
  </si>
  <si>
    <t>rwd</t>
  </si>
  <si>
    <t>oregano</t>
  </si>
  <si>
    <t>Oregano</t>
  </si>
  <si>
    <t>Rosewood (%)</t>
  </si>
  <si>
    <t>cumin</t>
  </si>
  <si>
    <t>rosewood</t>
  </si>
  <si>
    <t>EO Component</t>
  </si>
  <si>
    <t>FICI</t>
  </si>
  <si>
    <t>INTERACTION</t>
  </si>
  <si>
    <t>FIC</t>
  </si>
  <si>
    <t>Carvacrol</t>
  </si>
  <si>
    <t>Cuminaldehyde</t>
  </si>
  <si>
    <t>INDIFFERENT</t>
  </si>
  <si>
    <t>Linalool</t>
  </si>
  <si>
    <t>SYNERGISTIC</t>
  </si>
  <si>
    <t>MRSA</t>
  </si>
  <si>
    <t>Antibiotic</t>
  </si>
  <si>
    <t>ANTAGONISTIC</t>
  </si>
  <si>
    <t>ANTAGONISM</t>
  </si>
  <si>
    <t>%</t>
  </si>
  <si>
    <t>mg/ml</t>
  </si>
  <si>
    <t xml:space="preserve"> </t>
  </si>
  <si>
    <t>Carvacrol (%)</t>
  </si>
  <si>
    <t>Linalool (%)</t>
  </si>
  <si>
    <t>Cuminaldehyde (%)</t>
  </si>
  <si>
    <t>lin</t>
  </si>
  <si>
    <t>Carv</t>
  </si>
  <si>
    <t>Cumal</t>
  </si>
  <si>
    <t>carvacrol</t>
  </si>
  <si>
    <t>linalool</t>
  </si>
  <si>
    <t>carv</t>
  </si>
  <si>
    <t>cuminaldehyde</t>
  </si>
  <si>
    <t>mM</t>
  </si>
  <si>
    <t>nM</t>
  </si>
  <si>
    <t>AVERAGE</t>
  </si>
  <si>
    <t>oxacillin</t>
  </si>
  <si>
    <t>Oxacillin (mg/l)</t>
  </si>
  <si>
    <t>ox</t>
  </si>
  <si>
    <t>0x</t>
  </si>
  <si>
    <t>Oxacillin (mg/L) v oregano (%)</t>
  </si>
  <si>
    <t>FIC EOs and Antibiotics - MSSA</t>
  </si>
  <si>
    <t>NB All EO calculations were done as percentage and then converted into mg/ml please see spreadsheet % to mgml conversion for values</t>
  </si>
  <si>
    <t>Oxacillin</t>
  </si>
  <si>
    <t>Oxacillin (mg/L) v cumin (%)</t>
  </si>
  <si>
    <t>Oxacillin (mg/L) v rosewood (%)</t>
  </si>
  <si>
    <t>FIC EOs and Antibiotics - MRSA</t>
  </si>
  <si>
    <t>Ciprofloxacin (mg/l)</t>
  </si>
  <si>
    <t>ciprofloxacin</t>
  </si>
  <si>
    <t>cip</t>
  </si>
  <si>
    <t>abs change</t>
  </si>
  <si>
    <t>Ciprofloxacin (mg/L) v oregano (%)</t>
  </si>
  <si>
    <t>Ciprofloxacin (mg/L) v cumin (%)</t>
  </si>
  <si>
    <t>Ciprofloxacin (mg/L) v rosewood (%)</t>
  </si>
  <si>
    <t>pa clinical</t>
  </si>
  <si>
    <t>cipro</t>
  </si>
  <si>
    <t>pa clin</t>
  </si>
  <si>
    <t>FIC EOs and Antibiotics - CS P. aeruginosa</t>
  </si>
  <si>
    <t>e coli</t>
  </si>
  <si>
    <t>oregt</t>
  </si>
  <si>
    <t>FIC EOs and Antibiotics - CR P. aeruginosa</t>
  </si>
  <si>
    <t>FIC EOs and Antibiotics - CS E. coli</t>
  </si>
  <si>
    <t>T = 24</t>
  </si>
  <si>
    <t>ANTAGONSIM</t>
  </si>
  <si>
    <t>Ciprofloxacin</t>
  </si>
  <si>
    <t>S. aureus FIC - Oxacillin + EO component</t>
  </si>
  <si>
    <t>CARVACROL</t>
  </si>
  <si>
    <t>ABSORBANCE CHANGE</t>
  </si>
  <si>
    <t>oxacillin mg/l</t>
  </si>
  <si>
    <t>carv %</t>
  </si>
  <si>
    <t>LINALOOL</t>
  </si>
  <si>
    <t>lin %</t>
  </si>
  <si>
    <t>cumal %</t>
  </si>
  <si>
    <t>MRSA FIC - Oxacillin + EO component</t>
  </si>
  <si>
    <t>oxacillin mg/L</t>
  </si>
  <si>
    <t>CUMINALDEHYDE</t>
  </si>
  <si>
    <t>cumi %</t>
  </si>
  <si>
    <t>0,125</t>
  </si>
  <si>
    <t>CS E. coli FIC - Ciprofloxacin + EO component</t>
  </si>
  <si>
    <t>LIN</t>
  </si>
  <si>
    <t xml:space="preserve">LIN </t>
  </si>
  <si>
    <t>CR E. coli FIC - Ciprofloxacin + EO component</t>
  </si>
  <si>
    <t>cip mg/l</t>
  </si>
  <si>
    <t xml:space="preserve">n=3 below not used in average as controls did not grow. </t>
  </si>
  <si>
    <t>`</t>
  </si>
  <si>
    <t>CS P. aeruginosa FIC - Ciprofloxacin + EO component</t>
  </si>
  <si>
    <t>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</si>
  <si>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</si>
  <si>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CR P. aeruginosa FIC - Ciprofloxacin + EO component</t>
  </si>
  <si>
    <t>SYNERGY</t>
  </si>
  <si>
    <t>MIC alone (%)</t>
  </si>
  <si>
    <t>MIC combination (%)</t>
  </si>
  <si>
    <t>MIC alone (mg/L)</t>
  </si>
  <si>
    <t>MIC combination (mg/L)</t>
  </si>
  <si>
    <t>FICI Calculations</t>
  </si>
  <si>
    <t>NB All EO component calculations were done as percentage and then converted into mM please see spreadsheet % to mgml conversion for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</si>
</sst>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3" borderId="0" applyNumberFormat="0" applyBorder="0" applyAlignment="0" applyProtection="0"/>
    <xf numFmtId="0" fontId="7" fillId="2" borderId="0" applyNumberFormat="0" applyBorder="0" applyAlignment="0" applyProtection="0"/>
  </cellStyleXfs>
  <cellXfs count="73">
    <xf numFmtId="0" fontId="0" fillId="0" borderId="0" xfId="0"/>
    <xf numFmtId="0" fontId="3" fillId="0" borderId="2" xfId="2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5" borderId="4" xfId="0" applyFill="1" applyBorder="1"/>
    <xf numFmtId="0" fontId="0" fillId="0" borderId="0" xfId="0" applyFill="1" applyBorder="1"/>
    <xf numFmtId="2" fontId="0" fillId="5" borderId="0" xfId="0" applyNumberFormat="1" applyFill="1"/>
    <xf numFmtId="2" fontId="0" fillId="0" borderId="0" xfId="0" applyNumberFormat="1"/>
    <xf numFmtId="2" fontId="0" fillId="0" borderId="0" xfId="0" applyNumberFormat="1" applyFill="1"/>
    <xf numFmtId="0" fontId="0" fillId="6" borderId="0" xfId="0" applyFill="1" applyBorder="1"/>
    <xf numFmtId="0" fontId="0" fillId="0" borderId="4" xfId="0" applyBorder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Border="1"/>
    <xf numFmtId="2" fontId="0" fillId="0" borderId="4" xfId="0" applyNumberFormat="1" applyBorder="1"/>
    <xf numFmtId="2" fontId="0" fillId="0" borderId="0" xfId="0" applyNumberFormat="1" applyBorder="1"/>
    <xf numFmtId="0" fontId="0" fillId="0" borderId="4" xfId="0" applyFill="1" applyBorder="1"/>
    <xf numFmtId="0" fontId="0" fillId="9" borderId="0" xfId="0" applyFill="1"/>
    <xf numFmtId="2" fontId="0" fillId="0" borderId="0" xfId="0" applyNumberFormat="1" applyFill="1" applyBorder="1"/>
    <xf numFmtId="2" fontId="0" fillId="5" borderId="4" xfId="0" applyNumberFormat="1" applyFill="1" applyBorder="1"/>
    <xf numFmtId="2" fontId="10" fillId="0" borderId="0" xfId="0" applyNumberFormat="1" applyFont="1" applyFill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" fillId="0" borderId="0" xfId="0" applyFont="1"/>
    <xf numFmtId="165" fontId="0" fillId="0" borderId="0" xfId="0" applyNumberFormat="1" applyFill="1"/>
    <xf numFmtId="164" fontId="0" fillId="0" borderId="0" xfId="0" applyNumberFormat="1" applyBorder="1"/>
    <xf numFmtId="0" fontId="0" fillId="10" borderId="0" xfId="0" applyFill="1"/>
    <xf numFmtId="0" fontId="10" fillId="6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164" fontId="0" fillId="0" borderId="0" xfId="0" applyNumberFormat="1"/>
    <xf numFmtId="0" fontId="9" fillId="6" borderId="0" xfId="0" applyFont="1" applyFill="1"/>
    <xf numFmtId="2" fontId="0" fillId="8" borderId="0" xfId="0" applyNumberFormat="1" applyFill="1"/>
    <xf numFmtId="2" fontId="9" fillId="0" borderId="0" xfId="0" applyNumberFormat="1" applyFont="1" applyFill="1"/>
    <xf numFmtId="2" fontId="9" fillId="0" borderId="0" xfId="0" applyNumberFormat="1" applyFont="1" applyFill="1" applyBorder="1"/>
    <xf numFmtId="0" fontId="9" fillId="0" borderId="4" xfId="0" applyFont="1" applyFill="1" applyBorder="1"/>
    <xf numFmtId="0" fontId="9" fillId="0" borderId="0" xfId="0" applyFont="1" applyFill="1" applyBorder="1" applyAlignment="1">
      <alignment horizontal="center"/>
    </xf>
    <xf numFmtId="0" fontId="0" fillId="5" borderId="5" xfId="0" applyFill="1" applyBorder="1"/>
    <xf numFmtId="0" fontId="0" fillId="0" borderId="0" xfId="0" applyAlignment="1"/>
    <xf numFmtId="2" fontId="0" fillId="5" borderId="0" xfId="0" applyNumberFormat="1" applyFill="1" applyBorder="1"/>
    <xf numFmtId="2" fontId="0" fillId="5" borderId="5" xfId="0" applyNumberFormat="1" applyFill="1" applyBorder="1"/>
    <xf numFmtId="0" fontId="0" fillId="0" borderId="6" xfId="0" applyFill="1" applyBorder="1"/>
    <xf numFmtId="0" fontId="0" fillId="0" borderId="7" xfId="0" applyFill="1" applyBorder="1"/>
    <xf numFmtId="0" fontId="3" fillId="0" borderId="0" xfId="2" applyBorder="1" applyAlignment="1"/>
    <xf numFmtId="0" fontId="4" fillId="0" borderId="0" xfId="3" applyBorder="1" applyAlignment="1"/>
    <xf numFmtId="2" fontId="10" fillId="5" borderId="0" xfId="0" applyNumberFormat="1" applyFont="1" applyFill="1"/>
    <xf numFmtId="0" fontId="9" fillId="10" borderId="0" xfId="0" applyFont="1" applyFill="1"/>
    <xf numFmtId="2" fontId="9" fillId="5" borderId="0" xfId="0" applyNumberFormat="1" applyFont="1" applyFill="1"/>
    <xf numFmtId="2" fontId="9" fillId="5" borderId="4" xfId="0" applyNumberFormat="1" applyFont="1" applyFill="1" applyBorder="1"/>
    <xf numFmtId="2" fontId="9" fillId="11" borderId="0" xfId="0" applyNumberFormat="1" applyFont="1" applyFill="1"/>
    <xf numFmtId="2" fontId="9" fillId="11" borderId="4" xfId="0" applyNumberFormat="1" applyFont="1" applyFill="1" applyBorder="1"/>
    <xf numFmtId="2" fontId="9" fillId="12" borderId="0" xfId="0" applyNumberFormat="1" applyFont="1" applyFill="1"/>
    <xf numFmtId="2" fontId="9" fillId="13" borderId="0" xfId="0" applyNumberFormat="1" applyFont="1" applyFill="1"/>
    <xf numFmtId="0" fontId="8" fillId="3" borderId="4" xfId="7" applyBorder="1" applyAlignment="1">
      <alignment horizontal="center" vertical="center"/>
    </xf>
    <xf numFmtId="0" fontId="6" fillId="2" borderId="4" xfId="4" applyBorder="1" applyAlignment="1">
      <alignment horizontal="center" vertical="center"/>
    </xf>
    <xf numFmtId="0" fontId="7" fillId="2" borderId="4" xfId="8" applyBorder="1" applyAlignment="1">
      <alignment horizontal="center" vertical="center"/>
    </xf>
    <xf numFmtId="0" fontId="1" fillId="3" borderId="4" xfId="5" applyBorder="1" applyAlignment="1">
      <alignment horizontal="center" vertical="center"/>
    </xf>
    <xf numFmtId="0" fontId="4" fillId="0" borderId="3" xfId="3" applyAlignment="1">
      <alignment horizontal="center"/>
    </xf>
    <xf numFmtId="0" fontId="0" fillId="0" borderId="0" xfId="0" applyFill="1" applyBorder="1" applyAlignment="1">
      <alignment horizontal="center"/>
    </xf>
    <xf numFmtId="0" fontId="6" fillId="2" borderId="4" xfId="4" applyBorder="1" applyAlignment="1">
      <alignment horizontal="center" vertical="center"/>
    </xf>
    <xf numFmtId="0" fontId="0" fillId="3" borderId="4" xfId="5" applyFont="1" applyBorder="1" applyAlignment="1">
      <alignment horizontal="center" vertical="center"/>
    </xf>
    <xf numFmtId="0" fontId="1" fillId="3" borderId="4" xfId="5" applyBorder="1" applyAlignment="1">
      <alignment horizontal="center" vertical="center"/>
    </xf>
    <xf numFmtId="0" fontId="2" fillId="0" borderId="1" xfId="1" applyAlignment="1">
      <alignment horizontal="center"/>
    </xf>
    <xf numFmtId="0" fontId="3" fillId="0" borderId="2" xfId="2" applyAlignment="1">
      <alignment horizontal="center"/>
    </xf>
    <xf numFmtId="0" fontId="3" fillId="0" borderId="0" xfId="2" applyBorder="1" applyAlignment="1">
      <alignment horizontal="center"/>
    </xf>
    <xf numFmtId="0" fontId="0" fillId="6" borderId="0" xfId="0" applyFill="1"/>
    <xf numFmtId="0" fontId="0" fillId="0" borderId="0" xfId="0" applyFill="1" applyBorder="1"/>
    <xf numFmtId="0" fontId="0" fillId="6" borderId="0" xfId="0" applyFill="1" applyAlignment="1">
      <alignment horizontal="center"/>
    </xf>
    <xf numFmtId="0" fontId="4" fillId="0" borderId="3" xfId="3" applyFill="1" applyAlignment="1">
      <alignment horizontal="center"/>
    </xf>
    <xf numFmtId="0" fontId="7" fillId="2" borderId="4" xfId="8" applyBorder="1" applyAlignment="1">
      <alignment horizontal="center" vertical="center"/>
    </xf>
    <xf numFmtId="0" fontId="8" fillId="3" borderId="4" xfId="7" applyBorder="1" applyAlignment="1">
      <alignment horizontal="center" vertical="center"/>
    </xf>
  </cellXfs>
  <cellStyles count="9">
    <cellStyle name="20% - Accent1" xfId="5" builtinId="30"/>
    <cellStyle name="20% - Accent1 2" xfId="7"/>
    <cellStyle name="60% - Accent1 2" xfId="6"/>
    <cellStyle name="Accent1" xfId="4" builtinId="29"/>
    <cellStyle name="Accent1 2" xfId="8"/>
    <cellStyle name="Heading 1" xfId="1" builtinId="16"/>
    <cellStyle name="Heading 2" xfId="2" builtinId="17"/>
    <cellStyle name="Heading 3" xfId="3" builtinId="18"/>
    <cellStyle name="Normal" xfId="0" builtinId="0"/>
  </cellStyles>
  <dxfs count="191"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84"/>
  <sheetViews>
    <sheetView tabSelected="1" zoomScale="55" zoomScaleNormal="55" workbookViewId="0">
      <selection activeCell="AK5" sqref="AK5:AR5"/>
    </sheetView>
  </sheetViews>
  <sheetFormatPr defaultRowHeight="15" x14ac:dyDescent="0.25"/>
  <sheetData>
    <row r="1" spans="1:58" ht="18" thickBot="1" x14ac:dyDescent="0.35">
      <c r="A1" s="1" t="s">
        <v>47</v>
      </c>
      <c r="H1" s="5"/>
      <c r="P1" s="5"/>
    </row>
    <row r="2" spans="1:58" ht="18.75" thickTop="1" thickBot="1" x14ac:dyDescent="0.35">
      <c r="A2" s="1"/>
      <c r="H2" s="5"/>
      <c r="P2" s="5"/>
    </row>
    <row r="3" spans="1:58" ht="18.75" thickTop="1" thickBot="1" x14ac:dyDescent="0.35">
      <c r="A3" s="1" t="s">
        <v>46</v>
      </c>
      <c r="H3" s="5"/>
      <c r="P3" s="5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58" ht="15.75" thickTop="1" x14ac:dyDescent="0.25">
      <c r="H4" s="5"/>
      <c r="P4" s="5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58" ht="20.25" thickBot="1" x14ac:dyDescent="0.35">
      <c r="A5" s="59" t="s">
        <v>0</v>
      </c>
      <c r="B5" s="59"/>
      <c r="C5" s="59"/>
      <c r="D5" s="59"/>
      <c r="E5" s="59"/>
      <c r="F5" s="59"/>
      <c r="G5" s="59"/>
      <c r="H5" s="5"/>
      <c r="I5" s="59" t="s">
        <v>1</v>
      </c>
      <c r="J5" s="59"/>
      <c r="K5" s="59"/>
      <c r="L5" s="59"/>
      <c r="M5" s="59"/>
      <c r="N5" s="59"/>
      <c r="O5" s="59"/>
      <c r="P5" s="5"/>
      <c r="Q5" s="59" t="s">
        <v>2</v>
      </c>
      <c r="R5" s="59"/>
      <c r="S5" s="59"/>
      <c r="T5" s="59"/>
      <c r="U5" s="59"/>
      <c r="V5" s="59"/>
      <c r="W5" s="59"/>
      <c r="Y5" s="59" t="s">
        <v>3</v>
      </c>
      <c r="Z5" s="59"/>
      <c r="AA5" s="59"/>
      <c r="AB5" s="59"/>
      <c r="AC5" s="59"/>
      <c r="AD5" s="59"/>
      <c r="AE5" s="59"/>
      <c r="AH5" s="7"/>
      <c r="AI5" s="7"/>
      <c r="AJ5" s="7"/>
      <c r="AK5" s="64" t="s">
        <v>100</v>
      </c>
      <c r="AL5" s="64"/>
      <c r="AM5" s="64"/>
      <c r="AN5" s="64"/>
      <c r="AO5" s="64"/>
      <c r="AP5" s="64"/>
      <c r="AQ5" s="64"/>
      <c r="AR5" s="64"/>
      <c r="AS5" s="7"/>
      <c r="AT5" s="7"/>
    </row>
    <row r="6" spans="1:58" x14ac:dyDescent="0.25">
      <c r="A6" s="3"/>
      <c r="B6" s="3" t="s">
        <v>42</v>
      </c>
      <c r="C6" s="3"/>
      <c r="D6" s="3"/>
      <c r="E6" s="3"/>
      <c r="F6" s="3"/>
      <c r="G6" s="3"/>
      <c r="H6" s="5"/>
      <c r="I6" s="3"/>
      <c r="J6" s="3" t="s">
        <v>42</v>
      </c>
      <c r="K6" s="3"/>
      <c r="L6" s="3"/>
      <c r="M6" s="3"/>
      <c r="N6" s="3"/>
      <c r="O6" s="3"/>
      <c r="P6" s="5"/>
      <c r="Q6" s="3"/>
      <c r="R6" s="3" t="s">
        <v>42</v>
      </c>
      <c r="S6" s="3"/>
      <c r="T6" s="3"/>
      <c r="U6" s="3"/>
      <c r="V6" s="3"/>
      <c r="W6" s="3"/>
      <c r="X6" s="5"/>
      <c r="Y6" s="3"/>
      <c r="Z6" s="3" t="s">
        <v>42</v>
      </c>
      <c r="AA6" s="3"/>
      <c r="AB6" s="3"/>
      <c r="AC6" s="3"/>
      <c r="AD6" s="3"/>
      <c r="AE6" s="3"/>
      <c r="AF6" s="3"/>
      <c r="AG6" s="3"/>
      <c r="AH6" s="7"/>
      <c r="AI6" s="7"/>
      <c r="AJ6" s="60"/>
      <c r="AK6" s="60"/>
      <c r="AL6" s="60"/>
      <c r="AM6" s="60"/>
      <c r="AN6" s="60"/>
      <c r="AO6" s="60"/>
      <c r="AP6" s="60"/>
      <c r="AQ6" s="60"/>
      <c r="AR6" s="7"/>
      <c r="AS6" s="7"/>
      <c r="AT6" s="7"/>
    </row>
    <row r="7" spans="1:58" x14ac:dyDescent="0.25">
      <c r="A7" s="3" t="s">
        <v>8</v>
      </c>
      <c r="B7" s="3">
        <v>0.25</v>
      </c>
      <c r="C7" s="3">
        <v>0.125</v>
      </c>
      <c r="D7" s="3">
        <v>0.06</v>
      </c>
      <c r="E7" s="3">
        <v>0.03</v>
      </c>
      <c r="F7" s="3">
        <v>0.01</v>
      </c>
      <c r="G7" s="3">
        <v>0</v>
      </c>
      <c r="H7" s="5">
        <v>2</v>
      </c>
      <c r="I7" s="3" t="s">
        <v>8</v>
      </c>
      <c r="J7" s="3">
        <v>0.25</v>
      </c>
      <c r="K7" s="3">
        <v>0.125</v>
      </c>
      <c r="L7" s="3">
        <v>0.06</v>
      </c>
      <c r="M7" s="3">
        <v>0.03</v>
      </c>
      <c r="N7" s="3">
        <v>0.01</v>
      </c>
      <c r="O7" s="3">
        <v>0</v>
      </c>
      <c r="P7" s="5"/>
      <c r="Q7" s="3" t="s">
        <v>8</v>
      </c>
      <c r="R7" s="3">
        <v>0.25</v>
      </c>
      <c r="S7" s="3">
        <v>0.125</v>
      </c>
      <c r="T7" s="3">
        <v>0.06</v>
      </c>
      <c r="U7" s="3">
        <v>0.03</v>
      </c>
      <c r="V7" s="3">
        <v>0.01</v>
      </c>
      <c r="W7" s="3">
        <v>0</v>
      </c>
      <c r="X7" s="5"/>
      <c r="Y7" s="3" t="s">
        <v>8</v>
      </c>
      <c r="Z7" s="3">
        <v>1</v>
      </c>
      <c r="AA7" s="3">
        <v>0.5</v>
      </c>
      <c r="AB7" s="3">
        <v>0.25</v>
      </c>
      <c r="AC7" s="3">
        <v>0.125</v>
      </c>
      <c r="AD7" s="3">
        <v>0.06</v>
      </c>
      <c r="AE7" s="3">
        <v>0.03</v>
      </c>
      <c r="AF7" s="3">
        <v>0.01</v>
      </c>
      <c r="AG7" s="3">
        <v>0</v>
      </c>
      <c r="AH7" s="7"/>
      <c r="AI7" s="7"/>
      <c r="AJ7" s="7"/>
      <c r="AK7" s="61" t="s">
        <v>13</v>
      </c>
      <c r="AL7" s="61"/>
      <c r="AM7" s="61"/>
      <c r="AN7" s="61" t="s">
        <v>23</v>
      </c>
      <c r="AO7" s="61"/>
      <c r="AP7" s="61"/>
      <c r="AQ7" s="61" t="s">
        <v>14</v>
      </c>
      <c r="AR7" s="61" t="s">
        <v>15</v>
      </c>
      <c r="AS7" s="7"/>
      <c r="AT7" s="7"/>
    </row>
    <row r="8" spans="1:58" x14ac:dyDescent="0.25">
      <c r="A8" s="3">
        <v>0.06</v>
      </c>
      <c r="B8">
        <v>0.3856</v>
      </c>
      <c r="C8">
        <v>0.25519999999999998</v>
      </c>
      <c r="D8">
        <v>0.27029999999999998</v>
      </c>
      <c r="E8">
        <v>0.2467</v>
      </c>
      <c r="F8">
        <v>0.1908</v>
      </c>
      <c r="G8">
        <v>0.20549999999999999</v>
      </c>
      <c r="H8" s="5"/>
      <c r="I8" s="3">
        <v>0.06</v>
      </c>
      <c r="J8" s="5">
        <v>0.35570000000000002</v>
      </c>
      <c r="K8">
        <v>0.2339</v>
      </c>
      <c r="L8">
        <v>0.20799999999999999</v>
      </c>
      <c r="M8">
        <v>0.2044</v>
      </c>
      <c r="N8">
        <v>0.15970000000000001</v>
      </c>
      <c r="O8">
        <v>0.15790000000000001</v>
      </c>
      <c r="P8" s="5"/>
      <c r="Q8" s="3">
        <v>0.06</v>
      </c>
      <c r="R8">
        <f>J8-B8</f>
        <v>-2.9899999999999982E-2</v>
      </c>
      <c r="S8">
        <f t="shared" ref="S8:W15" si="0">K8-C8</f>
        <v>-2.1299999999999986E-2</v>
      </c>
      <c r="T8">
        <f t="shared" si="0"/>
        <v>-6.2299999999999994E-2</v>
      </c>
      <c r="U8">
        <f t="shared" si="0"/>
        <v>-4.2300000000000004E-2</v>
      </c>
      <c r="V8">
        <f t="shared" si="0"/>
        <v>-3.1099999999999989E-2</v>
      </c>
      <c r="W8">
        <f t="shared" si="0"/>
        <v>-4.7599999999999976E-2</v>
      </c>
      <c r="X8" s="5"/>
      <c r="Y8" s="3">
        <v>0.06</v>
      </c>
      <c r="Z8">
        <f>AVERAGE(T41,T52,T63)</f>
        <v>-5.5666666666666738E-3</v>
      </c>
      <c r="AA8">
        <f>AVERAGE(U41,U52,U63)</f>
        <v>2.6300000000000007E-2</v>
      </c>
      <c r="AB8">
        <f t="shared" ref="AB8:AE15" si="1">AVERAGE(R8,R19,R30,V41,V52,V63)</f>
        <v>-2.63E-2</v>
      </c>
      <c r="AC8">
        <f t="shared" si="1"/>
        <v>-1.438333333333333E-2</v>
      </c>
      <c r="AD8">
        <f t="shared" si="1"/>
        <v>7.9350000000000004E-2</v>
      </c>
      <c r="AE8">
        <f t="shared" si="1"/>
        <v>0.12473333333333332</v>
      </c>
      <c r="AF8">
        <f>AVERAGE(V8,V19,V30)</f>
        <v>-2.7266666666666661E-2</v>
      </c>
      <c r="AG8">
        <f t="shared" ref="AG8:AG15" si="2">AVERAGE(W8,W19,W30,Z41,Z52,Z63)</f>
        <v>4.7766666666666659E-2</v>
      </c>
      <c r="AH8" s="7"/>
      <c r="AI8" s="7"/>
      <c r="AJ8" s="20"/>
      <c r="AK8" s="56" t="s">
        <v>96</v>
      </c>
      <c r="AL8" s="56" t="s">
        <v>97</v>
      </c>
      <c r="AM8" s="56" t="s">
        <v>16</v>
      </c>
      <c r="AN8" s="56" t="s">
        <v>98</v>
      </c>
      <c r="AO8" s="56" t="s">
        <v>99</v>
      </c>
      <c r="AP8" s="56" t="s">
        <v>16</v>
      </c>
      <c r="AQ8" s="61"/>
      <c r="AR8" s="61"/>
      <c r="AS8" s="7"/>
      <c r="AT8" s="7"/>
    </row>
    <row r="9" spans="1:58" x14ac:dyDescent="0.25">
      <c r="A9" s="3">
        <v>0.03</v>
      </c>
      <c r="B9">
        <v>0.61570000000000003</v>
      </c>
      <c r="C9">
        <v>0.59250000000000003</v>
      </c>
      <c r="D9">
        <v>0.46160000000000001</v>
      </c>
      <c r="E9">
        <v>0.31</v>
      </c>
      <c r="F9">
        <v>0.27800000000000002</v>
      </c>
      <c r="G9">
        <v>0.1978</v>
      </c>
      <c r="H9" s="5"/>
      <c r="I9" s="3">
        <v>0.03</v>
      </c>
      <c r="J9" s="5">
        <v>0.72629999999999995</v>
      </c>
      <c r="K9">
        <v>0.71540000000000004</v>
      </c>
      <c r="L9">
        <v>0.4042</v>
      </c>
      <c r="M9">
        <v>0.2828</v>
      </c>
      <c r="N9">
        <v>0.55269999999999997</v>
      </c>
      <c r="O9">
        <v>0.315</v>
      </c>
      <c r="P9" s="5"/>
      <c r="Q9" s="3">
        <v>0.03</v>
      </c>
      <c r="R9">
        <f t="shared" ref="R9:R15" si="3">J9-B9</f>
        <v>0.11059999999999992</v>
      </c>
      <c r="S9">
        <f t="shared" si="0"/>
        <v>0.12290000000000001</v>
      </c>
      <c r="T9">
        <f t="shared" si="0"/>
        <v>-5.7400000000000007E-2</v>
      </c>
      <c r="U9">
        <f t="shared" si="0"/>
        <v>-2.7200000000000002E-2</v>
      </c>
      <c r="V9">
        <f t="shared" si="0"/>
        <v>0.27469999999999994</v>
      </c>
      <c r="W9">
        <f t="shared" si="0"/>
        <v>0.1172</v>
      </c>
      <c r="X9" s="5"/>
      <c r="Y9" s="3">
        <v>0.03</v>
      </c>
      <c r="Z9">
        <f t="shared" ref="Z9:AA15" si="4">AVERAGE(T42,T53,T64)</f>
        <v>-8.5666666666666582E-3</v>
      </c>
      <c r="AA9">
        <f t="shared" si="4"/>
        <v>4.7100000000000003E-2</v>
      </c>
      <c r="AB9" s="12">
        <f t="shared" si="1"/>
        <v>4.7666666666666656E-2</v>
      </c>
      <c r="AC9">
        <f t="shared" si="1"/>
        <v>0.14276666666666663</v>
      </c>
      <c r="AD9">
        <f t="shared" si="1"/>
        <v>0.18584999999999999</v>
      </c>
      <c r="AE9">
        <f t="shared" si="1"/>
        <v>0.22628333333333331</v>
      </c>
      <c r="AF9">
        <f t="shared" ref="AF9:AF15" si="5">AVERAGE(V9,V20,V31)</f>
        <v>0.22263333333333332</v>
      </c>
      <c r="AG9">
        <f t="shared" si="2"/>
        <v>0.11423333333333334</v>
      </c>
      <c r="AH9" s="7"/>
      <c r="AI9" s="7"/>
      <c r="AJ9" s="20"/>
      <c r="AK9" s="62" t="s">
        <v>9</v>
      </c>
      <c r="AL9" s="63"/>
      <c r="AM9" s="63"/>
      <c r="AN9" s="63" t="s">
        <v>49</v>
      </c>
      <c r="AO9" s="63"/>
      <c r="AP9" s="63"/>
      <c r="AQ9" s="58"/>
      <c r="AR9" s="58"/>
      <c r="AS9" s="7"/>
      <c r="AT9" s="7"/>
    </row>
    <row r="10" spans="1:58" x14ac:dyDescent="0.25">
      <c r="A10" s="3">
        <v>0.01</v>
      </c>
      <c r="B10">
        <v>0.25940000000000002</v>
      </c>
      <c r="C10">
        <v>0.36149999999999999</v>
      </c>
      <c r="D10">
        <v>0.26910000000000001</v>
      </c>
      <c r="E10">
        <v>0.21909999999999999</v>
      </c>
      <c r="F10">
        <v>0.18890000000000001</v>
      </c>
      <c r="G10">
        <v>0.15559999999999999</v>
      </c>
      <c r="H10" s="5"/>
      <c r="I10" s="3">
        <v>0.01</v>
      </c>
      <c r="J10" s="5">
        <v>0.76180000000000003</v>
      </c>
      <c r="K10">
        <v>0.73109999999999997</v>
      </c>
      <c r="L10">
        <v>0.62419999999999998</v>
      </c>
      <c r="M10">
        <v>0.67079999999999995</v>
      </c>
      <c r="N10">
        <v>0.69510000000000005</v>
      </c>
      <c r="O10">
        <v>0.51129999999999998</v>
      </c>
      <c r="P10" s="5"/>
      <c r="Q10" s="3">
        <v>0.01</v>
      </c>
      <c r="R10">
        <f t="shared" si="3"/>
        <v>0.50239999999999996</v>
      </c>
      <c r="S10">
        <f t="shared" si="0"/>
        <v>0.36959999999999998</v>
      </c>
      <c r="T10">
        <f t="shared" si="0"/>
        <v>0.35509999999999997</v>
      </c>
      <c r="U10">
        <f t="shared" si="0"/>
        <v>0.45169999999999999</v>
      </c>
      <c r="V10">
        <f t="shared" si="0"/>
        <v>0.50619999999999998</v>
      </c>
      <c r="W10">
        <f t="shared" si="0"/>
        <v>0.35570000000000002</v>
      </c>
      <c r="X10" s="5"/>
      <c r="Y10" s="3">
        <v>0.01</v>
      </c>
      <c r="Z10">
        <f t="shared" si="4"/>
        <v>-2.2333333333333372E-3</v>
      </c>
      <c r="AA10">
        <f t="shared" si="4"/>
        <v>0.13086666666666669</v>
      </c>
      <c r="AB10">
        <f t="shared" si="1"/>
        <v>0.3097833333333333</v>
      </c>
      <c r="AC10">
        <f t="shared" si="1"/>
        <v>0.24151666666666663</v>
      </c>
      <c r="AD10">
        <f t="shared" si="1"/>
        <v>0.28778333333333334</v>
      </c>
      <c r="AE10">
        <f t="shared" si="1"/>
        <v>0.64384999999999992</v>
      </c>
      <c r="AF10">
        <f t="shared" si="5"/>
        <v>0.47916666666666669</v>
      </c>
      <c r="AG10">
        <f t="shared" si="2"/>
        <v>0.18011666666666667</v>
      </c>
      <c r="AH10" s="7"/>
      <c r="AI10" s="7"/>
      <c r="AJ10" s="20"/>
      <c r="AK10" s="23">
        <v>3.1E-2</v>
      </c>
      <c r="AL10" s="23">
        <v>3.1E-2</v>
      </c>
      <c r="AM10" s="24">
        <f>AL10/AK10</f>
        <v>1</v>
      </c>
      <c r="AN10" s="23">
        <v>0.25</v>
      </c>
      <c r="AO10" s="23">
        <v>0.25</v>
      </c>
      <c r="AP10" s="23">
        <f>AO10/AN10</f>
        <v>1</v>
      </c>
      <c r="AQ10" s="24">
        <f>AP10+AM10</f>
        <v>2</v>
      </c>
      <c r="AR10" s="23" t="s">
        <v>19</v>
      </c>
      <c r="AS10" s="7"/>
      <c r="AT10" s="7"/>
    </row>
    <row r="11" spans="1:58" x14ac:dyDescent="0.25">
      <c r="A11" s="3">
        <v>5.0000000000000001E-3</v>
      </c>
      <c r="B11">
        <v>0.53900000000000003</v>
      </c>
      <c r="C11">
        <v>0.45650000000000002</v>
      </c>
      <c r="D11">
        <v>0.3095</v>
      </c>
      <c r="E11">
        <v>0.31030000000000002</v>
      </c>
      <c r="F11">
        <v>0.22489999999999999</v>
      </c>
      <c r="G11">
        <v>0.1789</v>
      </c>
      <c r="H11" s="5"/>
      <c r="I11" s="3">
        <v>5.0000000000000001E-3</v>
      </c>
      <c r="J11" s="5">
        <v>0.87309999999999999</v>
      </c>
      <c r="K11">
        <v>0.90100000000000002</v>
      </c>
      <c r="L11">
        <v>0.54449999999999998</v>
      </c>
      <c r="M11">
        <v>0.66859999999999997</v>
      </c>
      <c r="N11">
        <v>0.56100000000000005</v>
      </c>
      <c r="O11">
        <v>0.53139999999999998</v>
      </c>
      <c r="P11" s="5"/>
      <c r="Q11" s="3">
        <v>5.0000000000000001E-3</v>
      </c>
      <c r="R11">
        <f t="shared" si="3"/>
        <v>0.33409999999999995</v>
      </c>
      <c r="S11">
        <f t="shared" si="0"/>
        <v>0.44450000000000001</v>
      </c>
      <c r="T11">
        <f t="shared" si="0"/>
        <v>0.23499999999999999</v>
      </c>
      <c r="U11">
        <f t="shared" si="0"/>
        <v>0.35829999999999995</v>
      </c>
      <c r="V11">
        <f t="shared" si="0"/>
        <v>0.33610000000000007</v>
      </c>
      <c r="W11">
        <f t="shared" si="0"/>
        <v>0.35249999999999998</v>
      </c>
      <c r="X11" s="5"/>
      <c r="Y11" s="3">
        <v>5.0000000000000001E-3</v>
      </c>
      <c r="Z11">
        <f t="shared" si="4"/>
        <v>1.56666666666667E-3</v>
      </c>
      <c r="AA11">
        <f t="shared" si="4"/>
        <v>0.11943333333333335</v>
      </c>
      <c r="AB11">
        <f t="shared" si="1"/>
        <v>0.25983333333333331</v>
      </c>
      <c r="AC11">
        <f t="shared" si="1"/>
        <v>0.20419999999999996</v>
      </c>
      <c r="AD11">
        <f t="shared" si="1"/>
        <v>0.39565</v>
      </c>
      <c r="AE11">
        <f t="shared" si="1"/>
        <v>0.48964999999999997</v>
      </c>
      <c r="AF11">
        <f t="shared" si="5"/>
        <v>0.29613333333333336</v>
      </c>
      <c r="AG11">
        <f t="shared" si="2"/>
        <v>0.25635000000000002</v>
      </c>
      <c r="AH11" s="7"/>
      <c r="AI11" s="7"/>
      <c r="AJ11" s="20"/>
      <c r="AK11" s="62" t="s">
        <v>4</v>
      </c>
      <c r="AL11" s="63"/>
      <c r="AM11" s="63"/>
      <c r="AN11" s="63" t="s">
        <v>49</v>
      </c>
      <c r="AO11" s="63"/>
      <c r="AP11" s="63"/>
      <c r="AQ11" s="58"/>
      <c r="AR11" s="58"/>
      <c r="AS11" s="7"/>
      <c r="AT11" s="7"/>
    </row>
    <row r="12" spans="1:58" x14ac:dyDescent="0.25">
      <c r="A12" s="3">
        <v>2.5000000000000001E-3</v>
      </c>
      <c r="B12">
        <v>0.31230000000000002</v>
      </c>
      <c r="C12">
        <v>0.30980000000000002</v>
      </c>
      <c r="D12">
        <v>0.26069999999999999</v>
      </c>
      <c r="E12">
        <v>0.2157</v>
      </c>
      <c r="F12">
        <v>0.18720000000000001</v>
      </c>
      <c r="G12">
        <v>0.17169999999999999</v>
      </c>
      <c r="H12" s="5"/>
      <c r="I12" s="3">
        <v>2.5000000000000001E-3</v>
      </c>
      <c r="J12" s="5">
        <v>0.73919999999999997</v>
      </c>
      <c r="K12">
        <v>0.81489999999999996</v>
      </c>
      <c r="L12">
        <v>0.76849999999999996</v>
      </c>
      <c r="M12">
        <v>0.75449999999999995</v>
      </c>
      <c r="N12">
        <v>0.47520000000000001</v>
      </c>
      <c r="O12">
        <v>0.53469999999999995</v>
      </c>
      <c r="P12" s="5"/>
      <c r="Q12" s="3">
        <v>2.5000000000000001E-3</v>
      </c>
      <c r="R12">
        <f t="shared" si="3"/>
        <v>0.42689999999999995</v>
      </c>
      <c r="S12">
        <f t="shared" si="0"/>
        <v>0.50509999999999988</v>
      </c>
      <c r="T12">
        <f t="shared" si="0"/>
        <v>0.50780000000000003</v>
      </c>
      <c r="U12">
        <f t="shared" si="0"/>
        <v>0.53879999999999995</v>
      </c>
      <c r="V12">
        <f t="shared" si="0"/>
        <v>0.28800000000000003</v>
      </c>
      <c r="W12">
        <f t="shared" si="0"/>
        <v>0.36299999999999999</v>
      </c>
      <c r="X12" s="5"/>
      <c r="Y12" s="3">
        <v>2.5000000000000001E-3</v>
      </c>
      <c r="Z12">
        <f t="shared" si="4"/>
        <v>3.3000000000000065E-3</v>
      </c>
      <c r="AA12">
        <f t="shared" si="4"/>
        <v>0.39650000000000002</v>
      </c>
      <c r="AB12">
        <f t="shared" si="1"/>
        <v>0.2898</v>
      </c>
      <c r="AC12">
        <f t="shared" si="1"/>
        <v>0.25941666666666668</v>
      </c>
      <c r="AD12">
        <f t="shared" si="1"/>
        <v>0.34296666666666664</v>
      </c>
      <c r="AE12">
        <f t="shared" si="1"/>
        <v>0.37993333333333329</v>
      </c>
      <c r="AF12">
        <f t="shared" si="5"/>
        <v>0.42706666666666671</v>
      </c>
      <c r="AG12">
        <f t="shared" si="2"/>
        <v>0.25763333333333333</v>
      </c>
      <c r="AH12" s="7"/>
      <c r="AI12" s="7"/>
      <c r="AJ12" s="20"/>
      <c r="AK12" s="23">
        <v>0.25</v>
      </c>
      <c r="AL12" s="23">
        <v>2</v>
      </c>
      <c r="AM12" s="23">
        <f>AL12/AK12</f>
        <v>8</v>
      </c>
      <c r="AN12" s="23">
        <v>0.25</v>
      </c>
      <c r="AO12" s="23">
        <v>1</v>
      </c>
      <c r="AP12" s="23">
        <f>AO12/AN12</f>
        <v>4</v>
      </c>
      <c r="AQ12" s="23">
        <f>AP12+AM12</f>
        <v>12</v>
      </c>
      <c r="AR12" s="23" t="s">
        <v>25</v>
      </c>
      <c r="AS12" s="7"/>
      <c r="AT12" s="7"/>
    </row>
    <row r="13" spans="1:58" x14ac:dyDescent="0.25">
      <c r="A13" s="3">
        <v>1.2600000000000001E-3</v>
      </c>
      <c r="B13">
        <v>0.39829999999999999</v>
      </c>
      <c r="C13">
        <v>0.38579999999999998</v>
      </c>
      <c r="D13">
        <v>0.25940000000000002</v>
      </c>
      <c r="E13">
        <v>0.27200000000000002</v>
      </c>
      <c r="F13">
        <v>0.2084</v>
      </c>
      <c r="G13">
        <v>0.191</v>
      </c>
      <c r="H13" s="5"/>
      <c r="I13" s="3">
        <v>1.2600000000000001E-3</v>
      </c>
      <c r="J13" s="5">
        <v>0.64</v>
      </c>
      <c r="K13">
        <v>0.57179999999999997</v>
      </c>
      <c r="L13">
        <v>0.69179999999999997</v>
      </c>
      <c r="M13">
        <v>0.68740000000000001</v>
      </c>
      <c r="N13">
        <v>0.53580000000000005</v>
      </c>
      <c r="O13">
        <v>0.49669999999999997</v>
      </c>
      <c r="P13" s="5"/>
      <c r="Q13" s="3">
        <v>1.2600000000000001E-3</v>
      </c>
      <c r="R13">
        <f t="shared" si="3"/>
        <v>0.24170000000000003</v>
      </c>
      <c r="S13">
        <f t="shared" si="0"/>
        <v>0.186</v>
      </c>
      <c r="T13">
        <f t="shared" si="0"/>
        <v>0.43239999999999995</v>
      </c>
      <c r="U13">
        <f t="shared" si="0"/>
        <v>0.41539999999999999</v>
      </c>
      <c r="V13">
        <f t="shared" si="0"/>
        <v>0.32740000000000002</v>
      </c>
      <c r="W13">
        <f t="shared" si="0"/>
        <v>0.30569999999999997</v>
      </c>
      <c r="Y13" s="3">
        <v>1.2600000000000001E-3</v>
      </c>
      <c r="Z13">
        <f t="shared" si="4"/>
        <v>1.2666666666666659E-3</v>
      </c>
      <c r="AA13">
        <f t="shared" si="4"/>
        <v>0.23746666666666669</v>
      </c>
      <c r="AB13">
        <f t="shared" si="1"/>
        <v>0.26235000000000003</v>
      </c>
      <c r="AC13">
        <f t="shared" si="1"/>
        <v>0.21288333333333334</v>
      </c>
      <c r="AD13">
        <f t="shared" si="1"/>
        <v>0.28048333333333331</v>
      </c>
      <c r="AE13">
        <f t="shared" si="1"/>
        <v>0.38513333333333333</v>
      </c>
      <c r="AF13">
        <f t="shared" si="5"/>
        <v>0.63940000000000008</v>
      </c>
      <c r="AG13">
        <f t="shared" si="2"/>
        <v>0.26368333333333333</v>
      </c>
      <c r="AH13" s="7"/>
      <c r="AI13" s="7"/>
      <c r="AJ13" s="20"/>
      <c r="AK13" s="62" t="s">
        <v>5</v>
      </c>
      <c r="AL13" s="63"/>
      <c r="AM13" s="63"/>
      <c r="AN13" s="63" t="s">
        <v>49</v>
      </c>
      <c r="AO13" s="63"/>
      <c r="AP13" s="63"/>
      <c r="AQ13" s="58"/>
      <c r="AR13" s="58"/>
      <c r="AS13" s="7"/>
      <c r="AT13" s="7"/>
    </row>
    <row r="14" spans="1:58" x14ac:dyDescent="0.25">
      <c r="A14" s="3">
        <v>5.9999999999999995E-4</v>
      </c>
      <c r="B14">
        <v>0.50660000000000005</v>
      </c>
      <c r="C14">
        <v>0.63729999999999998</v>
      </c>
      <c r="D14">
        <v>0.54600000000000004</v>
      </c>
      <c r="E14">
        <v>0.35599999999999998</v>
      </c>
      <c r="F14">
        <v>0.30309999999999998</v>
      </c>
      <c r="G14">
        <v>0.24299999999999999</v>
      </c>
      <c r="H14" s="5"/>
      <c r="I14" s="3">
        <v>5.9999999999999995E-4</v>
      </c>
      <c r="J14" s="5">
        <v>0.9456</v>
      </c>
      <c r="K14">
        <v>0.83730000000000004</v>
      </c>
      <c r="L14">
        <v>0.88529999999999998</v>
      </c>
      <c r="M14">
        <v>0.58530000000000004</v>
      </c>
      <c r="N14">
        <v>0.72240000000000004</v>
      </c>
      <c r="O14">
        <v>0.88619999999999999</v>
      </c>
      <c r="P14" s="5"/>
      <c r="Q14" s="3">
        <v>5.9999999999999995E-4</v>
      </c>
      <c r="R14">
        <f t="shared" si="3"/>
        <v>0.43899999999999995</v>
      </c>
      <c r="S14">
        <f t="shared" si="0"/>
        <v>0.20000000000000007</v>
      </c>
      <c r="T14">
        <f t="shared" si="0"/>
        <v>0.33929999999999993</v>
      </c>
      <c r="U14">
        <f t="shared" si="0"/>
        <v>0.22930000000000006</v>
      </c>
      <c r="V14">
        <f t="shared" si="0"/>
        <v>0.41930000000000006</v>
      </c>
      <c r="W14">
        <f t="shared" si="0"/>
        <v>0.64319999999999999</v>
      </c>
      <c r="Y14" s="3">
        <v>5.9999999999999995E-4</v>
      </c>
      <c r="Z14">
        <f t="shared" si="4"/>
        <v>7.9666666666666774E-3</v>
      </c>
      <c r="AA14">
        <f t="shared" si="4"/>
        <v>0.2276666666666666</v>
      </c>
      <c r="AB14">
        <f t="shared" si="1"/>
        <v>0.50558333333333316</v>
      </c>
      <c r="AC14">
        <f t="shared" si="1"/>
        <v>0.37956666666666666</v>
      </c>
      <c r="AD14">
        <f t="shared" si="1"/>
        <v>0.27499999999999997</v>
      </c>
      <c r="AE14">
        <f t="shared" si="1"/>
        <v>0.36918333333333342</v>
      </c>
      <c r="AF14">
        <f t="shared" si="5"/>
        <v>0.41040000000000004</v>
      </c>
      <c r="AG14">
        <f t="shared" si="2"/>
        <v>0.32353333333333339</v>
      </c>
      <c r="AH14" s="7"/>
      <c r="AI14" s="7"/>
      <c r="AJ14" s="20"/>
      <c r="AK14" s="23">
        <v>1</v>
      </c>
      <c r="AL14" s="23">
        <v>1</v>
      </c>
      <c r="AM14" s="23">
        <f>AL14/AK14</f>
        <v>1</v>
      </c>
      <c r="AN14" s="23">
        <v>0.25</v>
      </c>
      <c r="AO14" s="23">
        <v>0.25</v>
      </c>
      <c r="AP14" s="23">
        <f>AO14/AN14</f>
        <v>1</v>
      </c>
      <c r="AQ14" s="23">
        <f>AP14+AM14</f>
        <v>2</v>
      </c>
      <c r="AR14" s="23" t="s">
        <v>19</v>
      </c>
      <c r="AS14" s="7"/>
      <c r="AT14" s="7"/>
    </row>
    <row r="15" spans="1:58" x14ac:dyDescent="0.25">
      <c r="A15" s="3">
        <v>0</v>
      </c>
      <c r="B15">
        <v>0.68700000000000006</v>
      </c>
      <c r="C15">
        <v>0.78069999999999995</v>
      </c>
      <c r="D15">
        <v>0.74380000000000002</v>
      </c>
      <c r="E15">
        <v>0.62990000000000002</v>
      </c>
      <c r="F15">
        <v>0.42809999999999998</v>
      </c>
      <c r="G15">
        <v>0.29389999999999999</v>
      </c>
      <c r="H15" s="5"/>
      <c r="I15" s="3">
        <v>0</v>
      </c>
      <c r="J15" s="5">
        <v>1.1379999999999999</v>
      </c>
      <c r="K15">
        <v>1.1881999999999999</v>
      </c>
      <c r="L15">
        <v>1.0269999999999999</v>
      </c>
      <c r="M15">
        <v>0.85350000000000004</v>
      </c>
      <c r="N15">
        <v>0.99619999999999997</v>
      </c>
      <c r="O15">
        <v>0.96</v>
      </c>
      <c r="P15" s="5"/>
      <c r="Q15" s="3">
        <v>0</v>
      </c>
      <c r="R15">
        <f t="shared" si="3"/>
        <v>0.45099999999999985</v>
      </c>
      <c r="S15">
        <f t="shared" si="0"/>
        <v>0.40749999999999997</v>
      </c>
      <c r="T15">
        <f t="shared" si="0"/>
        <v>0.2831999999999999</v>
      </c>
      <c r="U15">
        <f t="shared" si="0"/>
        <v>0.22360000000000002</v>
      </c>
      <c r="V15">
        <f t="shared" si="0"/>
        <v>0.56810000000000005</v>
      </c>
      <c r="W15">
        <f t="shared" si="0"/>
        <v>0.66609999999999991</v>
      </c>
      <c r="Y15" s="3">
        <v>0</v>
      </c>
      <c r="Z15">
        <f t="shared" si="4"/>
        <v>4.583333333333333E-2</v>
      </c>
      <c r="AA15">
        <f t="shared" si="4"/>
        <v>0.36786666666666662</v>
      </c>
      <c r="AB15">
        <f t="shared" si="1"/>
        <v>0.55404999999999982</v>
      </c>
      <c r="AC15">
        <f t="shared" si="1"/>
        <v>0.29353333333333337</v>
      </c>
      <c r="AD15">
        <f t="shared" si="1"/>
        <v>0.33829999999999999</v>
      </c>
      <c r="AE15">
        <f t="shared" si="1"/>
        <v>0.39198333333333329</v>
      </c>
      <c r="AF15">
        <f t="shared" si="5"/>
        <v>0.77133333333333332</v>
      </c>
      <c r="AG15">
        <f t="shared" si="2"/>
        <v>0.34958333333333336</v>
      </c>
      <c r="AH15" s="7"/>
      <c r="AI15" s="7"/>
      <c r="AJ15" s="20"/>
      <c r="AK15" s="20"/>
      <c r="AL15" s="20"/>
      <c r="AM15" s="20"/>
      <c r="AN15" s="20"/>
      <c r="AO15" s="20"/>
      <c r="AP15" s="20"/>
      <c r="AQ15" s="20"/>
      <c r="AR15" s="7"/>
      <c r="AS15" s="7"/>
      <c r="AT15" s="7"/>
    </row>
    <row r="16" spans="1:5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25" t="s">
        <v>48</v>
      </c>
      <c r="AL16" s="7"/>
      <c r="AM16" s="7"/>
      <c r="AN16" s="7"/>
      <c r="AO16" s="7"/>
      <c r="AP16" s="7"/>
      <c r="AQ16" s="7"/>
      <c r="AR16" s="7"/>
      <c r="AS16" s="7"/>
      <c r="AT16" s="7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:58" x14ac:dyDescent="0.25">
      <c r="A17" s="3"/>
      <c r="B17" s="3" t="s">
        <v>42</v>
      </c>
      <c r="C17" s="3"/>
      <c r="D17" s="3"/>
      <c r="E17" s="3"/>
      <c r="F17" s="3"/>
      <c r="G17" s="3"/>
      <c r="H17" s="5"/>
      <c r="I17" s="3"/>
      <c r="J17" s="3" t="s">
        <v>42</v>
      </c>
      <c r="K17" s="3"/>
      <c r="L17" s="3"/>
      <c r="M17" s="3"/>
      <c r="N17" s="3"/>
      <c r="O17" s="3"/>
      <c r="P17" s="5"/>
      <c r="Q17" s="3"/>
      <c r="R17" s="3" t="s">
        <v>42</v>
      </c>
      <c r="S17" s="3"/>
      <c r="T17" s="3"/>
      <c r="U17" s="3"/>
      <c r="V17" s="3"/>
      <c r="W17" s="3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58" x14ac:dyDescent="0.25">
      <c r="A18" s="3" t="s">
        <v>8</v>
      </c>
      <c r="B18" s="3">
        <v>0.25</v>
      </c>
      <c r="C18" s="3">
        <v>0.125</v>
      </c>
      <c r="D18" s="3">
        <v>0.06</v>
      </c>
      <c r="E18" s="3">
        <v>0.03</v>
      </c>
      <c r="F18" s="3">
        <v>0.01</v>
      </c>
      <c r="G18" s="3">
        <v>0</v>
      </c>
      <c r="H18" s="5">
        <v>2</v>
      </c>
      <c r="I18" s="3" t="s">
        <v>8</v>
      </c>
      <c r="J18" s="3">
        <v>0.25</v>
      </c>
      <c r="K18" s="3">
        <v>0.125</v>
      </c>
      <c r="L18" s="3">
        <v>0.06</v>
      </c>
      <c r="M18" s="3">
        <v>0.03</v>
      </c>
      <c r="N18" s="3">
        <v>0.01</v>
      </c>
      <c r="O18" s="3">
        <v>0</v>
      </c>
      <c r="P18" s="5"/>
      <c r="Q18" s="3" t="s">
        <v>8</v>
      </c>
      <c r="R18" s="3">
        <v>0.25</v>
      </c>
      <c r="S18" s="3">
        <v>0.125</v>
      </c>
      <c r="T18" s="3">
        <v>0.06</v>
      </c>
      <c r="U18" s="3">
        <v>0.03</v>
      </c>
      <c r="V18" s="3">
        <v>0.01</v>
      </c>
      <c r="W18" s="3">
        <v>0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58" x14ac:dyDescent="0.25">
      <c r="A19" s="3">
        <v>0.06</v>
      </c>
      <c r="B19">
        <v>0.18099999999999999</v>
      </c>
      <c r="C19">
        <v>0.21970000000000001</v>
      </c>
      <c r="D19">
        <v>0.1888</v>
      </c>
      <c r="E19">
        <v>0.18179999999999999</v>
      </c>
      <c r="F19">
        <v>0.1825</v>
      </c>
      <c r="G19">
        <v>0.1933</v>
      </c>
      <c r="H19" s="5"/>
      <c r="I19" s="3">
        <v>0.06</v>
      </c>
      <c r="J19" s="5">
        <v>0.15620000000000001</v>
      </c>
      <c r="K19">
        <v>0.1956</v>
      </c>
      <c r="L19">
        <v>0.16259999999999999</v>
      </c>
      <c r="M19">
        <v>0.15640000000000001</v>
      </c>
      <c r="N19">
        <v>0.1613</v>
      </c>
      <c r="O19">
        <v>0.16439999999999999</v>
      </c>
      <c r="P19" s="5"/>
      <c r="Q19" s="3">
        <v>0.06</v>
      </c>
      <c r="R19">
        <f>J19-B19</f>
        <v>-2.4799999999999989E-2</v>
      </c>
      <c r="S19">
        <f t="shared" ref="S19:W26" si="6">K19-C19</f>
        <v>-2.410000000000001E-2</v>
      </c>
      <c r="T19">
        <f t="shared" si="6"/>
        <v>-2.6200000000000001E-2</v>
      </c>
      <c r="U19">
        <f t="shared" si="6"/>
        <v>-2.5399999999999978E-2</v>
      </c>
      <c r="V19">
        <f t="shared" si="6"/>
        <v>-2.1199999999999997E-2</v>
      </c>
      <c r="W19">
        <f t="shared" si="6"/>
        <v>-2.8900000000000009E-2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58" x14ac:dyDescent="0.25">
      <c r="A20" s="3">
        <v>0.03</v>
      </c>
      <c r="B20">
        <v>0.17030000000000001</v>
      </c>
      <c r="C20">
        <v>0.17130000000000001</v>
      </c>
      <c r="D20">
        <v>0.1638</v>
      </c>
      <c r="E20">
        <v>0.18290000000000001</v>
      </c>
      <c r="F20">
        <v>0.17130000000000001</v>
      </c>
      <c r="G20">
        <v>0.158</v>
      </c>
      <c r="H20" s="5"/>
      <c r="I20" s="3">
        <v>0.03</v>
      </c>
      <c r="J20" s="5">
        <v>0.41589999999999999</v>
      </c>
      <c r="K20">
        <v>0.51639999999999997</v>
      </c>
      <c r="L20">
        <v>0.3649</v>
      </c>
      <c r="M20">
        <v>0.50619999999999998</v>
      </c>
      <c r="N20">
        <v>0.41970000000000002</v>
      </c>
      <c r="O20">
        <v>0.15040000000000001</v>
      </c>
      <c r="P20" s="5"/>
      <c r="Q20" s="3">
        <v>0.03</v>
      </c>
      <c r="R20">
        <f t="shared" ref="R20:R26" si="7">J20-B20</f>
        <v>0.24559999999999998</v>
      </c>
      <c r="S20">
        <f t="shared" si="6"/>
        <v>0.34509999999999996</v>
      </c>
      <c r="T20">
        <f t="shared" si="6"/>
        <v>0.2011</v>
      </c>
      <c r="U20">
        <f t="shared" si="6"/>
        <v>0.32329999999999998</v>
      </c>
      <c r="V20">
        <f t="shared" si="6"/>
        <v>0.24840000000000001</v>
      </c>
      <c r="W20">
        <f t="shared" si="6"/>
        <v>-7.5999999999999956E-3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58" x14ac:dyDescent="0.25">
      <c r="A21" s="3">
        <v>0.01</v>
      </c>
      <c r="B21">
        <v>0.16239999999999999</v>
      </c>
      <c r="C21">
        <v>0.1633</v>
      </c>
      <c r="D21">
        <v>0.15620000000000001</v>
      </c>
      <c r="E21">
        <v>0.14560000000000001</v>
      </c>
      <c r="F21">
        <v>0.13420000000000001</v>
      </c>
      <c r="G21">
        <v>0.1484</v>
      </c>
      <c r="H21" s="5"/>
      <c r="I21" s="3">
        <v>0.01</v>
      </c>
      <c r="J21" s="5">
        <v>0.84589999999999999</v>
      </c>
      <c r="K21">
        <v>0.57089999999999996</v>
      </c>
      <c r="L21">
        <v>0.4743</v>
      </c>
      <c r="M21">
        <v>1.1091</v>
      </c>
      <c r="N21">
        <v>0.61950000000000005</v>
      </c>
      <c r="O21">
        <v>0.14119999999999999</v>
      </c>
      <c r="P21" s="5"/>
      <c r="Q21" s="3">
        <v>0.01</v>
      </c>
      <c r="R21">
        <f t="shared" si="7"/>
        <v>0.6835</v>
      </c>
      <c r="S21">
        <f t="shared" si="6"/>
        <v>0.40759999999999996</v>
      </c>
      <c r="T21">
        <f t="shared" si="6"/>
        <v>0.31809999999999999</v>
      </c>
      <c r="U21">
        <f t="shared" si="6"/>
        <v>0.96350000000000002</v>
      </c>
      <c r="V21">
        <f t="shared" si="6"/>
        <v>0.48530000000000006</v>
      </c>
      <c r="W21">
        <f t="shared" si="6"/>
        <v>-7.2000000000000119E-3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58" x14ac:dyDescent="0.25">
      <c r="A22" s="3">
        <v>5.0000000000000001E-3</v>
      </c>
      <c r="B22">
        <v>0.17150000000000001</v>
      </c>
      <c r="C22">
        <v>0.1537</v>
      </c>
      <c r="D22">
        <v>0.153</v>
      </c>
      <c r="E22">
        <v>0.1817</v>
      </c>
      <c r="F22">
        <v>0.13420000000000001</v>
      </c>
      <c r="G22">
        <v>0.14069999999999999</v>
      </c>
      <c r="H22" s="5"/>
      <c r="I22" s="3">
        <v>5.0000000000000001E-3</v>
      </c>
      <c r="J22" s="5">
        <v>0.57110000000000005</v>
      </c>
      <c r="K22">
        <v>0.4481</v>
      </c>
      <c r="L22">
        <v>0.57820000000000005</v>
      </c>
      <c r="M22">
        <v>0.53979999999999995</v>
      </c>
      <c r="N22">
        <v>0.32600000000000001</v>
      </c>
      <c r="O22">
        <v>0.54410000000000003</v>
      </c>
      <c r="P22" s="5"/>
      <c r="Q22" s="3">
        <v>5.0000000000000001E-3</v>
      </c>
      <c r="R22">
        <f t="shared" si="7"/>
        <v>0.39960000000000007</v>
      </c>
      <c r="S22">
        <f t="shared" si="6"/>
        <v>0.2944</v>
      </c>
      <c r="T22">
        <f t="shared" si="6"/>
        <v>0.42520000000000002</v>
      </c>
      <c r="U22">
        <f t="shared" si="6"/>
        <v>0.35809999999999997</v>
      </c>
      <c r="V22">
        <f t="shared" si="6"/>
        <v>0.1918</v>
      </c>
      <c r="W22">
        <f t="shared" si="6"/>
        <v>0.40340000000000004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58" x14ac:dyDescent="0.25">
      <c r="A23" s="3">
        <v>2.5000000000000001E-3</v>
      </c>
      <c r="B23">
        <v>0.1555</v>
      </c>
      <c r="C23">
        <v>0.1492</v>
      </c>
      <c r="D23">
        <v>0.15390000000000001</v>
      </c>
      <c r="E23">
        <v>0.1545</v>
      </c>
      <c r="F23">
        <v>0.13009999999999999</v>
      </c>
      <c r="G23">
        <v>0.13880000000000001</v>
      </c>
      <c r="H23" s="5"/>
      <c r="I23" s="3">
        <v>2.5000000000000001E-3</v>
      </c>
      <c r="J23" s="5">
        <v>0.53010000000000002</v>
      </c>
      <c r="K23">
        <v>0.47549999999999998</v>
      </c>
      <c r="L23">
        <v>0.52049999999999996</v>
      </c>
      <c r="M23">
        <v>0.4032</v>
      </c>
      <c r="N23">
        <v>0.51910000000000001</v>
      </c>
      <c r="O23">
        <v>0.42899999999999999</v>
      </c>
      <c r="P23" s="5"/>
      <c r="Q23" s="3">
        <v>2.5000000000000001E-3</v>
      </c>
      <c r="R23">
        <f t="shared" si="7"/>
        <v>0.37460000000000004</v>
      </c>
      <c r="S23">
        <f t="shared" si="6"/>
        <v>0.32629999999999998</v>
      </c>
      <c r="T23">
        <f t="shared" si="6"/>
        <v>0.36659999999999993</v>
      </c>
      <c r="U23">
        <f t="shared" si="6"/>
        <v>0.2487</v>
      </c>
      <c r="V23">
        <f t="shared" si="6"/>
        <v>0.38900000000000001</v>
      </c>
      <c r="W23">
        <f t="shared" si="6"/>
        <v>0.29020000000000001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58" x14ac:dyDescent="0.25">
      <c r="A24" s="3">
        <v>1.2600000000000001E-3</v>
      </c>
      <c r="B24">
        <v>0.1704</v>
      </c>
      <c r="C24">
        <v>0.15290000000000001</v>
      </c>
      <c r="D24">
        <v>0.16819999999999999</v>
      </c>
      <c r="E24">
        <v>0.16300000000000001</v>
      </c>
      <c r="F24">
        <v>0.1343</v>
      </c>
      <c r="G24">
        <v>0.14760000000000001</v>
      </c>
      <c r="H24" s="5"/>
      <c r="I24" s="3">
        <v>1.2600000000000001E-3</v>
      </c>
      <c r="J24" s="5">
        <v>0.46610000000000001</v>
      </c>
      <c r="K24">
        <v>0.53559999999999997</v>
      </c>
      <c r="L24">
        <v>0.38250000000000001</v>
      </c>
      <c r="M24">
        <v>0.5484</v>
      </c>
      <c r="N24">
        <v>1.3293999999999999</v>
      </c>
      <c r="O24">
        <v>0.55010000000000003</v>
      </c>
      <c r="P24" s="5"/>
      <c r="Q24" s="3">
        <v>1.2600000000000001E-3</v>
      </c>
      <c r="R24">
        <f t="shared" si="7"/>
        <v>0.29570000000000002</v>
      </c>
      <c r="S24">
        <f t="shared" si="6"/>
        <v>0.38269999999999993</v>
      </c>
      <c r="T24">
        <f t="shared" si="6"/>
        <v>0.21430000000000002</v>
      </c>
      <c r="U24">
        <f t="shared" si="6"/>
        <v>0.38539999999999996</v>
      </c>
      <c r="V24">
        <f t="shared" si="6"/>
        <v>1.1950999999999998</v>
      </c>
      <c r="W24">
        <f t="shared" si="6"/>
        <v>0.40250000000000002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58" x14ac:dyDescent="0.25">
      <c r="A25" s="3">
        <v>5.9999999999999995E-4</v>
      </c>
      <c r="B25">
        <v>0.22550000000000001</v>
      </c>
      <c r="C25">
        <v>0.1847</v>
      </c>
      <c r="D25">
        <v>0.17749999999999999</v>
      </c>
      <c r="E25">
        <v>0.16869999999999999</v>
      </c>
      <c r="F25">
        <v>0.15229999999999999</v>
      </c>
      <c r="G25">
        <v>0.16389999999999999</v>
      </c>
      <c r="H25" s="5"/>
      <c r="I25" s="3">
        <v>5.9999999999999995E-4</v>
      </c>
      <c r="J25" s="5">
        <v>0.77439999999999998</v>
      </c>
      <c r="K25">
        <v>0.70079999999999998</v>
      </c>
      <c r="L25">
        <v>0.5373</v>
      </c>
      <c r="M25">
        <v>0.68140000000000001</v>
      </c>
      <c r="N25">
        <v>0.51090000000000002</v>
      </c>
      <c r="O25">
        <v>0.64900000000000002</v>
      </c>
      <c r="P25" s="5"/>
      <c r="Q25" s="3">
        <v>5.9999999999999995E-4</v>
      </c>
      <c r="R25">
        <f t="shared" si="7"/>
        <v>0.54889999999999994</v>
      </c>
      <c r="S25">
        <f t="shared" si="6"/>
        <v>0.5161</v>
      </c>
      <c r="T25">
        <f t="shared" si="6"/>
        <v>0.35980000000000001</v>
      </c>
      <c r="U25">
        <f t="shared" si="6"/>
        <v>0.51270000000000004</v>
      </c>
      <c r="V25">
        <f t="shared" si="6"/>
        <v>0.35860000000000003</v>
      </c>
      <c r="W25">
        <f t="shared" si="6"/>
        <v>0.48510000000000003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58" x14ac:dyDescent="0.25">
      <c r="A26" s="3">
        <v>0</v>
      </c>
      <c r="B26">
        <v>0.27010000000000001</v>
      </c>
      <c r="C26">
        <v>0.24460000000000001</v>
      </c>
      <c r="D26">
        <v>0.21779999999999999</v>
      </c>
      <c r="E26">
        <v>0.1885</v>
      </c>
      <c r="F26">
        <v>0.1731</v>
      </c>
      <c r="G26">
        <v>0.1794</v>
      </c>
      <c r="H26" s="5"/>
      <c r="I26" s="3">
        <v>0</v>
      </c>
      <c r="J26" s="5">
        <v>0.88419999999999999</v>
      </c>
      <c r="K26">
        <v>0.76019999999999999</v>
      </c>
      <c r="L26">
        <v>0.81720000000000004</v>
      </c>
      <c r="M26">
        <v>0.86960000000000004</v>
      </c>
      <c r="N26">
        <v>1.3933</v>
      </c>
      <c r="O26">
        <v>0.64049999999999996</v>
      </c>
      <c r="P26" s="5"/>
      <c r="Q26" s="3">
        <v>0</v>
      </c>
      <c r="R26">
        <f t="shared" si="7"/>
        <v>0.61409999999999998</v>
      </c>
      <c r="S26">
        <f t="shared" si="6"/>
        <v>0.51559999999999995</v>
      </c>
      <c r="T26">
        <f t="shared" si="6"/>
        <v>0.59940000000000004</v>
      </c>
      <c r="U26">
        <f t="shared" si="6"/>
        <v>0.68110000000000004</v>
      </c>
      <c r="V26">
        <f t="shared" si="6"/>
        <v>1.2202</v>
      </c>
      <c r="W26">
        <f t="shared" si="6"/>
        <v>0.46109999999999995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58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</row>
    <row r="28" spans="1:58" x14ac:dyDescent="0.25">
      <c r="A28" s="3"/>
      <c r="B28" s="3" t="s">
        <v>42</v>
      </c>
      <c r="C28" s="3"/>
      <c r="D28" s="3"/>
      <c r="E28" s="3"/>
      <c r="F28" s="3"/>
      <c r="G28" s="3"/>
      <c r="H28" s="5"/>
      <c r="I28" s="3"/>
      <c r="J28" s="3" t="s">
        <v>42</v>
      </c>
      <c r="K28" s="3"/>
      <c r="L28" s="3"/>
      <c r="M28" s="3"/>
      <c r="N28" s="3"/>
      <c r="O28" s="3"/>
      <c r="P28" s="5"/>
      <c r="Q28" s="3"/>
      <c r="R28" s="3" t="s">
        <v>42</v>
      </c>
      <c r="S28" s="3"/>
      <c r="T28" s="3"/>
      <c r="U28" s="3"/>
      <c r="V28" s="3"/>
      <c r="W28" s="3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58" x14ac:dyDescent="0.25">
      <c r="A29" s="3" t="s">
        <v>8</v>
      </c>
      <c r="B29" s="3">
        <v>0.25</v>
      </c>
      <c r="C29" s="3">
        <v>0.125</v>
      </c>
      <c r="D29" s="3">
        <v>0.06</v>
      </c>
      <c r="E29" s="3">
        <v>0.03</v>
      </c>
      <c r="F29" s="3">
        <v>0.01</v>
      </c>
      <c r="G29" s="3">
        <v>0</v>
      </c>
      <c r="H29" s="5">
        <v>1</v>
      </c>
      <c r="I29" s="3" t="s">
        <v>8</v>
      </c>
      <c r="J29" s="3">
        <v>0.25</v>
      </c>
      <c r="K29" s="3">
        <v>0.125</v>
      </c>
      <c r="L29" s="3">
        <v>0.06</v>
      </c>
      <c r="M29" s="3">
        <v>0.03</v>
      </c>
      <c r="N29" s="3">
        <v>0.01</v>
      </c>
      <c r="O29" s="3">
        <v>0</v>
      </c>
      <c r="P29" s="5"/>
      <c r="Q29" s="3" t="s">
        <v>8</v>
      </c>
      <c r="R29" s="3">
        <v>0.25</v>
      </c>
      <c r="S29" s="3">
        <v>0.125</v>
      </c>
      <c r="T29" s="3">
        <v>0.06</v>
      </c>
      <c r="U29" s="3">
        <v>0.03</v>
      </c>
      <c r="V29" s="3">
        <v>0.01</v>
      </c>
      <c r="W29" s="3">
        <v>0</v>
      </c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58" x14ac:dyDescent="0.25">
      <c r="A30" s="3">
        <v>0.06</v>
      </c>
      <c r="B30">
        <v>0.44040000000000001</v>
      </c>
      <c r="C30">
        <v>0.3019</v>
      </c>
      <c r="D30">
        <v>0.2631</v>
      </c>
      <c r="E30">
        <v>0.25069999999999998</v>
      </c>
      <c r="F30">
        <v>0.1915</v>
      </c>
      <c r="G30">
        <v>0.19400000000000001</v>
      </c>
      <c r="H30" s="5"/>
      <c r="I30" s="3">
        <v>0.06</v>
      </c>
      <c r="J30" s="5">
        <v>0.35120000000000001</v>
      </c>
      <c r="K30">
        <v>0.24610000000000001</v>
      </c>
      <c r="L30">
        <v>0.21809999999999999</v>
      </c>
      <c r="M30">
        <v>0.22800000000000001</v>
      </c>
      <c r="N30">
        <v>0.16200000000000001</v>
      </c>
      <c r="O30">
        <v>0.15870000000000001</v>
      </c>
      <c r="P30" s="5"/>
      <c r="Q30" s="3">
        <v>0.06</v>
      </c>
      <c r="R30">
        <f>J30-B30</f>
        <v>-8.9200000000000002E-2</v>
      </c>
      <c r="S30">
        <f t="shared" ref="S30:W37" si="8">K30-C30</f>
        <v>-5.5799999999999988E-2</v>
      </c>
      <c r="T30">
        <f t="shared" si="8"/>
        <v>-4.5000000000000012E-2</v>
      </c>
      <c r="U30">
        <f t="shared" si="8"/>
        <v>-2.269999999999997E-2</v>
      </c>
      <c r="V30">
        <f t="shared" si="8"/>
        <v>-2.9499999999999998E-2</v>
      </c>
      <c r="W30">
        <f t="shared" si="8"/>
        <v>-3.5299999999999998E-2</v>
      </c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58" x14ac:dyDescent="0.25">
      <c r="A31" s="3">
        <v>0.03</v>
      </c>
      <c r="B31">
        <v>0.85909999999999997</v>
      </c>
      <c r="C31">
        <v>0.56420000000000003</v>
      </c>
      <c r="D31">
        <v>0.44840000000000002</v>
      </c>
      <c r="E31">
        <v>0.3503</v>
      </c>
      <c r="F31">
        <v>0.44629999999999997</v>
      </c>
      <c r="G31">
        <v>0.1749</v>
      </c>
      <c r="H31" s="5"/>
      <c r="I31" s="3">
        <v>0.03</v>
      </c>
      <c r="J31" s="5">
        <v>0.80359999999999998</v>
      </c>
      <c r="K31">
        <v>0.76049999999999995</v>
      </c>
      <c r="L31">
        <v>0.64349999999999996</v>
      </c>
      <c r="M31">
        <v>0.61</v>
      </c>
      <c r="N31">
        <v>0.59109999999999996</v>
      </c>
      <c r="O31">
        <v>0.4219</v>
      </c>
      <c r="P31" s="5"/>
      <c r="Q31" s="3">
        <v>0.03</v>
      </c>
      <c r="R31">
        <f t="shared" ref="R31:R37" si="9">J31-B31</f>
        <v>-5.5499999999999994E-2</v>
      </c>
      <c r="S31">
        <f t="shared" si="8"/>
        <v>0.19629999999999992</v>
      </c>
      <c r="T31">
        <f t="shared" si="8"/>
        <v>0.19509999999999994</v>
      </c>
      <c r="U31">
        <f t="shared" si="8"/>
        <v>0.25969999999999999</v>
      </c>
      <c r="V31">
        <f t="shared" si="8"/>
        <v>0.14479999999999998</v>
      </c>
      <c r="W31">
        <f t="shared" si="8"/>
        <v>0.247</v>
      </c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58" x14ac:dyDescent="0.25">
      <c r="A32" s="3">
        <v>0.01</v>
      </c>
      <c r="B32">
        <v>0.495</v>
      </c>
      <c r="C32">
        <v>0.35399999999999998</v>
      </c>
      <c r="D32">
        <v>0.26429999999999998</v>
      </c>
      <c r="E32">
        <v>0.19819999999999999</v>
      </c>
      <c r="F32">
        <v>0.17480000000000001</v>
      </c>
      <c r="G32">
        <v>0.16159999999999999</v>
      </c>
      <c r="H32" s="5"/>
      <c r="I32" s="3">
        <v>0.01</v>
      </c>
      <c r="J32" s="5">
        <v>0.73129999999999995</v>
      </c>
      <c r="K32">
        <v>0.66910000000000003</v>
      </c>
      <c r="L32">
        <v>0.63949999999999996</v>
      </c>
      <c r="M32">
        <v>0.76670000000000005</v>
      </c>
      <c r="N32">
        <v>0.62080000000000002</v>
      </c>
      <c r="O32">
        <v>0.63249999999999995</v>
      </c>
      <c r="P32" s="5"/>
      <c r="Q32" s="3">
        <v>0.01</v>
      </c>
      <c r="R32">
        <f t="shared" si="9"/>
        <v>0.23629999999999995</v>
      </c>
      <c r="S32">
        <f t="shared" si="8"/>
        <v>0.31510000000000005</v>
      </c>
      <c r="T32">
        <f t="shared" si="8"/>
        <v>0.37519999999999998</v>
      </c>
      <c r="U32">
        <f t="shared" si="8"/>
        <v>0.56850000000000001</v>
      </c>
      <c r="V32">
        <f t="shared" si="8"/>
        <v>0.44600000000000001</v>
      </c>
      <c r="W32">
        <f t="shared" si="8"/>
        <v>0.47089999999999999</v>
      </c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58" x14ac:dyDescent="0.25">
      <c r="A33" s="3">
        <v>5.0000000000000001E-3</v>
      </c>
      <c r="B33">
        <v>0.36680000000000001</v>
      </c>
      <c r="C33">
        <v>0.50949999999999995</v>
      </c>
      <c r="D33">
        <v>0.37669999999999998</v>
      </c>
      <c r="E33">
        <v>0.33260000000000001</v>
      </c>
      <c r="F33">
        <v>0.20050000000000001</v>
      </c>
      <c r="G33">
        <v>0.17580000000000001</v>
      </c>
      <c r="H33" s="5"/>
      <c r="I33" s="3">
        <v>5.0000000000000001E-3</v>
      </c>
      <c r="J33" s="5">
        <v>0.79720000000000002</v>
      </c>
      <c r="K33">
        <v>0.8196</v>
      </c>
      <c r="L33">
        <v>0.69430000000000003</v>
      </c>
      <c r="M33">
        <v>0.60840000000000005</v>
      </c>
      <c r="N33">
        <v>0.56100000000000005</v>
      </c>
      <c r="O33">
        <v>0.69089999999999996</v>
      </c>
      <c r="Q33" s="3">
        <v>5.0000000000000001E-3</v>
      </c>
      <c r="R33">
        <f t="shared" si="9"/>
        <v>0.4304</v>
      </c>
      <c r="S33">
        <f t="shared" si="8"/>
        <v>0.31010000000000004</v>
      </c>
      <c r="T33">
        <f t="shared" si="8"/>
        <v>0.31760000000000005</v>
      </c>
      <c r="U33">
        <f t="shared" si="8"/>
        <v>0.27580000000000005</v>
      </c>
      <c r="V33">
        <f t="shared" si="8"/>
        <v>0.36050000000000004</v>
      </c>
      <c r="W33">
        <f t="shared" si="8"/>
        <v>0.51509999999999989</v>
      </c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58" x14ac:dyDescent="0.25">
      <c r="A34" s="3">
        <v>2.5000000000000001E-3</v>
      </c>
      <c r="B34">
        <v>0.36149999999999999</v>
      </c>
      <c r="C34">
        <v>0.25790000000000002</v>
      </c>
      <c r="D34">
        <v>0.22770000000000001</v>
      </c>
      <c r="E34">
        <v>0.23219999999999999</v>
      </c>
      <c r="F34">
        <v>0.19570000000000001</v>
      </c>
      <c r="G34">
        <v>0.17230000000000001</v>
      </c>
      <c r="I34" s="3">
        <v>2.5000000000000001E-3</v>
      </c>
      <c r="J34" s="5">
        <v>0.84079999999999999</v>
      </c>
      <c r="K34">
        <v>0.8276</v>
      </c>
      <c r="L34">
        <v>0.66069999999999995</v>
      </c>
      <c r="M34">
        <v>0.68869999999999998</v>
      </c>
      <c r="N34">
        <v>0.79990000000000006</v>
      </c>
      <c r="O34">
        <v>0.78879999999999995</v>
      </c>
      <c r="Q34" s="3">
        <v>2.5000000000000001E-3</v>
      </c>
      <c r="R34">
        <f t="shared" si="9"/>
        <v>0.4793</v>
      </c>
      <c r="S34">
        <f t="shared" si="8"/>
        <v>0.56969999999999998</v>
      </c>
      <c r="T34">
        <f t="shared" si="8"/>
        <v>0.43299999999999994</v>
      </c>
      <c r="U34">
        <f t="shared" si="8"/>
        <v>0.45650000000000002</v>
      </c>
      <c r="V34">
        <f t="shared" si="8"/>
        <v>0.60420000000000007</v>
      </c>
      <c r="W34">
        <f t="shared" si="8"/>
        <v>0.61649999999999994</v>
      </c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58" x14ac:dyDescent="0.25">
      <c r="A35" s="3">
        <v>1.2600000000000001E-3</v>
      </c>
      <c r="B35">
        <v>0.45390000000000003</v>
      </c>
      <c r="C35">
        <v>0.36209999999999998</v>
      </c>
      <c r="D35">
        <v>0.40679999999999999</v>
      </c>
      <c r="E35">
        <v>0.24260000000000001</v>
      </c>
      <c r="F35">
        <v>0.19370000000000001</v>
      </c>
      <c r="G35">
        <v>0.184</v>
      </c>
      <c r="I35" s="3">
        <v>1.2600000000000001E-3</v>
      </c>
      <c r="J35" s="5">
        <v>0.64029999999999998</v>
      </c>
      <c r="K35">
        <v>0.74150000000000005</v>
      </c>
      <c r="L35">
        <v>0.70979999999999999</v>
      </c>
      <c r="M35">
        <v>0.74460000000000004</v>
      </c>
      <c r="N35">
        <v>0.58940000000000003</v>
      </c>
      <c r="O35">
        <v>0.75290000000000001</v>
      </c>
      <c r="Q35" s="3">
        <v>1.2600000000000001E-3</v>
      </c>
      <c r="R35">
        <f t="shared" si="9"/>
        <v>0.18639999999999995</v>
      </c>
      <c r="S35">
        <f t="shared" si="8"/>
        <v>0.37940000000000007</v>
      </c>
      <c r="T35">
        <f t="shared" si="8"/>
        <v>0.30299999999999999</v>
      </c>
      <c r="U35">
        <f t="shared" si="8"/>
        <v>0.502</v>
      </c>
      <c r="V35">
        <f t="shared" si="8"/>
        <v>0.39570000000000005</v>
      </c>
      <c r="W35">
        <f t="shared" si="8"/>
        <v>0.56889999999999996</v>
      </c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58" x14ac:dyDescent="0.25">
      <c r="A36" s="3">
        <v>5.9999999999999995E-4</v>
      </c>
      <c r="B36">
        <v>0.36170000000000002</v>
      </c>
      <c r="C36">
        <v>0.62709999999999999</v>
      </c>
      <c r="D36">
        <v>0.69620000000000004</v>
      </c>
      <c r="E36">
        <v>0.56030000000000002</v>
      </c>
      <c r="F36">
        <v>0.30769999999999997</v>
      </c>
      <c r="G36">
        <v>0.21759999999999999</v>
      </c>
      <c r="I36" s="3">
        <v>5.9999999999999995E-4</v>
      </c>
      <c r="J36" s="5">
        <v>1.4795</v>
      </c>
      <c r="K36">
        <v>1.1326000000000001</v>
      </c>
      <c r="L36">
        <v>0.95189999999999997</v>
      </c>
      <c r="M36">
        <v>1.0259</v>
      </c>
      <c r="N36">
        <v>0.76100000000000001</v>
      </c>
      <c r="O36">
        <v>0.74339999999999995</v>
      </c>
      <c r="Q36" s="3">
        <v>5.9999999999999995E-4</v>
      </c>
      <c r="R36">
        <f t="shared" si="9"/>
        <v>1.1177999999999999</v>
      </c>
      <c r="S36">
        <f t="shared" si="8"/>
        <v>0.50550000000000006</v>
      </c>
      <c r="T36">
        <f t="shared" si="8"/>
        <v>0.25569999999999993</v>
      </c>
      <c r="U36">
        <f t="shared" si="8"/>
        <v>0.46560000000000001</v>
      </c>
      <c r="V36">
        <f t="shared" si="8"/>
        <v>0.45330000000000004</v>
      </c>
      <c r="W36">
        <f t="shared" si="8"/>
        <v>0.52579999999999993</v>
      </c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58" x14ac:dyDescent="0.25">
      <c r="A37" s="3">
        <v>0</v>
      </c>
      <c r="B37">
        <v>0.46660000000000001</v>
      </c>
      <c r="C37">
        <v>0.53400000000000003</v>
      </c>
      <c r="D37">
        <v>0.78549999999999998</v>
      </c>
      <c r="E37">
        <v>0.63980000000000004</v>
      </c>
      <c r="F37">
        <v>0.38169999999999998</v>
      </c>
      <c r="G37">
        <v>0.311</v>
      </c>
      <c r="I37" s="3">
        <v>0</v>
      </c>
      <c r="J37" s="5">
        <v>1.1194999999999999</v>
      </c>
      <c r="K37">
        <v>0.99319999999999997</v>
      </c>
      <c r="L37">
        <v>1.1060000000000001</v>
      </c>
      <c r="M37">
        <v>1.0322</v>
      </c>
      <c r="N37">
        <v>0.90739999999999998</v>
      </c>
      <c r="O37">
        <v>0.92410000000000003</v>
      </c>
      <c r="Q37" s="3">
        <v>0</v>
      </c>
      <c r="R37">
        <f t="shared" si="9"/>
        <v>0.65289999999999992</v>
      </c>
      <c r="S37">
        <f t="shared" si="8"/>
        <v>0.45919999999999994</v>
      </c>
      <c r="T37">
        <f t="shared" si="8"/>
        <v>0.32050000000000012</v>
      </c>
      <c r="U37">
        <f t="shared" si="8"/>
        <v>0.39239999999999997</v>
      </c>
      <c r="V37">
        <f t="shared" si="8"/>
        <v>0.52570000000000006</v>
      </c>
      <c r="W37">
        <f t="shared" si="8"/>
        <v>0.61309999999999998</v>
      </c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58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</row>
    <row r="39" spans="1:58" x14ac:dyDescent="0.25">
      <c r="A39" s="3"/>
      <c r="B39" s="3"/>
      <c r="C39" s="3" t="s">
        <v>42</v>
      </c>
      <c r="D39" s="3"/>
      <c r="E39" s="3"/>
      <c r="F39" s="3"/>
      <c r="G39" s="3"/>
      <c r="H39" s="3"/>
      <c r="I39" s="5"/>
      <c r="J39" s="3"/>
      <c r="K39" s="3"/>
      <c r="L39" s="3" t="s">
        <v>42</v>
      </c>
      <c r="M39" s="3"/>
      <c r="N39" s="3"/>
      <c r="O39" s="3"/>
      <c r="P39" s="3"/>
      <c r="Q39" s="3"/>
      <c r="R39" s="5"/>
      <c r="S39" s="3"/>
      <c r="T39" s="3"/>
      <c r="U39" s="3" t="s">
        <v>42</v>
      </c>
      <c r="V39" s="3"/>
      <c r="W39" s="3"/>
      <c r="X39" s="3"/>
      <c r="Y39" s="3"/>
      <c r="Z39" s="3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58" x14ac:dyDescent="0.25">
      <c r="A40" s="3" t="s">
        <v>8</v>
      </c>
      <c r="B40" s="3">
        <v>1</v>
      </c>
      <c r="C40" s="3">
        <v>0.5</v>
      </c>
      <c r="D40" s="3">
        <v>0.25</v>
      </c>
      <c r="E40" s="3">
        <v>0.125</v>
      </c>
      <c r="F40" s="3">
        <v>0.06</v>
      </c>
      <c r="G40" s="3">
        <v>0.03</v>
      </c>
      <c r="H40" s="3">
        <v>0</v>
      </c>
      <c r="I40" s="5">
        <v>2</v>
      </c>
      <c r="J40" s="3" t="s">
        <v>8</v>
      </c>
      <c r="K40" s="3">
        <v>1</v>
      </c>
      <c r="L40" s="3">
        <v>0.5</v>
      </c>
      <c r="M40" s="3">
        <v>0.25</v>
      </c>
      <c r="N40" s="3">
        <v>0.125</v>
      </c>
      <c r="O40" s="3">
        <v>0.06</v>
      </c>
      <c r="P40" s="3">
        <v>0.03</v>
      </c>
      <c r="Q40" s="3">
        <v>0</v>
      </c>
      <c r="R40" s="5"/>
      <c r="S40" s="3" t="s">
        <v>8</v>
      </c>
      <c r="T40" s="3">
        <v>1</v>
      </c>
      <c r="U40" s="3">
        <v>0.5</v>
      </c>
      <c r="V40" s="3">
        <v>0.25</v>
      </c>
      <c r="W40" s="3">
        <v>0.125</v>
      </c>
      <c r="X40" s="3">
        <v>0.06</v>
      </c>
      <c r="Y40" s="3">
        <v>0.03</v>
      </c>
      <c r="Z40" s="3">
        <v>0</v>
      </c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58" x14ac:dyDescent="0.25">
      <c r="A41" s="3">
        <v>0.06</v>
      </c>
      <c r="B41">
        <v>0.17799999999999999</v>
      </c>
      <c r="C41">
        <v>0.1565</v>
      </c>
      <c r="D41">
        <v>0.1216</v>
      </c>
      <c r="E41">
        <v>0.1346</v>
      </c>
      <c r="F41">
        <v>0.1515</v>
      </c>
      <c r="G41">
        <v>0.1162</v>
      </c>
      <c r="H41">
        <v>0.33750000000000002</v>
      </c>
      <c r="I41" s="5"/>
      <c r="J41" s="3">
        <v>0.06</v>
      </c>
      <c r="K41">
        <v>0.1706</v>
      </c>
      <c r="L41">
        <v>0.15640000000000001</v>
      </c>
      <c r="M41">
        <v>0.1191</v>
      </c>
      <c r="N41">
        <v>0.13189999999999999</v>
      </c>
      <c r="O41">
        <v>0.32040000000000002</v>
      </c>
      <c r="P41">
        <v>0.37130000000000002</v>
      </c>
      <c r="Q41">
        <v>0.40610000000000002</v>
      </c>
      <c r="R41" s="5"/>
      <c r="S41" s="3">
        <v>0.06</v>
      </c>
      <c r="T41">
        <f t="shared" ref="T41:Z48" si="10">K41-B41</f>
        <v>-7.3999999999999899E-3</v>
      </c>
      <c r="U41">
        <f t="shared" si="10"/>
        <v>-9.9999999999988987E-5</v>
      </c>
      <c r="V41">
        <f t="shared" si="10"/>
        <v>-2.5000000000000022E-3</v>
      </c>
      <c r="W41">
        <f t="shared" si="10"/>
        <v>-2.7000000000000079E-3</v>
      </c>
      <c r="X41">
        <f t="shared" si="10"/>
        <v>0.16890000000000002</v>
      </c>
      <c r="Y41">
        <f t="shared" si="10"/>
        <v>0.25509999999999999</v>
      </c>
      <c r="Z41">
        <f t="shared" si="10"/>
        <v>6.8599999999999994E-2</v>
      </c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58" x14ac:dyDescent="0.25">
      <c r="A42" s="3">
        <v>0.03</v>
      </c>
      <c r="B42">
        <v>0.1767</v>
      </c>
      <c r="C42">
        <v>0.20319999999999999</v>
      </c>
      <c r="D42">
        <v>0.14860000000000001</v>
      </c>
      <c r="E42">
        <v>0.14080000000000001</v>
      </c>
      <c r="F42">
        <v>0.13880000000000001</v>
      </c>
      <c r="G42">
        <v>0.1206</v>
      </c>
      <c r="H42">
        <v>0.2878</v>
      </c>
      <c r="I42" s="5"/>
      <c r="J42" s="3">
        <v>0.03</v>
      </c>
      <c r="K42">
        <v>0.17</v>
      </c>
      <c r="L42">
        <v>0.27010000000000001</v>
      </c>
      <c r="M42">
        <v>0.14299999999999999</v>
      </c>
      <c r="N42">
        <v>0.16120000000000001</v>
      </c>
      <c r="O42">
        <v>0.41120000000000001</v>
      </c>
      <c r="P42">
        <v>0.34339999999999998</v>
      </c>
      <c r="Q42">
        <v>0.43209999999999998</v>
      </c>
      <c r="R42" s="5"/>
      <c r="S42" s="3">
        <v>0.03</v>
      </c>
      <c r="T42">
        <f t="shared" si="10"/>
        <v>-6.6999999999999837E-3</v>
      </c>
      <c r="U42">
        <f t="shared" si="10"/>
        <v>6.6900000000000015E-2</v>
      </c>
      <c r="V42">
        <f t="shared" si="10"/>
        <v>-5.6000000000000216E-3</v>
      </c>
      <c r="W42">
        <f t="shared" si="10"/>
        <v>2.0400000000000001E-2</v>
      </c>
      <c r="X42">
        <f t="shared" si="10"/>
        <v>0.27239999999999998</v>
      </c>
      <c r="Y42">
        <f t="shared" si="10"/>
        <v>0.2228</v>
      </c>
      <c r="Z42">
        <f t="shared" si="10"/>
        <v>0.14429999999999998</v>
      </c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58" x14ac:dyDescent="0.25">
      <c r="A43" s="3">
        <v>0.01</v>
      </c>
      <c r="B43">
        <v>0.19</v>
      </c>
      <c r="C43">
        <v>0.1396</v>
      </c>
      <c r="D43">
        <v>0.1089</v>
      </c>
      <c r="E43">
        <v>0.1105</v>
      </c>
      <c r="F43">
        <v>0.1211</v>
      </c>
      <c r="G43">
        <v>0.1137</v>
      </c>
      <c r="H43">
        <v>0.24460000000000001</v>
      </c>
      <c r="I43" s="5"/>
      <c r="J43" s="3">
        <v>0.01</v>
      </c>
      <c r="K43">
        <v>0.18720000000000001</v>
      </c>
      <c r="L43">
        <v>0.17030000000000001</v>
      </c>
      <c r="M43">
        <v>0.36859999999999998</v>
      </c>
      <c r="N43">
        <v>0.14549999999999999</v>
      </c>
      <c r="O43">
        <v>0.3377</v>
      </c>
      <c r="P43">
        <v>0.57420000000000004</v>
      </c>
      <c r="Q43">
        <v>0.30459999999999998</v>
      </c>
      <c r="R43" s="5"/>
      <c r="S43" s="3">
        <v>0.01</v>
      </c>
      <c r="T43">
        <f t="shared" si="10"/>
        <v>-2.7999999999999969E-3</v>
      </c>
      <c r="U43">
        <f t="shared" si="10"/>
        <v>3.0700000000000005E-2</v>
      </c>
      <c r="V43">
        <f t="shared" si="10"/>
        <v>0.25969999999999999</v>
      </c>
      <c r="W43">
        <f t="shared" si="10"/>
        <v>3.4999999999999989E-2</v>
      </c>
      <c r="X43">
        <f t="shared" si="10"/>
        <v>0.21660000000000001</v>
      </c>
      <c r="Y43">
        <f t="shared" si="10"/>
        <v>0.46050000000000002</v>
      </c>
      <c r="Z43">
        <f t="shared" si="10"/>
        <v>5.999999999999997E-2</v>
      </c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58" x14ac:dyDescent="0.25">
      <c r="A44" s="3">
        <v>5.0000000000000001E-3</v>
      </c>
      <c r="B44">
        <v>0.1784</v>
      </c>
      <c r="C44">
        <v>0.18679999999999999</v>
      </c>
      <c r="D44">
        <v>0.13289999999999999</v>
      </c>
      <c r="E44">
        <v>0.1305</v>
      </c>
      <c r="F44">
        <v>0.12920000000000001</v>
      </c>
      <c r="G44">
        <v>0.1193</v>
      </c>
      <c r="H44">
        <v>0.34939999999999999</v>
      </c>
      <c r="I44" s="5"/>
      <c r="J44" s="3">
        <v>5.0000000000000001E-3</v>
      </c>
      <c r="K44">
        <v>0.1797</v>
      </c>
      <c r="L44">
        <v>0.20150000000000001</v>
      </c>
      <c r="M44">
        <v>0.29149999999999998</v>
      </c>
      <c r="N44">
        <v>0.1857</v>
      </c>
      <c r="O44">
        <v>0.37490000000000001</v>
      </c>
      <c r="P44">
        <v>0.88500000000000001</v>
      </c>
      <c r="Q44">
        <v>0.41160000000000002</v>
      </c>
      <c r="R44" s="5"/>
      <c r="S44" s="3">
        <v>5.0000000000000001E-3</v>
      </c>
      <c r="T44">
        <f t="shared" si="10"/>
        <v>1.2999999999999956E-3</v>
      </c>
      <c r="U44">
        <f t="shared" si="10"/>
        <v>1.4700000000000019E-2</v>
      </c>
      <c r="V44">
        <f t="shared" si="10"/>
        <v>0.15859999999999999</v>
      </c>
      <c r="W44">
        <f t="shared" si="10"/>
        <v>5.5199999999999999E-2</v>
      </c>
      <c r="X44">
        <f t="shared" si="10"/>
        <v>0.2457</v>
      </c>
      <c r="Y44">
        <f t="shared" si="10"/>
        <v>0.76570000000000005</v>
      </c>
      <c r="Z44">
        <f t="shared" si="10"/>
        <v>6.2200000000000033E-2</v>
      </c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58" x14ac:dyDescent="0.25">
      <c r="A45" s="3">
        <v>2.5000000000000001E-3</v>
      </c>
      <c r="B45">
        <v>0.15559999999999999</v>
      </c>
      <c r="C45">
        <v>0.13450000000000001</v>
      </c>
      <c r="D45">
        <v>0.1169</v>
      </c>
      <c r="E45">
        <v>0.1241</v>
      </c>
      <c r="F45">
        <v>0.1201</v>
      </c>
      <c r="G45">
        <v>0.11749999999999999</v>
      </c>
      <c r="H45">
        <v>0.3054</v>
      </c>
      <c r="I45" s="5"/>
      <c r="J45" s="3">
        <v>2.5000000000000001E-3</v>
      </c>
      <c r="K45">
        <v>0.1588</v>
      </c>
      <c r="L45">
        <v>0.27739999999999998</v>
      </c>
      <c r="M45">
        <v>0.2777</v>
      </c>
      <c r="N45">
        <v>0.17100000000000001</v>
      </c>
      <c r="O45">
        <v>0.3609</v>
      </c>
      <c r="P45">
        <v>0.46100000000000002</v>
      </c>
      <c r="Q45">
        <v>0.38030000000000003</v>
      </c>
      <c r="R45" s="5"/>
      <c r="S45" s="3">
        <v>2.5000000000000001E-3</v>
      </c>
      <c r="T45">
        <f t="shared" si="10"/>
        <v>3.2000000000000084E-3</v>
      </c>
      <c r="U45">
        <f t="shared" si="10"/>
        <v>0.14289999999999997</v>
      </c>
      <c r="V45">
        <f t="shared" si="10"/>
        <v>0.1608</v>
      </c>
      <c r="W45">
        <f t="shared" si="10"/>
        <v>4.6900000000000011E-2</v>
      </c>
      <c r="X45">
        <f t="shared" si="10"/>
        <v>0.24080000000000001</v>
      </c>
      <c r="Y45">
        <f t="shared" si="10"/>
        <v>0.34350000000000003</v>
      </c>
      <c r="Z45">
        <f t="shared" si="10"/>
        <v>7.4900000000000022E-2</v>
      </c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58" x14ac:dyDescent="0.25">
      <c r="A46" s="3">
        <v>1.2600000000000001E-3</v>
      </c>
      <c r="B46">
        <v>0.16159999999999999</v>
      </c>
      <c r="C46">
        <v>0.13289999999999999</v>
      </c>
      <c r="D46">
        <v>0.1207</v>
      </c>
      <c r="E46">
        <v>0.12479999999999999</v>
      </c>
      <c r="F46">
        <v>0.12759999999999999</v>
      </c>
      <c r="G46">
        <v>0.11260000000000001</v>
      </c>
      <c r="H46">
        <v>0.30719999999999997</v>
      </c>
      <c r="I46" s="5"/>
      <c r="J46" s="3">
        <v>1.2600000000000001E-3</v>
      </c>
      <c r="K46">
        <v>0.1615</v>
      </c>
      <c r="L46">
        <v>0.3463</v>
      </c>
      <c r="M46">
        <v>0.374</v>
      </c>
      <c r="N46">
        <v>0.17630000000000001</v>
      </c>
      <c r="O46">
        <v>0.372</v>
      </c>
      <c r="P46">
        <v>0.40150000000000002</v>
      </c>
      <c r="Q46">
        <v>0.38329999999999997</v>
      </c>
      <c r="R46" s="5"/>
      <c r="S46" s="3">
        <v>1.2600000000000001E-3</v>
      </c>
      <c r="T46">
        <f t="shared" si="10"/>
        <v>-9.9999999999988987E-5</v>
      </c>
      <c r="U46">
        <f t="shared" si="10"/>
        <v>0.21340000000000001</v>
      </c>
      <c r="V46">
        <f t="shared" si="10"/>
        <v>0.25329999999999997</v>
      </c>
      <c r="W46">
        <f t="shared" si="10"/>
        <v>5.1500000000000018E-2</v>
      </c>
      <c r="X46">
        <f t="shared" si="10"/>
        <v>0.24440000000000001</v>
      </c>
      <c r="Y46">
        <f t="shared" si="10"/>
        <v>0.28890000000000005</v>
      </c>
      <c r="Z46">
        <f t="shared" si="10"/>
        <v>7.6100000000000001E-2</v>
      </c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58" x14ac:dyDescent="0.25">
      <c r="A47" s="3">
        <v>5.9999999999999995E-4</v>
      </c>
      <c r="B47">
        <v>0.19950000000000001</v>
      </c>
      <c r="C47">
        <v>0.1447</v>
      </c>
      <c r="D47">
        <v>0.1341</v>
      </c>
      <c r="E47">
        <v>0.13800000000000001</v>
      </c>
      <c r="F47">
        <v>0.1361</v>
      </c>
      <c r="G47">
        <v>0.13089999999999999</v>
      </c>
      <c r="H47">
        <v>0.28079999999999999</v>
      </c>
      <c r="I47" s="5"/>
      <c r="J47" s="3">
        <v>5.9999999999999995E-4</v>
      </c>
      <c r="K47">
        <v>0.20930000000000001</v>
      </c>
      <c r="L47">
        <v>0.41649999999999998</v>
      </c>
      <c r="M47">
        <v>0.43869999999999998</v>
      </c>
      <c r="N47">
        <v>0.2094</v>
      </c>
      <c r="O47">
        <v>0.36909999999999998</v>
      </c>
      <c r="P47">
        <v>0.4032</v>
      </c>
      <c r="Q47">
        <v>0.38900000000000001</v>
      </c>
      <c r="R47" s="5"/>
      <c r="S47" s="3">
        <v>5.9999999999999995E-4</v>
      </c>
      <c r="T47">
        <f t="shared" si="10"/>
        <v>9.8000000000000032E-3</v>
      </c>
      <c r="U47">
        <f t="shared" si="10"/>
        <v>0.27179999999999999</v>
      </c>
      <c r="V47">
        <f t="shared" si="10"/>
        <v>0.30459999999999998</v>
      </c>
      <c r="W47">
        <f t="shared" si="10"/>
        <v>7.1399999999999991E-2</v>
      </c>
      <c r="X47">
        <f t="shared" si="10"/>
        <v>0.23299999999999998</v>
      </c>
      <c r="Y47">
        <f t="shared" si="10"/>
        <v>0.27229999999999999</v>
      </c>
      <c r="Z47">
        <f t="shared" si="10"/>
        <v>0.10820000000000002</v>
      </c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58" x14ac:dyDescent="0.25">
      <c r="A48" s="3">
        <v>0</v>
      </c>
      <c r="B48">
        <v>0.27750000000000002</v>
      </c>
      <c r="C48">
        <v>0.1782</v>
      </c>
      <c r="D48">
        <v>0.1721</v>
      </c>
      <c r="E48">
        <v>0.18290000000000001</v>
      </c>
      <c r="F48">
        <v>0.17030000000000001</v>
      </c>
      <c r="G48">
        <v>0.1588</v>
      </c>
      <c r="H48">
        <v>0.38750000000000001</v>
      </c>
      <c r="I48" s="5"/>
      <c r="J48" s="3">
        <v>0</v>
      </c>
      <c r="K48">
        <v>0.35170000000000001</v>
      </c>
      <c r="L48">
        <v>0.76719999999999999</v>
      </c>
      <c r="M48">
        <v>0.20130000000000001</v>
      </c>
      <c r="N48">
        <v>0.255</v>
      </c>
      <c r="O48">
        <v>0.37980000000000003</v>
      </c>
      <c r="P48">
        <v>0.50780000000000003</v>
      </c>
      <c r="Q48">
        <v>0.46949999999999997</v>
      </c>
      <c r="R48" s="5"/>
      <c r="S48" s="3">
        <v>0</v>
      </c>
      <c r="T48">
        <f t="shared" si="10"/>
        <v>7.4199999999999988E-2</v>
      </c>
      <c r="U48">
        <f t="shared" si="10"/>
        <v>0.58899999999999997</v>
      </c>
      <c r="V48">
        <f t="shared" si="10"/>
        <v>2.9200000000000004E-2</v>
      </c>
      <c r="W48">
        <f t="shared" si="10"/>
        <v>7.2099999999999997E-2</v>
      </c>
      <c r="X48">
        <f t="shared" si="10"/>
        <v>0.20950000000000002</v>
      </c>
      <c r="Y48">
        <f t="shared" si="10"/>
        <v>0.34900000000000003</v>
      </c>
      <c r="Z48">
        <f t="shared" si="10"/>
        <v>8.1999999999999962E-2</v>
      </c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58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</row>
    <row r="50" spans="1:58" x14ac:dyDescent="0.25">
      <c r="A50" s="3"/>
      <c r="B50" s="3"/>
      <c r="C50" s="3" t="s">
        <v>42</v>
      </c>
      <c r="D50" s="3"/>
      <c r="E50" s="3"/>
      <c r="F50" s="3"/>
      <c r="G50" s="3"/>
      <c r="H50" s="3"/>
      <c r="I50" s="5"/>
      <c r="J50" s="3"/>
      <c r="K50" s="3"/>
      <c r="L50" s="3" t="s">
        <v>42</v>
      </c>
      <c r="M50" s="3"/>
      <c r="N50" s="3"/>
      <c r="O50" s="3"/>
      <c r="P50" s="3"/>
      <c r="Q50" s="3"/>
      <c r="R50" s="5"/>
      <c r="S50" s="3"/>
      <c r="T50" s="3"/>
      <c r="U50" s="3" t="s">
        <v>42</v>
      </c>
      <c r="V50" s="3"/>
      <c r="W50" s="3"/>
      <c r="X50" s="3"/>
      <c r="Y50" s="3"/>
      <c r="Z50" s="3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58" x14ac:dyDescent="0.25">
      <c r="A51" s="3" t="s">
        <v>8</v>
      </c>
      <c r="B51" s="3">
        <v>1</v>
      </c>
      <c r="C51" s="3">
        <v>0.5</v>
      </c>
      <c r="D51" s="3">
        <v>0.25</v>
      </c>
      <c r="E51" s="3">
        <v>0.125</v>
      </c>
      <c r="F51" s="3">
        <v>0.06</v>
      </c>
      <c r="G51" s="3">
        <v>0.03</v>
      </c>
      <c r="H51" s="3">
        <v>0</v>
      </c>
      <c r="I51" s="5">
        <v>2</v>
      </c>
      <c r="J51" s="3" t="s">
        <v>8</v>
      </c>
      <c r="K51" s="3">
        <v>1</v>
      </c>
      <c r="L51" s="3">
        <v>0.5</v>
      </c>
      <c r="M51" s="3">
        <v>0.25</v>
      </c>
      <c r="N51" s="3">
        <v>0.125</v>
      </c>
      <c r="O51" s="3">
        <v>0.06</v>
      </c>
      <c r="P51" s="3">
        <v>0.03</v>
      </c>
      <c r="Q51" s="3">
        <v>0</v>
      </c>
      <c r="R51" s="5"/>
      <c r="S51" s="3" t="s">
        <v>8</v>
      </c>
      <c r="T51" s="3">
        <v>1</v>
      </c>
      <c r="U51" s="3">
        <v>0.5</v>
      </c>
      <c r="V51" s="3">
        <v>0.25</v>
      </c>
      <c r="W51" s="3">
        <v>0.125</v>
      </c>
      <c r="X51" s="3">
        <v>0.06</v>
      </c>
      <c r="Y51" s="3">
        <v>0.03</v>
      </c>
      <c r="Z51" s="3">
        <v>0</v>
      </c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58" x14ac:dyDescent="0.25">
      <c r="A52" s="3">
        <v>0.06</v>
      </c>
      <c r="B52">
        <v>0.21060000000000001</v>
      </c>
      <c r="C52">
        <v>0.1323</v>
      </c>
      <c r="D52">
        <v>0.1552</v>
      </c>
      <c r="E52">
        <v>0.1173</v>
      </c>
      <c r="F52">
        <v>0.1203</v>
      </c>
      <c r="G52">
        <v>0.1216</v>
      </c>
      <c r="H52">
        <v>0.33850000000000002</v>
      </c>
      <c r="I52" s="5"/>
      <c r="J52" s="3">
        <v>0.06</v>
      </c>
      <c r="K52">
        <v>0.21179999999999999</v>
      </c>
      <c r="L52">
        <v>0.22420000000000001</v>
      </c>
      <c r="M52">
        <v>0.15029999999999999</v>
      </c>
      <c r="N52">
        <v>0.12970000000000001</v>
      </c>
      <c r="O52">
        <v>0.31780000000000003</v>
      </c>
      <c r="P52">
        <v>0.39329999999999998</v>
      </c>
      <c r="Q52">
        <v>0.5393</v>
      </c>
      <c r="R52" s="5"/>
      <c r="S52" s="3">
        <v>0.06</v>
      </c>
      <c r="T52">
        <f t="shared" ref="T52:Z59" si="11">K52-B52</f>
        <v>1.1999999999999789E-3</v>
      </c>
      <c r="U52">
        <f t="shared" si="11"/>
        <v>9.1900000000000009E-2</v>
      </c>
      <c r="V52">
        <f t="shared" si="11"/>
        <v>-4.9000000000000155E-3</v>
      </c>
      <c r="W52">
        <f t="shared" si="11"/>
        <v>1.2400000000000008E-2</v>
      </c>
      <c r="X52">
        <f t="shared" si="11"/>
        <v>0.19750000000000001</v>
      </c>
      <c r="Y52">
        <f t="shared" si="11"/>
        <v>0.2717</v>
      </c>
      <c r="Z52">
        <f t="shared" si="11"/>
        <v>0.20079999999999998</v>
      </c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58" x14ac:dyDescent="0.25">
      <c r="A53" s="3">
        <v>0.03</v>
      </c>
      <c r="B53">
        <v>0.18809999999999999</v>
      </c>
      <c r="C53">
        <v>0.123</v>
      </c>
      <c r="D53">
        <v>0.1326</v>
      </c>
      <c r="E53">
        <v>0.12540000000000001</v>
      </c>
      <c r="F53">
        <v>0.1206</v>
      </c>
      <c r="G53">
        <v>0.12859999999999999</v>
      </c>
      <c r="H53">
        <v>0.26869999999999999</v>
      </c>
      <c r="I53" s="5"/>
      <c r="J53" s="3">
        <v>0.03</v>
      </c>
      <c r="K53">
        <v>0.1804</v>
      </c>
      <c r="L53">
        <v>0.1187</v>
      </c>
      <c r="M53">
        <v>0.13059999999999999</v>
      </c>
      <c r="N53">
        <v>0.2104</v>
      </c>
      <c r="O53">
        <v>0.34610000000000002</v>
      </c>
      <c r="P53">
        <v>0.39</v>
      </c>
      <c r="Q53">
        <v>0.3614</v>
      </c>
      <c r="R53" s="5"/>
      <c r="S53" s="3">
        <v>0.03</v>
      </c>
      <c r="T53">
        <f t="shared" si="11"/>
        <v>-7.6999999999999846E-3</v>
      </c>
      <c r="U53">
        <f t="shared" si="11"/>
        <v>-4.2999999999999983E-3</v>
      </c>
      <c r="V53">
        <f t="shared" si="11"/>
        <v>-2.0000000000000018E-3</v>
      </c>
      <c r="W53">
        <f t="shared" si="11"/>
        <v>8.4999999999999992E-2</v>
      </c>
      <c r="X53">
        <f t="shared" si="11"/>
        <v>0.22550000000000003</v>
      </c>
      <c r="Y53">
        <f t="shared" si="11"/>
        <v>0.26140000000000002</v>
      </c>
      <c r="Z53">
        <f t="shared" si="11"/>
        <v>9.2700000000000005E-2</v>
      </c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58" x14ac:dyDescent="0.25">
      <c r="A54" s="3">
        <v>0.01</v>
      </c>
      <c r="B54">
        <v>0.1381</v>
      </c>
      <c r="C54">
        <v>0.10979999999999999</v>
      </c>
      <c r="D54">
        <v>0.1086</v>
      </c>
      <c r="E54">
        <v>0.1149</v>
      </c>
      <c r="F54">
        <v>0.11459999999999999</v>
      </c>
      <c r="G54">
        <v>0.1048</v>
      </c>
      <c r="H54">
        <v>0.15840000000000001</v>
      </c>
      <c r="I54" s="5"/>
      <c r="J54" s="3">
        <v>0.01</v>
      </c>
      <c r="K54">
        <v>0.13539999999999999</v>
      </c>
      <c r="L54">
        <v>0.25190000000000001</v>
      </c>
      <c r="M54">
        <v>0.1149</v>
      </c>
      <c r="N54">
        <v>0.29730000000000001</v>
      </c>
      <c r="O54">
        <v>0.34010000000000001</v>
      </c>
      <c r="P54">
        <v>1.1294999999999999</v>
      </c>
      <c r="Q54">
        <v>0.2727</v>
      </c>
      <c r="R54" s="5"/>
      <c r="S54" s="3">
        <v>0.01</v>
      </c>
      <c r="T54">
        <f t="shared" si="11"/>
        <v>-2.7000000000000079E-3</v>
      </c>
      <c r="U54">
        <f t="shared" si="11"/>
        <v>0.1421</v>
      </c>
      <c r="V54">
        <f t="shared" si="11"/>
        <v>6.3E-3</v>
      </c>
      <c r="W54">
        <f t="shared" si="11"/>
        <v>0.18240000000000001</v>
      </c>
      <c r="X54">
        <f t="shared" si="11"/>
        <v>0.22550000000000003</v>
      </c>
      <c r="Y54">
        <f t="shared" si="11"/>
        <v>1.0246999999999999</v>
      </c>
      <c r="Z54">
        <f t="shared" si="11"/>
        <v>0.11429999999999998</v>
      </c>
    </row>
    <row r="55" spans="1:58" x14ac:dyDescent="0.25">
      <c r="A55" s="3">
        <v>5.0000000000000001E-3</v>
      </c>
      <c r="B55">
        <v>0.17080000000000001</v>
      </c>
      <c r="C55">
        <v>0.12759999999999999</v>
      </c>
      <c r="D55">
        <v>0.1202</v>
      </c>
      <c r="E55">
        <v>0.1178</v>
      </c>
      <c r="F55">
        <v>0.1186</v>
      </c>
      <c r="G55">
        <v>0.11550000000000001</v>
      </c>
      <c r="H55">
        <v>0.40129999999999999</v>
      </c>
      <c r="I55" s="5"/>
      <c r="J55" s="3">
        <v>5.0000000000000001E-3</v>
      </c>
      <c r="K55">
        <v>0.1721</v>
      </c>
      <c r="L55">
        <v>0.27200000000000002</v>
      </c>
      <c r="M55">
        <v>0.34670000000000001</v>
      </c>
      <c r="N55">
        <v>0.1789</v>
      </c>
      <c r="O55">
        <v>0.34899999999999998</v>
      </c>
      <c r="P55">
        <v>0.59030000000000005</v>
      </c>
      <c r="Q55">
        <v>0.49049999999999999</v>
      </c>
      <c r="R55" s="5"/>
      <c r="S55" s="3">
        <v>5.0000000000000001E-3</v>
      </c>
      <c r="T55">
        <f t="shared" si="11"/>
        <v>1.2999999999999956E-3</v>
      </c>
      <c r="U55">
        <f t="shared" si="11"/>
        <v>0.14440000000000003</v>
      </c>
      <c r="V55">
        <f t="shared" si="11"/>
        <v>0.22650000000000001</v>
      </c>
      <c r="W55">
        <f t="shared" si="11"/>
        <v>6.1100000000000002E-2</v>
      </c>
      <c r="X55">
        <f t="shared" si="11"/>
        <v>0.23039999999999999</v>
      </c>
      <c r="Y55">
        <f t="shared" si="11"/>
        <v>0.47480000000000006</v>
      </c>
      <c r="Z55">
        <f t="shared" si="11"/>
        <v>8.9200000000000002E-2</v>
      </c>
    </row>
    <row r="56" spans="1:58" x14ac:dyDescent="0.25">
      <c r="A56" s="3">
        <v>2.5000000000000001E-3</v>
      </c>
      <c r="B56">
        <v>0.1525</v>
      </c>
      <c r="C56">
        <v>0.1229</v>
      </c>
      <c r="D56">
        <v>0.11559999999999999</v>
      </c>
      <c r="E56">
        <v>0.1168</v>
      </c>
      <c r="F56">
        <v>0.11890000000000001</v>
      </c>
      <c r="G56">
        <v>0.10970000000000001</v>
      </c>
      <c r="H56">
        <v>0.34429999999999999</v>
      </c>
      <c r="I56" s="5"/>
      <c r="J56" s="3">
        <v>2.5000000000000001E-3</v>
      </c>
      <c r="K56">
        <v>0.15679999999999999</v>
      </c>
      <c r="L56">
        <v>0.3175</v>
      </c>
      <c r="M56">
        <v>0.17399999999999999</v>
      </c>
      <c r="N56">
        <v>0.16739999999999999</v>
      </c>
      <c r="O56">
        <v>0.31929999999999997</v>
      </c>
      <c r="P56">
        <v>0.42370000000000002</v>
      </c>
      <c r="Q56">
        <v>0.44269999999999998</v>
      </c>
      <c r="R56" s="5"/>
      <c r="S56" s="3">
        <v>2.5000000000000001E-3</v>
      </c>
      <c r="T56">
        <f t="shared" si="11"/>
        <v>4.2999999999999983E-3</v>
      </c>
      <c r="U56">
        <f t="shared" si="11"/>
        <v>0.1946</v>
      </c>
      <c r="V56">
        <f t="shared" si="11"/>
        <v>5.8399999999999994E-2</v>
      </c>
      <c r="W56">
        <f t="shared" si="11"/>
        <v>5.0599999999999992E-2</v>
      </c>
      <c r="X56">
        <f t="shared" si="11"/>
        <v>0.20039999999999997</v>
      </c>
      <c r="Y56">
        <f t="shared" si="11"/>
        <v>0.314</v>
      </c>
      <c r="Z56">
        <f t="shared" si="11"/>
        <v>9.8399999999999987E-2</v>
      </c>
    </row>
    <row r="57" spans="1:58" x14ac:dyDescent="0.25">
      <c r="A57" s="3">
        <v>1.2600000000000001E-3</v>
      </c>
      <c r="B57">
        <v>0.1439</v>
      </c>
      <c r="C57">
        <v>0.11990000000000001</v>
      </c>
      <c r="D57">
        <v>0.115</v>
      </c>
      <c r="E57">
        <v>0.1221</v>
      </c>
      <c r="F57">
        <v>0.1235</v>
      </c>
      <c r="G57">
        <v>0.1062</v>
      </c>
      <c r="H57">
        <v>0.33310000000000001</v>
      </c>
      <c r="I57" s="5"/>
      <c r="J57" s="3">
        <v>1.2600000000000001E-3</v>
      </c>
      <c r="K57">
        <v>0.14549999999999999</v>
      </c>
      <c r="L57">
        <v>0.37609999999999999</v>
      </c>
      <c r="M57">
        <v>0.37440000000000001</v>
      </c>
      <c r="N57">
        <v>0.18679999999999999</v>
      </c>
      <c r="O57">
        <v>0.34429999999999999</v>
      </c>
      <c r="P57">
        <v>0.46810000000000002</v>
      </c>
      <c r="Q57">
        <v>0.46279999999999999</v>
      </c>
      <c r="R57" s="5"/>
      <c r="S57" s="3">
        <v>1.2600000000000001E-3</v>
      </c>
      <c r="T57">
        <f t="shared" si="11"/>
        <v>1.5999999999999903E-3</v>
      </c>
      <c r="U57">
        <f t="shared" si="11"/>
        <v>0.25619999999999998</v>
      </c>
      <c r="V57">
        <f t="shared" si="11"/>
        <v>0.25940000000000002</v>
      </c>
      <c r="W57">
        <f t="shared" si="11"/>
        <v>6.4699999999999994E-2</v>
      </c>
      <c r="X57">
        <f t="shared" si="11"/>
        <v>0.2208</v>
      </c>
      <c r="Y57">
        <f t="shared" si="11"/>
        <v>0.3619</v>
      </c>
      <c r="Z57">
        <f t="shared" si="11"/>
        <v>0.12969999999999998</v>
      </c>
    </row>
    <row r="58" spans="1:58" x14ac:dyDescent="0.25">
      <c r="A58" s="3">
        <v>5.9999999999999995E-4</v>
      </c>
      <c r="B58">
        <v>0.18559999999999999</v>
      </c>
      <c r="C58">
        <v>0.12790000000000001</v>
      </c>
      <c r="D58">
        <v>0.12759999999999999</v>
      </c>
      <c r="E58">
        <v>0.12609999999999999</v>
      </c>
      <c r="F58">
        <v>0.1295</v>
      </c>
      <c r="G58">
        <v>0.1196</v>
      </c>
      <c r="H58">
        <v>0.29649999999999999</v>
      </c>
      <c r="I58" s="5"/>
      <c r="J58" s="3">
        <v>5.9999999999999995E-4</v>
      </c>
      <c r="K58">
        <v>0.19850000000000001</v>
      </c>
      <c r="L58">
        <v>0.12889999999999999</v>
      </c>
      <c r="M58">
        <v>0.40450000000000003</v>
      </c>
      <c r="N58">
        <v>0.3876</v>
      </c>
      <c r="O58">
        <v>0.3609</v>
      </c>
      <c r="P58">
        <v>0.47210000000000002</v>
      </c>
      <c r="Q58">
        <v>0.36199999999999999</v>
      </c>
      <c r="R58" s="5"/>
      <c r="S58" s="3">
        <v>5.9999999999999995E-4</v>
      </c>
      <c r="T58">
        <f t="shared" si="11"/>
        <v>1.2900000000000023E-2</v>
      </c>
      <c r="U58">
        <f t="shared" si="11"/>
        <v>9.9999999999997313E-4</v>
      </c>
      <c r="V58">
        <f t="shared" si="11"/>
        <v>0.27690000000000003</v>
      </c>
      <c r="W58">
        <f t="shared" si="11"/>
        <v>0.26150000000000001</v>
      </c>
      <c r="X58">
        <f t="shared" si="11"/>
        <v>0.23139999999999999</v>
      </c>
      <c r="Y58">
        <f t="shared" si="11"/>
        <v>0.35250000000000004</v>
      </c>
      <c r="Z58">
        <f t="shared" si="11"/>
        <v>6.5500000000000003E-2</v>
      </c>
    </row>
    <row r="59" spans="1:58" x14ac:dyDescent="0.25">
      <c r="A59" s="3">
        <v>0</v>
      </c>
      <c r="B59">
        <v>0.2671</v>
      </c>
      <c r="C59">
        <v>0.1457</v>
      </c>
      <c r="D59">
        <v>0.15110000000000001</v>
      </c>
      <c r="E59">
        <v>0.15290000000000001</v>
      </c>
      <c r="F59">
        <v>0.1522</v>
      </c>
      <c r="G59">
        <v>0.14530000000000001</v>
      </c>
      <c r="H59">
        <v>0.38750000000000001</v>
      </c>
      <c r="I59" s="5"/>
      <c r="J59" s="3">
        <v>0</v>
      </c>
      <c r="K59">
        <v>0.30349999999999999</v>
      </c>
      <c r="L59">
        <v>0.38279999999999997</v>
      </c>
      <c r="M59">
        <v>0.51549999999999996</v>
      </c>
      <c r="N59">
        <v>0.31969999999999998</v>
      </c>
      <c r="O59">
        <v>0.4395</v>
      </c>
      <c r="P59">
        <v>0.52310000000000001</v>
      </c>
      <c r="Q59">
        <v>0.50560000000000005</v>
      </c>
      <c r="R59" s="5"/>
      <c r="S59" s="3">
        <v>0</v>
      </c>
      <c r="T59">
        <f t="shared" si="11"/>
        <v>3.6399999999999988E-2</v>
      </c>
      <c r="U59">
        <f t="shared" si="11"/>
        <v>0.23709999999999998</v>
      </c>
      <c r="V59">
        <f t="shared" si="11"/>
        <v>0.36439999999999995</v>
      </c>
      <c r="W59">
        <f t="shared" si="11"/>
        <v>0.16679999999999998</v>
      </c>
      <c r="X59">
        <f t="shared" si="11"/>
        <v>0.2873</v>
      </c>
      <c r="Y59">
        <f t="shared" si="11"/>
        <v>0.37780000000000002</v>
      </c>
      <c r="Z59">
        <f t="shared" si="11"/>
        <v>0.11810000000000004</v>
      </c>
    </row>
    <row r="60" spans="1:58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</row>
    <row r="61" spans="1:58" x14ac:dyDescent="0.25">
      <c r="A61" s="3"/>
      <c r="B61" s="3"/>
      <c r="C61" s="3" t="s">
        <v>42</v>
      </c>
      <c r="D61" s="3"/>
      <c r="E61" s="3"/>
      <c r="F61" s="3"/>
      <c r="G61" s="3"/>
      <c r="H61" s="3"/>
      <c r="I61" s="5"/>
      <c r="J61" s="3"/>
      <c r="K61" s="3"/>
      <c r="L61" s="3" t="s">
        <v>42</v>
      </c>
      <c r="M61" s="3"/>
      <c r="N61" s="3"/>
      <c r="O61" s="3"/>
      <c r="P61" s="3"/>
      <c r="Q61" s="3"/>
      <c r="R61" s="5"/>
      <c r="S61" s="3"/>
      <c r="T61" s="3"/>
      <c r="U61" s="3" t="s">
        <v>42</v>
      </c>
      <c r="V61" s="3"/>
      <c r="W61" s="3"/>
      <c r="X61" s="3"/>
      <c r="Y61" s="3"/>
      <c r="Z61" s="3"/>
    </row>
    <row r="62" spans="1:58" x14ac:dyDescent="0.25">
      <c r="A62" s="3" t="s">
        <v>8</v>
      </c>
      <c r="B62" s="3">
        <v>1</v>
      </c>
      <c r="C62" s="3">
        <v>0.5</v>
      </c>
      <c r="D62" s="3">
        <v>0.25</v>
      </c>
      <c r="E62" s="3">
        <v>0.125</v>
      </c>
      <c r="F62" s="3">
        <v>0.06</v>
      </c>
      <c r="G62" s="3">
        <v>0.03</v>
      </c>
      <c r="H62" s="3">
        <v>0</v>
      </c>
      <c r="I62" s="5">
        <v>1</v>
      </c>
      <c r="J62" s="3" t="s">
        <v>8</v>
      </c>
      <c r="K62" s="3">
        <v>1</v>
      </c>
      <c r="L62" s="3">
        <v>0.5</v>
      </c>
      <c r="M62" s="3">
        <v>0.25</v>
      </c>
      <c r="N62" s="3">
        <v>0.125</v>
      </c>
      <c r="O62" s="3">
        <v>0.06</v>
      </c>
      <c r="P62" s="3">
        <v>0.03</v>
      </c>
      <c r="Q62" s="3">
        <v>0</v>
      </c>
      <c r="R62" s="5"/>
      <c r="S62" s="3" t="s">
        <v>8</v>
      </c>
      <c r="T62" s="3">
        <v>1</v>
      </c>
      <c r="U62" s="3">
        <v>0.5</v>
      </c>
      <c r="V62" s="3">
        <v>0.25</v>
      </c>
      <c r="W62" s="3">
        <v>0.125</v>
      </c>
      <c r="X62" s="3">
        <v>0.06</v>
      </c>
      <c r="Y62" s="3">
        <v>0.03</v>
      </c>
      <c r="Z62" s="3">
        <v>0</v>
      </c>
    </row>
    <row r="63" spans="1:58" x14ac:dyDescent="0.25">
      <c r="A63" s="3">
        <v>0.06</v>
      </c>
      <c r="B63">
        <v>0.19220000000000001</v>
      </c>
      <c r="C63">
        <v>0.1608</v>
      </c>
      <c r="D63">
        <v>0.1226</v>
      </c>
      <c r="E63">
        <v>0.12759999999999999</v>
      </c>
      <c r="F63">
        <v>0.14899999999999999</v>
      </c>
      <c r="G63">
        <v>0.1166</v>
      </c>
      <c r="H63">
        <v>0.31169999999999998</v>
      </c>
      <c r="I63" s="5"/>
      <c r="J63" s="3">
        <v>0.06</v>
      </c>
      <c r="K63">
        <v>0.1817</v>
      </c>
      <c r="L63">
        <v>0.1479</v>
      </c>
      <c r="M63">
        <v>0.11609999999999999</v>
      </c>
      <c r="N63">
        <v>0.1328</v>
      </c>
      <c r="O63">
        <v>0.39219999999999999</v>
      </c>
      <c r="P63">
        <v>0.42859999999999998</v>
      </c>
      <c r="Q63">
        <v>0.44069999999999998</v>
      </c>
      <c r="R63" s="5"/>
      <c r="S63" s="3">
        <v>0.06</v>
      </c>
      <c r="T63">
        <f t="shared" ref="T63:Z70" si="12">K63-B63</f>
        <v>-1.0500000000000009E-2</v>
      </c>
      <c r="U63">
        <f t="shared" si="12"/>
        <v>-1.2899999999999995E-2</v>
      </c>
      <c r="V63">
        <f t="shared" si="12"/>
        <v>-6.5000000000000058E-3</v>
      </c>
      <c r="W63">
        <f t="shared" si="12"/>
        <v>5.2000000000000102E-3</v>
      </c>
      <c r="X63">
        <f t="shared" si="12"/>
        <v>0.2432</v>
      </c>
      <c r="Y63">
        <f t="shared" si="12"/>
        <v>0.312</v>
      </c>
      <c r="Z63">
        <f t="shared" si="12"/>
        <v>0.129</v>
      </c>
    </row>
    <row r="64" spans="1:58" x14ac:dyDescent="0.25">
      <c r="A64" s="3">
        <v>0.03</v>
      </c>
      <c r="B64">
        <v>0.1588</v>
      </c>
      <c r="C64">
        <v>0.24030000000000001</v>
      </c>
      <c r="D64">
        <v>0.15809999999999999</v>
      </c>
      <c r="E64">
        <v>0.14249999999999999</v>
      </c>
      <c r="F64">
        <v>0.1431</v>
      </c>
      <c r="G64">
        <v>0.12379999999999999</v>
      </c>
      <c r="H64">
        <v>0.28670000000000001</v>
      </c>
      <c r="I64" s="5"/>
      <c r="J64" s="3">
        <v>0.03</v>
      </c>
      <c r="K64">
        <v>0.14749999999999999</v>
      </c>
      <c r="L64">
        <v>0.31900000000000001</v>
      </c>
      <c r="M64">
        <v>0.151</v>
      </c>
      <c r="N64">
        <v>0.22939999999999999</v>
      </c>
      <c r="O64">
        <v>0.42149999999999999</v>
      </c>
      <c r="P64">
        <v>0.4415</v>
      </c>
      <c r="Q64">
        <v>0.3785</v>
      </c>
      <c r="R64" s="5"/>
      <c r="S64" s="3">
        <v>0.03</v>
      </c>
      <c r="T64">
        <f t="shared" si="12"/>
        <v>-1.1300000000000004E-2</v>
      </c>
      <c r="U64">
        <f t="shared" si="12"/>
        <v>7.8699999999999992E-2</v>
      </c>
      <c r="V64">
        <f t="shared" si="12"/>
        <v>-7.0999999999999952E-3</v>
      </c>
      <c r="W64">
        <f t="shared" si="12"/>
        <v>8.6900000000000005E-2</v>
      </c>
      <c r="X64">
        <f t="shared" si="12"/>
        <v>0.27839999999999998</v>
      </c>
      <c r="Y64">
        <f t="shared" si="12"/>
        <v>0.31769999999999998</v>
      </c>
      <c r="Z64">
        <f t="shared" si="12"/>
        <v>9.1799999999999993E-2</v>
      </c>
    </row>
    <row r="65" spans="1:49" x14ac:dyDescent="0.25">
      <c r="A65" s="3">
        <v>0.01</v>
      </c>
      <c r="B65">
        <v>0.1361</v>
      </c>
      <c r="C65">
        <v>0.1444</v>
      </c>
      <c r="D65">
        <v>0.112</v>
      </c>
      <c r="E65">
        <v>0.1176</v>
      </c>
      <c r="F65">
        <v>0.123</v>
      </c>
      <c r="G65">
        <v>0.10920000000000001</v>
      </c>
      <c r="H65">
        <v>0.2175</v>
      </c>
      <c r="J65" s="3">
        <v>0.01</v>
      </c>
      <c r="K65">
        <v>0.13489999999999999</v>
      </c>
      <c r="L65">
        <v>0.36420000000000002</v>
      </c>
      <c r="M65">
        <v>0.28249999999999997</v>
      </c>
      <c r="N65">
        <v>0.25700000000000001</v>
      </c>
      <c r="O65">
        <v>0.35920000000000002</v>
      </c>
      <c r="P65">
        <v>0.50339999999999996</v>
      </c>
      <c r="Q65">
        <v>0.30449999999999999</v>
      </c>
      <c r="R65" s="5"/>
      <c r="S65" s="3">
        <v>0.01</v>
      </c>
      <c r="T65">
        <f t="shared" si="12"/>
        <v>-1.2000000000000066E-3</v>
      </c>
      <c r="U65">
        <f t="shared" si="12"/>
        <v>0.21980000000000002</v>
      </c>
      <c r="V65">
        <f t="shared" si="12"/>
        <v>0.17049999999999998</v>
      </c>
      <c r="W65">
        <f t="shared" si="12"/>
        <v>0.13940000000000002</v>
      </c>
      <c r="X65">
        <f t="shared" si="12"/>
        <v>0.23620000000000002</v>
      </c>
      <c r="Y65">
        <f t="shared" si="12"/>
        <v>0.39419999999999994</v>
      </c>
      <c r="Z65">
        <f t="shared" si="12"/>
        <v>8.6999999999999994E-2</v>
      </c>
    </row>
    <row r="66" spans="1:49" x14ac:dyDescent="0.25">
      <c r="A66" s="3">
        <v>5.0000000000000001E-3</v>
      </c>
      <c r="B66">
        <v>0.16139999999999999</v>
      </c>
      <c r="C66">
        <v>0.1822</v>
      </c>
      <c r="D66">
        <v>0.14080000000000001</v>
      </c>
      <c r="E66">
        <v>0.13730000000000001</v>
      </c>
      <c r="F66">
        <v>0.12939999999999999</v>
      </c>
      <c r="G66">
        <v>0.1205</v>
      </c>
      <c r="H66">
        <v>0.33889999999999998</v>
      </c>
      <c r="J66" s="3">
        <v>5.0000000000000001E-3</v>
      </c>
      <c r="K66">
        <v>0.16350000000000001</v>
      </c>
      <c r="L66">
        <v>0.38140000000000002</v>
      </c>
      <c r="M66">
        <v>0.15060000000000001</v>
      </c>
      <c r="N66">
        <v>0.19719999999999999</v>
      </c>
      <c r="O66">
        <v>1.0494000000000001</v>
      </c>
      <c r="P66">
        <v>0.82569999999999999</v>
      </c>
      <c r="Q66">
        <v>0.4546</v>
      </c>
      <c r="R66" s="5"/>
      <c r="S66" s="3">
        <v>5.0000000000000001E-3</v>
      </c>
      <c r="T66">
        <f t="shared" si="12"/>
        <v>2.1000000000000185E-3</v>
      </c>
      <c r="U66">
        <f t="shared" si="12"/>
        <v>0.19920000000000002</v>
      </c>
      <c r="V66">
        <f t="shared" si="12"/>
        <v>9.8000000000000032E-3</v>
      </c>
      <c r="W66">
        <f t="shared" si="12"/>
        <v>5.9899999999999981E-2</v>
      </c>
      <c r="X66">
        <f t="shared" si="12"/>
        <v>0.92000000000000015</v>
      </c>
      <c r="Y66">
        <f t="shared" si="12"/>
        <v>0.70520000000000005</v>
      </c>
      <c r="Z66">
        <f t="shared" si="12"/>
        <v>0.11570000000000003</v>
      </c>
    </row>
    <row r="67" spans="1:49" x14ac:dyDescent="0.25">
      <c r="A67" s="3">
        <v>2.5000000000000001E-3</v>
      </c>
      <c r="B67">
        <v>0.15129999999999999</v>
      </c>
      <c r="C67">
        <v>0.12839999999999999</v>
      </c>
      <c r="D67">
        <v>0.1211</v>
      </c>
      <c r="E67">
        <v>0.124</v>
      </c>
      <c r="F67">
        <v>0.1206</v>
      </c>
      <c r="G67">
        <v>0.11890000000000001</v>
      </c>
      <c r="H67">
        <v>0.32540000000000002</v>
      </c>
      <c r="J67" s="3">
        <v>2.5000000000000001E-3</v>
      </c>
      <c r="K67">
        <v>0.1537</v>
      </c>
      <c r="L67">
        <v>0.98040000000000005</v>
      </c>
      <c r="M67">
        <v>0.3599</v>
      </c>
      <c r="N67">
        <v>0.18190000000000001</v>
      </c>
      <c r="O67">
        <v>0.42980000000000002</v>
      </c>
      <c r="P67">
        <v>0.497</v>
      </c>
      <c r="Q67">
        <v>0.42820000000000003</v>
      </c>
      <c r="R67" s="5"/>
      <c r="S67" s="3">
        <v>2.5000000000000001E-3</v>
      </c>
      <c r="T67">
        <f t="shared" si="12"/>
        <v>2.4000000000000132E-3</v>
      </c>
      <c r="U67">
        <f t="shared" si="12"/>
        <v>0.85200000000000009</v>
      </c>
      <c r="V67">
        <f t="shared" si="12"/>
        <v>0.23880000000000001</v>
      </c>
      <c r="W67">
        <f t="shared" si="12"/>
        <v>5.7900000000000007E-2</v>
      </c>
      <c r="X67">
        <f t="shared" si="12"/>
        <v>0.30920000000000003</v>
      </c>
      <c r="Y67">
        <f t="shared" si="12"/>
        <v>0.37809999999999999</v>
      </c>
      <c r="Z67">
        <f t="shared" si="12"/>
        <v>0.1028</v>
      </c>
    </row>
    <row r="68" spans="1:49" x14ac:dyDescent="0.25">
      <c r="A68" s="3">
        <v>1.2600000000000001E-3</v>
      </c>
      <c r="B68">
        <v>0.16800000000000001</v>
      </c>
      <c r="C68">
        <v>0.1351</v>
      </c>
      <c r="D68">
        <v>0.12379999999999999</v>
      </c>
      <c r="E68">
        <v>0.1288</v>
      </c>
      <c r="F68">
        <v>0.12920000000000001</v>
      </c>
      <c r="G68">
        <v>0.1149</v>
      </c>
      <c r="H68">
        <v>0.37859999999999999</v>
      </c>
      <c r="J68" s="3">
        <v>1.2600000000000001E-3</v>
      </c>
      <c r="K68">
        <v>0.17030000000000001</v>
      </c>
      <c r="L68">
        <v>0.37790000000000001</v>
      </c>
      <c r="M68">
        <v>0.46139999999999998</v>
      </c>
      <c r="N68">
        <v>0.34179999999999999</v>
      </c>
      <c r="O68">
        <v>0.3972</v>
      </c>
      <c r="P68">
        <v>0.47210000000000002</v>
      </c>
      <c r="Q68">
        <v>0.4778</v>
      </c>
      <c r="R68" s="5"/>
      <c r="S68" s="3">
        <v>1.2600000000000001E-3</v>
      </c>
      <c r="T68">
        <f t="shared" si="12"/>
        <v>2.2999999999999965E-3</v>
      </c>
      <c r="U68">
        <f t="shared" si="12"/>
        <v>0.24280000000000002</v>
      </c>
      <c r="V68">
        <f t="shared" si="12"/>
        <v>0.33760000000000001</v>
      </c>
      <c r="W68">
        <f t="shared" si="12"/>
        <v>0.21299999999999999</v>
      </c>
      <c r="X68">
        <f t="shared" si="12"/>
        <v>0.26800000000000002</v>
      </c>
      <c r="Y68">
        <f t="shared" si="12"/>
        <v>0.35720000000000002</v>
      </c>
      <c r="Z68">
        <f t="shared" si="12"/>
        <v>9.920000000000001E-2</v>
      </c>
    </row>
    <row r="69" spans="1:49" x14ac:dyDescent="0.25">
      <c r="A69" s="3">
        <v>5.9999999999999995E-4</v>
      </c>
      <c r="B69">
        <v>0.16869999999999999</v>
      </c>
      <c r="C69">
        <v>0.19600000000000001</v>
      </c>
      <c r="D69">
        <v>0.13789999999999999</v>
      </c>
      <c r="E69">
        <v>0.14699999999999999</v>
      </c>
      <c r="F69">
        <v>0.1358</v>
      </c>
      <c r="G69">
        <v>0.1384</v>
      </c>
      <c r="H69">
        <v>0.2954</v>
      </c>
      <c r="J69" s="3">
        <v>5.9999999999999995E-4</v>
      </c>
      <c r="K69">
        <v>0.1699</v>
      </c>
      <c r="L69">
        <v>0.60619999999999996</v>
      </c>
      <c r="M69">
        <v>0.48420000000000002</v>
      </c>
      <c r="N69">
        <v>0.86990000000000001</v>
      </c>
      <c r="O69">
        <v>0.36659999999999998</v>
      </c>
      <c r="P69">
        <v>0.52110000000000001</v>
      </c>
      <c r="Q69">
        <v>0.4088</v>
      </c>
      <c r="S69" s="3">
        <v>5.9999999999999995E-4</v>
      </c>
      <c r="T69">
        <f t="shared" si="12"/>
        <v>1.2000000000000066E-3</v>
      </c>
      <c r="U69">
        <f t="shared" si="12"/>
        <v>0.41019999999999995</v>
      </c>
      <c r="V69">
        <f t="shared" si="12"/>
        <v>0.34630000000000005</v>
      </c>
      <c r="W69">
        <f t="shared" si="12"/>
        <v>0.72289999999999999</v>
      </c>
      <c r="X69">
        <f t="shared" si="12"/>
        <v>0.23079999999999998</v>
      </c>
      <c r="Y69">
        <f t="shared" si="12"/>
        <v>0.38270000000000004</v>
      </c>
      <c r="Z69">
        <f t="shared" si="12"/>
        <v>0.1134</v>
      </c>
    </row>
    <row r="70" spans="1:49" x14ac:dyDescent="0.25">
      <c r="A70" s="3">
        <v>0</v>
      </c>
      <c r="B70">
        <v>0.2442</v>
      </c>
      <c r="C70">
        <v>0.18540000000000001</v>
      </c>
      <c r="D70">
        <v>0.17630000000000001</v>
      </c>
      <c r="E70">
        <v>0.21110000000000001</v>
      </c>
      <c r="F70">
        <v>0.1903</v>
      </c>
      <c r="G70">
        <v>0.18129999999999999</v>
      </c>
      <c r="H70">
        <v>0.42459999999999998</v>
      </c>
      <c r="J70" s="3">
        <v>0</v>
      </c>
      <c r="K70">
        <v>0.27110000000000001</v>
      </c>
      <c r="L70">
        <v>0.46289999999999998</v>
      </c>
      <c r="M70">
        <v>1.389</v>
      </c>
      <c r="N70">
        <v>0.35110000000000002</v>
      </c>
      <c r="O70">
        <v>0.5202</v>
      </c>
      <c r="P70">
        <v>0.50929999999999997</v>
      </c>
      <c r="Q70">
        <v>0.58169999999999999</v>
      </c>
      <c r="S70" s="3">
        <v>0</v>
      </c>
      <c r="T70">
        <f t="shared" si="12"/>
        <v>2.6900000000000007E-2</v>
      </c>
      <c r="U70">
        <f t="shared" si="12"/>
        <v>0.27749999999999997</v>
      </c>
      <c r="V70">
        <f t="shared" si="12"/>
        <v>1.2126999999999999</v>
      </c>
      <c r="W70">
        <f t="shared" si="12"/>
        <v>0.14000000000000001</v>
      </c>
      <c r="X70">
        <f t="shared" si="12"/>
        <v>0.32989999999999997</v>
      </c>
      <c r="Y70">
        <f t="shared" si="12"/>
        <v>0.32799999999999996</v>
      </c>
      <c r="Z70">
        <f t="shared" si="12"/>
        <v>0.15710000000000002</v>
      </c>
    </row>
    <row r="71" spans="1:49" x14ac:dyDescent="0.25">
      <c r="P71" s="5"/>
    </row>
    <row r="72" spans="1:49" ht="18" thickBot="1" x14ac:dyDescent="0.35">
      <c r="A72" s="1" t="s">
        <v>50</v>
      </c>
      <c r="H72" s="5"/>
      <c r="P72" s="5"/>
    </row>
    <row r="73" spans="1:49" ht="15.75" thickTop="1" x14ac:dyDescent="0.25">
      <c r="H73" s="5"/>
      <c r="P73" s="5"/>
    </row>
    <row r="74" spans="1:49" ht="15.75" thickBot="1" x14ac:dyDescent="0.3">
      <c r="A74" s="59" t="s">
        <v>0</v>
      </c>
      <c r="B74" s="59"/>
      <c r="C74" s="59"/>
      <c r="D74" s="59"/>
      <c r="E74" s="59"/>
      <c r="F74" s="59"/>
      <c r="G74" s="59"/>
      <c r="H74" s="5"/>
      <c r="I74" s="59" t="s">
        <v>1</v>
      </c>
      <c r="J74" s="59"/>
      <c r="K74" s="59"/>
      <c r="L74" s="59"/>
      <c r="M74" s="59"/>
      <c r="N74" s="59"/>
      <c r="O74" s="59"/>
      <c r="P74" s="5"/>
      <c r="Q74" s="59" t="s">
        <v>2</v>
      </c>
      <c r="R74" s="59"/>
      <c r="S74" s="59"/>
      <c r="T74" s="59"/>
      <c r="U74" s="59"/>
      <c r="V74" s="59"/>
      <c r="W74" s="59"/>
      <c r="Y74" s="59" t="s">
        <v>3</v>
      </c>
      <c r="Z74" s="59"/>
      <c r="AA74" s="59"/>
      <c r="AB74" s="59"/>
      <c r="AC74" s="59"/>
      <c r="AD74" s="59"/>
      <c r="AE74" s="59"/>
    </row>
    <row r="75" spans="1:49" x14ac:dyDescent="0.25">
      <c r="P75" s="5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</row>
    <row r="76" spans="1:49" x14ac:dyDescent="0.25">
      <c r="A76" s="3"/>
      <c r="B76" s="3" t="s">
        <v>42</v>
      </c>
      <c r="C76" s="3"/>
      <c r="D76" s="3"/>
      <c r="E76" s="3"/>
      <c r="F76" s="3"/>
      <c r="G76" s="3"/>
      <c r="H76" s="5"/>
      <c r="I76" s="3"/>
      <c r="J76" s="3" t="s">
        <v>42</v>
      </c>
      <c r="K76" s="3"/>
      <c r="L76" s="3"/>
      <c r="M76" s="3"/>
      <c r="N76" s="3"/>
      <c r="O76" s="3"/>
      <c r="P76" s="5"/>
      <c r="Q76" s="3"/>
      <c r="R76" s="3" t="s">
        <v>42</v>
      </c>
      <c r="S76" s="3"/>
      <c r="T76" s="3"/>
      <c r="U76" s="3"/>
      <c r="V76" s="3"/>
      <c r="W76" s="3"/>
      <c r="Y76" s="3"/>
      <c r="Z76" s="3" t="s">
        <v>42</v>
      </c>
      <c r="AA76" s="3"/>
      <c r="AB76" s="3"/>
      <c r="AC76" s="3"/>
      <c r="AD76" s="3"/>
      <c r="AE76" s="3"/>
      <c r="AF76" s="3"/>
      <c r="AG76" s="3"/>
      <c r="AH76" s="3"/>
      <c r="AI76" s="3"/>
      <c r="AJ76" s="3"/>
      <c r="AL76" s="7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</row>
    <row r="77" spans="1:49" x14ac:dyDescent="0.25">
      <c r="A77" s="3" t="s">
        <v>11</v>
      </c>
      <c r="B77" s="3">
        <v>16</v>
      </c>
      <c r="C77" s="3">
        <v>8</v>
      </c>
      <c r="D77" s="3">
        <v>4</v>
      </c>
      <c r="E77" s="3">
        <v>2</v>
      </c>
      <c r="F77" s="3">
        <v>1</v>
      </c>
      <c r="G77" s="3">
        <v>0</v>
      </c>
      <c r="H77" s="5"/>
      <c r="I77" s="3" t="s">
        <v>11</v>
      </c>
      <c r="J77" s="3">
        <v>16</v>
      </c>
      <c r="K77" s="3">
        <v>8</v>
      </c>
      <c r="L77" s="3">
        <v>4</v>
      </c>
      <c r="M77" s="3">
        <v>2</v>
      </c>
      <c r="N77" s="3">
        <v>1</v>
      </c>
      <c r="O77" s="3">
        <v>0</v>
      </c>
      <c r="P77" s="5"/>
      <c r="Q77" s="3" t="s">
        <v>11</v>
      </c>
      <c r="R77" s="3">
        <v>16</v>
      </c>
      <c r="S77" s="3">
        <v>8</v>
      </c>
      <c r="T77" s="3">
        <v>4</v>
      </c>
      <c r="U77" s="3">
        <v>2</v>
      </c>
      <c r="V77" s="3">
        <v>1</v>
      </c>
      <c r="W77" s="3">
        <v>0</v>
      </c>
      <c r="Y77" s="3" t="s">
        <v>11</v>
      </c>
      <c r="Z77" s="3">
        <v>64</v>
      </c>
      <c r="AA77" s="3">
        <v>32</v>
      </c>
      <c r="AB77" s="3">
        <v>16</v>
      </c>
      <c r="AC77" s="3">
        <v>8</v>
      </c>
      <c r="AD77" s="3">
        <v>4</v>
      </c>
      <c r="AE77" s="3">
        <v>2</v>
      </c>
      <c r="AF77" s="3">
        <v>1</v>
      </c>
      <c r="AG77" s="3">
        <v>0.5</v>
      </c>
      <c r="AH77" s="3">
        <v>0.25</v>
      </c>
      <c r="AI77" s="3">
        <v>0.125</v>
      </c>
      <c r="AJ77" s="3">
        <v>0</v>
      </c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</row>
    <row r="78" spans="1:49" x14ac:dyDescent="0.25">
      <c r="A78" s="3">
        <v>8</v>
      </c>
      <c r="B78">
        <v>0.25240000000000001</v>
      </c>
      <c r="C78">
        <v>0.214</v>
      </c>
      <c r="D78">
        <v>0.20030000000000001</v>
      </c>
      <c r="E78">
        <v>0.2319</v>
      </c>
      <c r="F78">
        <v>0.23130000000000001</v>
      </c>
      <c r="G78">
        <v>0.1762</v>
      </c>
      <c r="H78" s="5"/>
      <c r="I78" s="3">
        <v>8</v>
      </c>
      <c r="J78">
        <v>0.21410000000000001</v>
      </c>
      <c r="K78">
        <v>0.2177</v>
      </c>
      <c r="L78">
        <v>0.221</v>
      </c>
      <c r="M78">
        <v>0.19489999999999999</v>
      </c>
      <c r="N78">
        <v>0.17499999999999999</v>
      </c>
      <c r="O78">
        <v>0.15379999999999999</v>
      </c>
      <c r="P78" s="5"/>
      <c r="Q78" s="3">
        <v>8</v>
      </c>
      <c r="R78">
        <f>J78-B78</f>
        <v>-3.8300000000000001E-2</v>
      </c>
      <c r="S78">
        <f t="shared" ref="S78:W85" si="13">K78-C78</f>
        <v>3.7000000000000088E-3</v>
      </c>
      <c r="T78">
        <f t="shared" si="13"/>
        <v>2.0699999999999996E-2</v>
      </c>
      <c r="U78">
        <f t="shared" si="13"/>
        <v>-3.7000000000000005E-2</v>
      </c>
      <c r="V78">
        <f t="shared" si="13"/>
        <v>-5.6300000000000017E-2</v>
      </c>
      <c r="W78">
        <f t="shared" si="13"/>
        <v>-2.2400000000000003E-2</v>
      </c>
      <c r="Y78" s="3">
        <v>8</v>
      </c>
      <c r="Z78">
        <f t="shared" ref="Z78:AA88" si="14">AVERAGE(V187,X187,Z187)</f>
        <v>-4.6666666666667078E-4</v>
      </c>
      <c r="AA78">
        <f t="shared" si="14"/>
        <v>3.3066666666666661E-2</v>
      </c>
      <c r="AB78">
        <f t="shared" ref="AB78:AF84" si="15">AVERAGE(R78,R89,R100)</f>
        <v>-4.5766666666666657E-2</v>
      </c>
      <c r="AC78">
        <f t="shared" si="15"/>
        <v>-3.716666666666666E-2</v>
      </c>
      <c r="AD78">
        <f t="shared" si="15"/>
        <v>-2.5700000000000001E-2</v>
      </c>
      <c r="AE78">
        <f t="shared" si="15"/>
        <v>-4.0633333333333334E-2</v>
      </c>
      <c r="AF78">
        <f t="shared" si="15"/>
        <v>-3.8133333333333332E-2</v>
      </c>
      <c r="AG78">
        <f>AVERAGE(N202:N204)</f>
        <v>-6.4000000000000072E-3</v>
      </c>
      <c r="AH78">
        <f>AVERAGE(O202:O204)</f>
        <v>7.3333333333332662E-4</v>
      </c>
      <c r="AI78">
        <f>AVERAGE(P202:P204)</f>
        <v>-4.8666666666666763E-3</v>
      </c>
      <c r="AJ78">
        <f>AVERAGE(W78,W89,W100,AB187:AC187,Q202:Q204)</f>
        <v>-2.435E-2</v>
      </c>
      <c r="AL78" s="7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</row>
    <row r="79" spans="1:49" x14ac:dyDescent="0.25">
      <c r="A79" s="3">
        <v>4</v>
      </c>
      <c r="B79">
        <v>0.24970000000000001</v>
      </c>
      <c r="C79">
        <v>0.26200000000000001</v>
      </c>
      <c r="D79">
        <v>0.24929999999999999</v>
      </c>
      <c r="E79">
        <v>0.25609999999999999</v>
      </c>
      <c r="F79">
        <v>0.27439999999999998</v>
      </c>
      <c r="G79">
        <v>0.24030000000000001</v>
      </c>
      <c r="H79" s="5"/>
      <c r="I79" s="3">
        <v>4</v>
      </c>
      <c r="J79">
        <v>0.32219999999999999</v>
      </c>
      <c r="K79">
        <v>0.30680000000000002</v>
      </c>
      <c r="L79">
        <v>0.2661</v>
      </c>
      <c r="M79">
        <v>0.39450000000000002</v>
      </c>
      <c r="N79">
        <v>0.26090000000000002</v>
      </c>
      <c r="O79">
        <v>0.35659999999999997</v>
      </c>
      <c r="P79" s="5"/>
      <c r="Q79" s="3">
        <v>4</v>
      </c>
      <c r="R79">
        <f t="shared" ref="R79:R85" si="16">J79-B79</f>
        <v>7.2499999999999981E-2</v>
      </c>
      <c r="S79">
        <f t="shared" si="13"/>
        <v>4.4800000000000006E-2</v>
      </c>
      <c r="T79">
        <f t="shared" si="13"/>
        <v>1.6800000000000009E-2</v>
      </c>
      <c r="U79">
        <f t="shared" si="13"/>
        <v>0.13840000000000002</v>
      </c>
      <c r="V79">
        <f t="shared" si="13"/>
        <v>-1.3499999999999956E-2</v>
      </c>
      <c r="W79">
        <f t="shared" si="13"/>
        <v>0.11629999999999996</v>
      </c>
      <c r="Y79" s="3">
        <v>4</v>
      </c>
      <c r="Z79">
        <f t="shared" si="14"/>
        <v>0.15616666666666668</v>
      </c>
      <c r="AA79">
        <f t="shared" si="14"/>
        <v>0.22443333333333335</v>
      </c>
      <c r="AB79">
        <f t="shared" si="15"/>
        <v>8.3333333333333329E-2</v>
      </c>
      <c r="AC79">
        <f t="shared" si="15"/>
        <v>2.9499999999999998E-2</v>
      </c>
      <c r="AD79">
        <f t="shared" si="15"/>
        <v>-2.1699999999999997E-2</v>
      </c>
      <c r="AE79">
        <f t="shared" si="15"/>
        <v>6.1633333333333346E-2</v>
      </c>
      <c r="AF79">
        <f t="shared" si="15"/>
        <v>-3.0099999999999988E-2</v>
      </c>
      <c r="AG79">
        <f>AVERAGE(N205:N207)</f>
        <v>0.15459999999999999</v>
      </c>
      <c r="AH79">
        <f>AVERAGE(O205:O207)</f>
        <v>0.32143333333333329</v>
      </c>
      <c r="AI79">
        <f t="shared" ref="AI79" si="17">AVERAGE(P205:P207)</f>
        <v>0.35410000000000003</v>
      </c>
      <c r="AJ79">
        <f>AVERAGE(W79,W90,W101,AB188:AC188,Q205:Q207)</f>
        <v>0.26319999999999999</v>
      </c>
      <c r="AL79" s="7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</row>
    <row r="80" spans="1:49" x14ac:dyDescent="0.25">
      <c r="A80" s="3">
        <v>2</v>
      </c>
      <c r="B80">
        <v>0.23949999999999999</v>
      </c>
      <c r="C80">
        <v>0.27579999999999999</v>
      </c>
      <c r="D80">
        <v>0.32079999999999997</v>
      </c>
      <c r="E80">
        <v>0.23200000000000001</v>
      </c>
      <c r="F80">
        <v>0.26960000000000001</v>
      </c>
      <c r="G80">
        <v>0.23480000000000001</v>
      </c>
      <c r="H80" s="5"/>
      <c r="I80" s="3">
        <v>2</v>
      </c>
      <c r="J80">
        <v>0.29049999999999998</v>
      </c>
      <c r="K80">
        <v>0.1608</v>
      </c>
      <c r="L80">
        <v>0.1948</v>
      </c>
      <c r="M80">
        <v>0.2485</v>
      </c>
      <c r="N80">
        <v>0.15909999999999999</v>
      </c>
      <c r="O80">
        <v>0.25940000000000002</v>
      </c>
      <c r="P80" s="5"/>
      <c r="Q80" s="3">
        <v>2</v>
      </c>
      <c r="R80">
        <f t="shared" si="16"/>
        <v>5.099999999999999E-2</v>
      </c>
      <c r="S80">
        <f t="shared" si="13"/>
        <v>-0.11499999999999999</v>
      </c>
      <c r="T80">
        <f t="shared" si="13"/>
        <v>-0.12599999999999997</v>
      </c>
      <c r="U80">
        <f t="shared" si="13"/>
        <v>1.6499999999999987E-2</v>
      </c>
      <c r="V80">
        <f t="shared" si="13"/>
        <v>-0.11050000000000001</v>
      </c>
      <c r="W80">
        <f t="shared" si="13"/>
        <v>2.4600000000000011E-2</v>
      </c>
      <c r="Y80" s="3">
        <v>2</v>
      </c>
      <c r="Z80">
        <f t="shared" si="14"/>
        <v>0.57656666666666678</v>
      </c>
      <c r="AA80">
        <f t="shared" si="14"/>
        <v>0.52800000000000002</v>
      </c>
      <c r="AB80">
        <f t="shared" si="15"/>
        <v>-2.2333333333333372E-3</v>
      </c>
      <c r="AC80">
        <f t="shared" si="15"/>
        <v>-9.6100000000000005E-2</v>
      </c>
      <c r="AD80">
        <f t="shared" si="15"/>
        <v>-0.12326666666666664</v>
      </c>
      <c r="AE80">
        <f>AVERAGE(U80,U91,U102,R143,R154,R165)</f>
        <v>0.18141666666666667</v>
      </c>
      <c r="AF80" s="12">
        <f>AVERAGE(V80,V91,V102,S143,S154,S165)</f>
        <v>2.5016666666666656E-2</v>
      </c>
      <c r="AG80">
        <f>AVERAGE(T143,T154,T165)</f>
        <v>0.16916666666666669</v>
      </c>
      <c r="AH80">
        <f t="shared" ref="AH80:AI80" si="18">AVERAGE(U143,U154,U165)</f>
        <v>0.17156666666666667</v>
      </c>
      <c r="AI80">
        <f t="shared" si="18"/>
        <v>0.32473333333333332</v>
      </c>
      <c r="AJ80">
        <f>AVERAGE(W80,W91,W102,W143,W154,W165)</f>
        <v>0.2033166666666667</v>
      </c>
      <c r="AL80" s="7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</row>
    <row r="81" spans="1:49" x14ac:dyDescent="0.25">
      <c r="A81" s="3">
        <v>1</v>
      </c>
      <c r="B81">
        <v>0.2079</v>
      </c>
      <c r="C81">
        <v>0.1933</v>
      </c>
      <c r="D81">
        <v>0.2185</v>
      </c>
      <c r="E81">
        <v>0.2122</v>
      </c>
      <c r="F81">
        <v>0.1837</v>
      </c>
      <c r="G81">
        <v>0.1961</v>
      </c>
      <c r="H81" s="5"/>
      <c r="I81" s="3">
        <v>1</v>
      </c>
      <c r="J81">
        <v>0.43</v>
      </c>
      <c r="K81">
        <v>0.34260000000000002</v>
      </c>
      <c r="L81">
        <v>0.33110000000000001</v>
      </c>
      <c r="M81">
        <v>0.33910000000000001</v>
      </c>
      <c r="N81">
        <v>0.27550000000000002</v>
      </c>
      <c r="O81">
        <v>0.25819999999999999</v>
      </c>
      <c r="P81" s="5"/>
      <c r="Q81" s="3">
        <v>1</v>
      </c>
      <c r="R81">
        <f t="shared" si="16"/>
        <v>0.22209999999999999</v>
      </c>
      <c r="S81">
        <f t="shared" si="13"/>
        <v>0.14930000000000002</v>
      </c>
      <c r="T81">
        <f t="shared" si="13"/>
        <v>0.11260000000000001</v>
      </c>
      <c r="U81">
        <f t="shared" si="13"/>
        <v>0.12690000000000001</v>
      </c>
      <c r="V81">
        <f t="shared" si="13"/>
        <v>9.180000000000002E-2</v>
      </c>
      <c r="W81">
        <f t="shared" si="13"/>
        <v>6.2099999999999989E-2</v>
      </c>
      <c r="Y81" s="3">
        <v>1</v>
      </c>
      <c r="Z81">
        <f t="shared" si="14"/>
        <v>0.60786666666666667</v>
      </c>
      <c r="AA81">
        <f t="shared" si="14"/>
        <v>0.62296666666666667</v>
      </c>
      <c r="AB81">
        <f t="shared" si="15"/>
        <v>0.16963333333333333</v>
      </c>
      <c r="AC81">
        <f t="shared" si="15"/>
        <v>0.12523333333333334</v>
      </c>
      <c r="AD81">
        <f t="shared" si="15"/>
        <v>7.4200000000000002E-2</v>
      </c>
      <c r="AE81">
        <f t="shared" ref="AE81:AF84" si="19">AVERAGE(U81,U92,U103,R110,R121,R132,R144,R155,R166)</f>
        <v>0.34536666666666671</v>
      </c>
      <c r="AF81">
        <f t="shared" si="19"/>
        <v>0.21202222222222222</v>
      </c>
      <c r="AG81">
        <f>AVERAGE(T110,T121,T132,T144,T155,T166)</f>
        <v>0.34803333333333325</v>
      </c>
      <c r="AH81">
        <f t="shared" ref="AH81:AJ87" si="20">AVERAGE(U110,U121,U132,U144,U155,U166)</f>
        <v>0.2814666666666667</v>
      </c>
      <c r="AI81">
        <f t="shared" si="20"/>
        <v>0.31805000000000005</v>
      </c>
      <c r="AJ81">
        <f>AVERAGE(W81,W92,W103,W110,W121,W132,W144,W155,W166)</f>
        <v>0.35337777777777779</v>
      </c>
      <c r="AL81" s="7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</row>
    <row r="82" spans="1:49" x14ac:dyDescent="0.25">
      <c r="A82" s="3">
        <v>0.5</v>
      </c>
      <c r="B82">
        <v>0.18129999999999999</v>
      </c>
      <c r="C82">
        <v>0.1797</v>
      </c>
      <c r="D82">
        <v>0.18890000000000001</v>
      </c>
      <c r="E82">
        <v>0.18329999999999999</v>
      </c>
      <c r="F82">
        <v>0.17449999999999999</v>
      </c>
      <c r="G82">
        <v>0.15190000000000001</v>
      </c>
      <c r="H82" s="5"/>
      <c r="I82" s="3">
        <v>0.5</v>
      </c>
      <c r="J82">
        <v>0.46239999999999998</v>
      </c>
      <c r="K82">
        <v>0.40949999999999998</v>
      </c>
      <c r="L82">
        <v>0.36649999999999999</v>
      </c>
      <c r="M82">
        <v>0.42259999999999998</v>
      </c>
      <c r="N82">
        <v>0.38850000000000001</v>
      </c>
      <c r="O82">
        <v>0.47570000000000001</v>
      </c>
      <c r="P82" s="5"/>
      <c r="Q82" s="3">
        <v>0.5</v>
      </c>
      <c r="R82">
        <f t="shared" si="16"/>
        <v>0.28110000000000002</v>
      </c>
      <c r="S82">
        <f t="shared" si="13"/>
        <v>0.22979999999999998</v>
      </c>
      <c r="T82">
        <f t="shared" si="13"/>
        <v>0.17759999999999998</v>
      </c>
      <c r="U82">
        <f t="shared" si="13"/>
        <v>0.23929999999999998</v>
      </c>
      <c r="V82">
        <f t="shared" si="13"/>
        <v>0.21400000000000002</v>
      </c>
      <c r="W82">
        <f t="shared" si="13"/>
        <v>0.32379999999999998</v>
      </c>
      <c r="Y82" s="3">
        <v>0.5</v>
      </c>
      <c r="Z82">
        <f t="shared" si="14"/>
        <v>0.77293333333333336</v>
      </c>
      <c r="AA82">
        <f t="shared" si="14"/>
        <v>0.83589999999999998</v>
      </c>
      <c r="AB82">
        <f t="shared" si="15"/>
        <v>0.31869999999999998</v>
      </c>
      <c r="AC82">
        <f t="shared" si="15"/>
        <v>0.27313333333333334</v>
      </c>
      <c r="AD82">
        <f t="shared" si="15"/>
        <v>0.25993333333333335</v>
      </c>
      <c r="AE82">
        <f t="shared" si="19"/>
        <v>0.3434666666666667</v>
      </c>
      <c r="AF82">
        <f t="shared" si="19"/>
        <v>0.3223111111111111</v>
      </c>
      <c r="AG82">
        <f t="shared" ref="AG82:AG86" si="21">AVERAGE(T111,T122,T133,T145,T156,T167)</f>
        <v>0.36036666666666667</v>
      </c>
      <c r="AH82">
        <f t="shared" si="20"/>
        <v>0.34995000000000004</v>
      </c>
      <c r="AI82">
        <f t="shared" si="20"/>
        <v>0.3839333333333334</v>
      </c>
      <c r="AJ82">
        <f>AVERAGE(W82,W93,W104,W111,W122,W133,W145,W156,W167)</f>
        <v>0.41583333333333333</v>
      </c>
      <c r="AL82" s="7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x14ac:dyDescent="0.25">
      <c r="A83" s="3">
        <v>0.25</v>
      </c>
      <c r="B83">
        <v>0.1744</v>
      </c>
      <c r="C83">
        <v>0.1736</v>
      </c>
      <c r="D83">
        <v>0.17630000000000001</v>
      </c>
      <c r="E83">
        <v>0.1792</v>
      </c>
      <c r="F83">
        <v>0.17280000000000001</v>
      </c>
      <c r="G83">
        <v>0.17660000000000001</v>
      </c>
      <c r="H83" s="5"/>
      <c r="I83" s="3">
        <v>0.25</v>
      </c>
      <c r="J83">
        <v>0.54139999999999999</v>
      </c>
      <c r="K83">
        <v>0.49540000000000001</v>
      </c>
      <c r="L83">
        <v>0.41339999999999999</v>
      </c>
      <c r="M83">
        <v>0.49809999999999999</v>
      </c>
      <c r="N83">
        <v>0.41920000000000002</v>
      </c>
      <c r="O83">
        <v>0.53700000000000003</v>
      </c>
      <c r="P83" s="5"/>
      <c r="Q83" s="3">
        <v>0.25</v>
      </c>
      <c r="R83">
        <f t="shared" si="16"/>
        <v>0.36699999999999999</v>
      </c>
      <c r="S83">
        <f t="shared" si="13"/>
        <v>0.32179999999999997</v>
      </c>
      <c r="T83">
        <f t="shared" si="13"/>
        <v>0.23709999999999998</v>
      </c>
      <c r="U83">
        <f t="shared" si="13"/>
        <v>0.31889999999999996</v>
      </c>
      <c r="V83">
        <f t="shared" si="13"/>
        <v>0.24640000000000001</v>
      </c>
      <c r="W83">
        <f t="shared" si="13"/>
        <v>0.36040000000000005</v>
      </c>
      <c r="Y83" s="3">
        <v>0.25</v>
      </c>
      <c r="Z83">
        <f t="shared" si="14"/>
        <v>0.71076666666666666</v>
      </c>
      <c r="AA83">
        <f t="shared" si="14"/>
        <v>0.77526666666666666</v>
      </c>
      <c r="AB83">
        <f t="shared" si="15"/>
        <v>0.39440000000000003</v>
      </c>
      <c r="AC83">
        <f t="shared" si="15"/>
        <v>0.37213333333333337</v>
      </c>
      <c r="AD83">
        <f t="shared" si="15"/>
        <v>0.26333333333333336</v>
      </c>
      <c r="AE83">
        <f t="shared" si="19"/>
        <v>0.37835555555555556</v>
      </c>
      <c r="AF83">
        <f t="shared" si="19"/>
        <v>0.34941111111111112</v>
      </c>
      <c r="AG83">
        <f t="shared" si="21"/>
        <v>0.3658333333333334</v>
      </c>
      <c r="AH83">
        <f t="shared" si="20"/>
        <v>0.34664999999999996</v>
      </c>
      <c r="AI83">
        <f t="shared" si="20"/>
        <v>0.37856666666666672</v>
      </c>
      <c r="AJ83">
        <f>AVERAGE(W83,W94,W105,W112,W123,W134,W146,W157,W168)</f>
        <v>0.47124444444444447</v>
      </c>
      <c r="AL83" s="7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x14ac:dyDescent="0.25">
      <c r="A84" s="3">
        <v>0.125</v>
      </c>
      <c r="B84">
        <v>0.44209999999999999</v>
      </c>
      <c r="C84">
        <v>0.18390000000000001</v>
      </c>
      <c r="D84">
        <v>0.1799</v>
      </c>
      <c r="E84">
        <v>0.23230000000000001</v>
      </c>
      <c r="F84">
        <v>0.1595</v>
      </c>
      <c r="G84">
        <v>0.15090000000000001</v>
      </c>
      <c r="H84" s="5"/>
      <c r="I84" s="3">
        <v>0.125</v>
      </c>
      <c r="J84">
        <v>0.69740000000000002</v>
      </c>
      <c r="K84">
        <v>0.6038</v>
      </c>
      <c r="L84">
        <v>0.45700000000000002</v>
      </c>
      <c r="M84">
        <v>0.67030000000000001</v>
      </c>
      <c r="N84">
        <v>0.60340000000000005</v>
      </c>
      <c r="O84">
        <v>0.67379999999999995</v>
      </c>
      <c r="P84" s="5"/>
      <c r="Q84" s="3">
        <v>0.125</v>
      </c>
      <c r="R84">
        <f t="shared" si="16"/>
        <v>0.25530000000000003</v>
      </c>
      <c r="S84">
        <f t="shared" si="13"/>
        <v>0.4199</v>
      </c>
      <c r="T84">
        <f t="shared" si="13"/>
        <v>0.27710000000000001</v>
      </c>
      <c r="U84">
        <f t="shared" si="13"/>
        <v>0.438</v>
      </c>
      <c r="V84">
        <f t="shared" si="13"/>
        <v>0.44390000000000007</v>
      </c>
      <c r="W84">
        <f t="shared" si="13"/>
        <v>0.52289999999999992</v>
      </c>
      <c r="Y84" s="3">
        <v>0.125</v>
      </c>
      <c r="Z84">
        <f t="shared" si="14"/>
        <v>1.0704666666666667</v>
      </c>
      <c r="AA84">
        <f t="shared" si="14"/>
        <v>1.0935666666666666</v>
      </c>
      <c r="AB84">
        <f t="shared" si="15"/>
        <v>0.38243333333333335</v>
      </c>
      <c r="AC84">
        <f t="shared" si="15"/>
        <v>0.51503333333333334</v>
      </c>
      <c r="AD84">
        <f t="shared" si="15"/>
        <v>0.44480000000000003</v>
      </c>
      <c r="AE84">
        <f t="shared" si="19"/>
        <v>0.42287777777777774</v>
      </c>
      <c r="AF84">
        <f t="shared" si="19"/>
        <v>0.41698888888888891</v>
      </c>
      <c r="AG84">
        <f t="shared" si="21"/>
        <v>0.41083333333333338</v>
      </c>
      <c r="AH84">
        <f t="shared" si="20"/>
        <v>0.41611666666666669</v>
      </c>
      <c r="AI84">
        <f t="shared" si="20"/>
        <v>0.38006666666666672</v>
      </c>
      <c r="AJ84">
        <f>AVERAGE(W84,W95,W106,W113,W124,W135,W147,W158,W169)</f>
        <v>0.61548888888888886</v>
      </c>
      <c r="AL84" s="7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</row>
    <row r="85" spans="1:49" x14ac:dyDescent="0.25">
      <c r="A85" s="3">
        <v>0</v>
      </c>
      <c r="B85">
        <v>0.57489999999999997</v>
      </c>
      <c r="C85">
        <v>0.39889999999999998</v>
      </c>
      <c r="D85">
        <v>0.2944</v>
      </c>
      <c r="E85">
        <v>0.2752</v>
      </c>
      <c r="F85">
        <v>0.1951</v>
      </c>
      <c r="G85">
        <v>0.1845</v>
      </c>
      <c r="H85" s="5"/>
      <c r="I85" s="3">
        <v>0</v>
      </c>
      <c r="J85">
        <v>0.9093</v>
      </c>
      <c r="K85">
        <v>0.90029999999999999</v>
      </c>
      <c r="L85">
        <v>0.80900000000000005</v>
      </c>
      <c r="M85">
        <v>0.93310000000000004</v>
      </c>
      <c r="N85">
        <v>0.91610000000000003</v>
      </c>
      <c r="O85">
        <v>0.86550000000000005</v>
      </c>
      <c r="P85" s="5"/>
      <c r="Q85" s="3">
        <v>0</v>
      </c>
      <c r="R85">
        <f t="shared" si="16"/>
        <v>0.33440000000000003</v>
      </c>
      <c r="S85">
        <f t="shared" si="13"/>
        <v>0.50140000000000007</v>
      </c>
      <c r="T85">
        <f t="shared" si="13"/>
        <v>0.51460000000000006</v>
      </c>
      <c r="U85">
        <f t="shared" si="13"/>
        <v>0.65790000000000004</v>
      </c>
      <c r="V85">
        <f t="shared" si="13"/>
        <v>0.72100000000000009</v>
      </c>
      <c r="W85">
        <f t="shared" si="13"/>
        <v>0.68100000000000005</v>
      </c>
      <c r="Y85" s="3">
        <v>0.06</v>
      </c>
      <c r="Z85">
        <f t="shared" si="14"/>
        <v>0.99970000000000014</v>
      </c>
      <c r="AA85">
        <f t="shared" si="14"/>
        <v>1.0614999999999999</v>
      </c>
      <c r="AB85">
        <f t="shared" ref="AB85:AD87" si="22">AVERAGE(AD176,AH176,AL176,AD180,AH180,AL180)</f>
        <v>0.77064999999999995</v>
      </c>
      <c r="AC85">
        <f t="shared" si="22"/>
        <v>0.75099999999999989</v>
      </c>
      <c r="AD85">
        <f t="shared" si="22"/>
        <v>0.7984</v>
      </c>
      <c r="AE85">
        <f>AVERAGE(R114,R125,R136,R148,R159,R170)</f>
        <v>0.37345</v>
      </c>
      <c r="AF85">
        <f t="shared" ref="AF85:AF86" si="23">AVERAGE(S114,S125,S136,S148,S159,S170)</f>
        <v>0.36793333333333328</v>
      </c>
      <c r="AG85">
        <f t="shared" si="21"/>
        <v>0.46681666666666666</v>
      </c>
      <c r="AH85">
        <f t="shared" si="20"/>
        <v>0.46633333333333332</v>
      </c>
      <c r="AI85">
        <f t="shared" si="20"/>
        <v>0.54461666666666664</v>
      </c>
      <c r="AJ85">
        <f>AVERAGE(W114,W125,W136,W148,W159,W170)</f>
        <v>0.78246666666666675</v>
      </c>
      <c r="AL85" s="7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</row>
    <row r="86" spans="1:49" x14ac:dyDescent="0.25">
      <c r="A86" s="3"/>
      <c r="H86" s="5"/>
      <c r="P86" s="5"/>
      <c r="Y86" s="3">
        <v>0.03</v>
      </c>
      <c r="Z86">
        <f t="shared" si="14"/>
        <v>0.99503333333333333</v>
      </c>
      <c r="AA86">
        <f t="shared" si="14"/>
        <v>0.98196666666666665</v>
      </c>
      <c r="AB86">
        <f t="shared" si="22"/>
        <v>0.71839999999999993</v>
      </c>
      <c r="AC86">
        <f t="shared" si="22"/>
        <v>0.73126666666666662</v>
      </c>
      <c r="AD86">
        <f t="shared" si="22"/>
        <v>0.91238333333333355</v>
      </c>
      <c r="AE86">
        <f>AVERAGE(R115,R126,R137,R149,R160,R171)</f>
        <v>0.49204999999999993</v>
      </c>
      <c r="AF86">
        <f t="shared" si="23"/>
        <v>0.42696666666666666</v>
      </c>
      <c r="AG86">
        <f t="shared" si="21"/>
        <v>0.52975000000000005</v>
      </c>
      <c r="AH86">
        <f t="shared" si="20"/>
        <v>0.58181666666666665</v>
      </c>
      <c r="AI86">
        <f t="shared" si="20"/>
        <v>0.60639999999999994</v>
      </c>
      <c r="AJ86">
        <f t="shared" si="20"/>
        <v>0.74295</v>
      </c>
      <c r="AL86" s="7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x14ac:dyDescent="0.25">
      <c r="A87" s="3"/>
      <c r="B87" s="3" t="s">
        <v>42</v>
      </c>
      <c r="C87" s="3"/>
      <c r="D87" s="3"/>
      <c r="E87" s="3"/>
      <c r="F87" s="3"/>
      <c r="G87" s="3"/>
      <c r="H87" s="5"/>
      <c r="I87" s="3"/>
      <c r="J87" s="3" t="s">
        <v>42</v>
      </c>
      <c r="K87" s="3"/>
      <c r="L87" s="3"/>
      <c r="M87" s="3"/>
      <c r="N87" s="3"/>
      <c r="O87" s="3"/>
      <c r="P87" s="5"/>
      <c r="Q87" s="3"/>
      <c r="R87" s="3" t="s">
        <v>42</v>
      </c>
      <c r="S87" s="3"/>
      <c r="T87" s="3"/>
      <c r="U87" s="3"/>
      <c r="V87" s="3"/>
      <c r="W87" s="3"/>
      <c r="Y87" s="3">
        <v>0.01</v>
      </c>
      <c r="Z87">
        <f t="shared" si="14"/>
        <v>0.9995666666666666</v>
      </c>
      <c r="AA87">
        <f t="shared" si="14"/>
        <v>0.99250000000000005</v>
      </c>
      <c r="AB87">
        <f t="shared" si="22"/>
        <v>0.65103333333333335</v>
      </c>
      <c r="AC87">
        <f t="shared" si="22"/>
        <v>0.53790000000000004</v>
      </c>
      <c r="AD87">
        <f t="shared" si="22"/>
        <v>0.85534999999999994</v>
      </c>
      <c r="AE87">
        <f>AVERAGE(R116,R127,R138)</f>
        <v>0.54126666666666667</v>
      </c>
      <c r="AF87">
        <f t="shared" ref="AF87:AI87" si="24">AVERAGE(S116,S127,S138)</f>
        <v>0.55296666666666672</v>
      </c>
      <c r="AG87">
        <f t="shared" si="24"/>
        <v>0.72086666666666666</v>
      </c>
      <c r="AH87">
        <f t="shared" si="24"/>
        <v>0.78586666666666671</v>
      </c>
      <c r="AI87">
        <f t="shared" si="24"/>
        <v>0.74679999999999991</v>
      </c>
      <c r="AJ87">
        <f t="shared" si="20"/>
        <v>0.89528333333333343</v>
      </c>
      <c r="AL87" s="7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x14ac:dyDescent="0.25">
      <c r="A88" s="3" t="s">
        <v>11</v>
      </c>
      <c r="B88" s="3">
        <v>16</v>
      </c>
      <c r="C88" s="3">
        <v>8</v>
      </c>
      <c r="D88" s="3">
        <v>4</v>
      </c>
      <c r="E88" s="3">
        <v>2</v>
      </c>
      <c r="F88" s="3">
        <v>1</v>
      </c>
      <c r="G88" s="3">
        <v>0</v>
      </c>
      <c r="H88" s="5"/>
      <c r="I88" s="3" t="s">
        <v>11</v>
      </c>
      <c r="J88" s="3">
        <v>16</v>
      </c>
      <c r="K88" s="3">
        <v>8</v>
      </c>
      <c r="L88" s="3">
        <v>4</v>
      </c>
      <c r="M88" s="3">
        <v>2</v>
      </c>
      <c r="N88" s="3">
        <v>1</v>
      </c>
      <c r="O88" s="3">
        <v>0</v>
      </c>
      <c r="P88" s="5"/>
      <c r="Q88" s="3" t="s">
        <v>11</v>
      </c>
      <c r="R88" s="3">
        <v>16</v>
      </c>
      <c r="S88" s="3">
        <v>8</v>
      </c>
      <c r="T88" s="3">
        <v>4</v>
      </c>
      <c r="U88" s="3">
        <v>2</v>
      </c>
      <c r="V88" s="3">
        <v>1</v>
      </c>
      <c r="W88" s="3">
        <v>0</v>
      </c>
      <c r="Y88" s="3">
        <v>0</v>
      </c>
      <c r="Z88">
        <f t="shared" si="14"/>
        <v>1.1397666666666666</v>
      </c>
      <c r="AA88">
        <f t="shared" si="14"/>
        <v>1.1283333333333332</v>
      </c>
      <c r="AB88">
        <f>AVERAGE(R85,R96,R107)</f>
        <v>0.44063333333333338</v>
      </c>
      <c r="AC88">
        <f>AVERAGE(S85,S96,S107)</f>
        <v>0.58566666666666667</v>
      </c>
      <c r="AD88">
        <f>AVERAGE(T85,T96,T107)</f>
        <v>0.57546666666666668</v>
      </c>
      <c r="AE88">
        <f>AVERAGE(U85,U96,U107,R117,R128,R139,R150,R161,R172)</f>
        <v>0.42484444444444452</v>
      </c>
      <c r="AF88">
        <f>AVERAGE(V85,V96,V107,S117,S128,S139,S150,S161,S172)</f>
        <v>0.54210000000000003</v>
      </c>
      <c r="AG88">
        <f>AVERAGE(T117,T128,T139,T150,T161,T172,N208:N209)</f>
        <v>0.3354375</v>
      </c>
      <c r="AH88">
        <f>AVERAGE(U117,U128,U139,U150,U161,U172,O208:O209)</f>
        <v>0.48917499999999997</v>
      </c>
      <c r="AI88">
        <f>AVERAGE(V117,V128,V139,V150,V161,V172,P208:P209)</f>
        <v>0.55658750000000001</v>
      </c>
      <c r="AJ88">
        <f>AVERAGE(W117,W128,W139,W150,W161,W172,W107,W96,W85,Q208:Q209)</f>
        <v>0.75107272727272734</v>
      </c>
      <c r="AL88" s="7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</row>
    <row r="89" spans="1:49" x14ac:dyDescent="0.25">
      <c r="A89" s="3">
        <v>8</v>
      </c>
      <c r="B89">
        <v>0.22439999999999999</v>
      </c>
      <c r="C89">
        <v>0.2167</v>
      </c>
      <c r="D89">
        <v>0.23319999999999999</v>
      </c>
      <c r="E89">
        <v>0.17580000000000001</v>
      </c>
      <c r="F89">
        <v>0.19109999999999999</v>
      </c>
      <c r="G89">
        <v>0.2198</v>
      </c>
      <c r="H89" s="5"/>
      <c r="I89" s="3">
        <v>8</v>
      </c>
      <c r="J89">
        <v>0.17119999999999999</v>
      </c>
      <c r="K89">
        <v>0.17710000000000001</v>
      </c>
      <c r="L89">
        <v>0.17910000000000001</v>
      </c>
      <c r="M89">
        <v>0.1303</v>
      </c>
      <c r="N89">
        <v>0.17760000000000001</v>
      </c>
      <c r="O89">
        <v>0.1615</v>
      </c>
      <c r="P89" s="5"/>
      <c r="Q89" s="3">
        <v>8</v>
      </c>
      <c r="R89">
        <f>J89-B89</f>
        <v>-5.3199999999999997E-2</v>
      </c>
      <c r="S89">
        <f t="shared" ref="S89:W96" si="25">K89-C89</f>
        <v>-3.9599999999999996E-2</v>
      </c>
      <c r="T89">
        <f t="shared" si="25"/>
        <v>-5.4099999999999981E-2</v>
      </c>
      <c r="U89">
        <f t="shared" si="25"/>
        <v>-4.5500000000000013E-2</v>
      </c>
      <c r="V89">
        <f t="shared" si="25"/>
        <v>-1.3499999999999984E-2</v>
      </c>
      <c r="W89">
        <f t="shared" si="25"/>
        <v>-5.8299999999999991E-2</v>
      </c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</row>
    <row r="90" spans="1:49" x14ac:dyDescent="0.25">
      <c r="A90" s="3">
        <v>4</v>
      </c>
      <c r="B90">
        <v>0.19570000000000001</v>
      </c>
      <c r="C90">
        <v>0.21210000000000001</v>
      </c>
      <c r="D90">
        <v>0.25459999999999999</v>
      </c>
      <c r="E90">
        <v>0.17929999999999999</v>
      </c>
      <c r="F90">
        <v>0.27960000000000002</v>
      </c>
      <c r="G90">
        <v>0.27510000000000001</v>
      </c>
      <c r="H90" s="5"/>
      <c r="I90" s="3">
        <v>4</v>
      </c>
      <c r="J90">
        <v>0.22359999999999999</v>
      </c>
      <c r="K90">
        <v>0.27379999999999999</v>
      </c>
      <c r="L90">
        <v>0.21529999999999999</v>
      </c>
      <c r="M90">
        <v>0.22109999999999999</v>
      </c>
      <c r="N90">
        <v>0.18509999999999999</v>
      </c>
      <c r="O90">
        <v>0.1913</v>
      </c>
      <c r="P90" s="5"/>
      <c r="Q90" s="3">
        <v>4</v>
      </c>
      <c r="R90">
        <f t="shared" ref="R90:R96" si="26">J90-B90</f>
        <v>2.789999999999998E-2</v>
      </c>
      <c r="S90">
        <f t="shared" si="25"/>
        <v>6.1699999999999977E-2</v>
      </c>
      <c r="T90">
        <f t="shared" si="25"/>
        <v>-3.9300000000000002E-2</v>
      </c>
      <c r="U90">
        <f t="shared" si="25"/>
        <v>4.1800000000000004E-2</v>
      </c>
      <c r="V90">
        <f t="shared" si="25"/>
        <v>-9.4500000000000028E-2</v>
      </c>
      <c r="W90">
        <f t="shared" si="25"/>
        <v>-8.3800000000000013E-2</v>
      </c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</row>
    <row r="91" spans="1:49" x14ac:dyDescent="0.25">
      <c r="A91" s="3">
        <v>2</v>
      </c>
      <c r="B91">
        <v>0.2475</v>
      </c>
      <c r="C91">
        <v>0.30120000000000002</v>
      </c>
      <c r="D91">
        <v>0.37409999999999999</v>
      </c>
      <c r="E91">
        <v>0.1711</v>
      </c>
      <c r="F91">
        <v>0.26690000000000003</v>
      </c>
      <c r="G91">
        <v>0.22109999999999999</v>
      </c>
      <c r="H91" s="5"/>
      <c r="I91" s="3">
        <v>2</v>
      </c>
      <c r="J91">
        <v>0.2064</v>
      </c>
      <c r="K91">
        <v>0.2341</v>
      </c>
      <c r="L91">
        <v>0.2843</v>
      </c>
      <c r="M91">
        <v>0.30890000000000001</v>
      </c>
      <c r="N91">
        <v>0.2447</v>
      </c>
      <c r="O91">
        <v>0.30259999999999998</v>
      </c>
      <c r="P91" s="5"/>
      <c r="Q91" s="3">
        <v>2</v>
      </c>
      <c r="R91">
        <f t="shared" si="26"/>
        <v>-4.1099999999999998E-2</v>
      </c>
      <c r="S91">
        <f t="shared" si="25"/>
        <v>-6.7100000000000021E-2</v>
      </c>
      <c r="T91">
        <f t="shared" si="25"/>
        <v>-8.9799999999999991E-2</v>
      </c>
      <c r="U91">
        <f t="shared" si="25"/>
        <v>0.13780000000000001</v>
      </c>
      <c r="V91">
        <f t="shared" si="25"/>
        <v>-2.2200000000000025E-2</v>
      </c>
      <c r="W91">
        <f t="shared" si="25"/>
        <v>8.1499999999999989E-2</v>
      </c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49" x14ac:dyDescent="0.25">
      <c r="A92" s="3">
        <v>1</v>
      </c>
      <c r="B92">
        <v>0.18290000000000001</v>
      </c>
      <c r="C92">
        <v>0.186</v>
      </c>
      <c r="D92">
        <v>0.18759999999999999</v>
      </c>
      <c r="E92">
        <v>0.1807</v>
      </c>
      <c r="F92">
        <v>0.18729999999999999</v>
      </c>
      <c r="G92">
        <v>0.19470000000000001</v>
      </c>
      <c r="H92" s="5"/>
      <c r="I92" s="3">
        <v>1</v>
      </c>
      <c r="J92">
        <v>0.26100000000000001</v>
      </c>
      <c r="K92">
        <v>0.30719999999999997</v>
      </c>
      <c r="L92">
        <v>0.2777</v>
      </c>
      <c r="M92">
        <v>0.37440000000000001</v>
      </c>
      <c r="N92">
        <v>0.36330000000000001</v>
      </c>
      <c r="O92">
        <v>0.44990000000000002</v>
      </c>
      <c r="P92" s="5"/>
      <c r="Q92" s="3">
        <v>1</v>
      </c>
      <c r="R92">
        <f t="shared" si="26"/>
        <v>7.8100000000000003E-2</v>
      </c>
      <c r="S92">
        <f t="shared" si="25"/>
        <v>0.12119999999999997</v>
      </c>
      <c r="T92">
        <f t="shared" si="25"/>
        <v>9.0100000000000013E-2</v>
      </c>
      <c r="U92">
        <f t="shared" si="25"/>
        <v>0.19370000000000001</v>
      </c>
      <c r="V92">
        <f t="shared" si="25"/>
        <v>0.17600000000000002</v>
      </c>
      <c r="W92">
        <f t="shared" si="25"/>
        <v>0.25519999999999998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49" x14ac:dyDescent="0.25">
      <c r="A93" s="3">
        <v>0.5</v>
      </c>
      <c r="B93">
        <v>0.15870000000000001</v>
      </c>
      <c r="C93">
        <v>0.1457</v>
      </c>
      <c r="D93">
        <v>0.15709999999999999</v>
      </c>
      <c r="E93">
        <v>0.15679999999999999</v>
      </c>
      <c r="F93">
        <v>0.15090000000000001</v>
      </c>
      <c r="G93">
        <v>0.14799999999999999</v>
      </c>
      <c r="H93" s="5"/>
      <c r="I93" s="3">
        <v>0.5</v>
      </c>
      <c r="J93">
        <v>0.51670000000000005</v>
      </c>
      <c r="K93">
        <v>0.43109999999999998</v>
      </c>
      <c r="L93">
        <v>0.46</v>
      </c>
      <c r="M93">
        <v>0.43030000000000002</v>
      </c>
      <c r="N93">
        <v>0.44309999999999999</v>
      </c>
      <c r="O93">
        <v>0.74660000000000004</v>
      </c>
      <c r="P93" s="5"/>
      <c r="Q93" s="3">
        <v>0.5</v>
      </c>
      <c r="R93">
        <f t="shared" si="26"/>
        <v>0.35800000000000004</v>
      </c>
      <c r="S93">
        <f t="shared" si="25"/>
        <v>0.28539999999999999</v>
      </c>
      <c r="T93">
        <f t="shared" si="25"/>
        <v>0.30290000000000006</v>
      </c>
      <c r="U93">
        <f t="shared" si="25"/>
        <v>0.27350000000000002</v>
      </c>
      <c r="V93">
        <f t="shared" si="25"/>
        <v>0.29220000000000002</v>
      </c>
      <c r="W93">
        <f t="shared" si="25"/>
        <v>0.59860000000000002</v>
      </c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49" x14ac:dyDescent="0.25">
      <c r="A94" s="3">
        <v>0.25</v>
      </c>
      <c r="B94">
        <v>0.1691</v>
      </c>
      <c r="C94">
        <v>0.1507</v>
      </c>
      <c r="D94">
        <v>0.16070000000000001</v>
      </c>
      <c r="E94">
        <v>0.16489999999999999</v>
      </c>
      <c r="F94">
        <v>0.14080000000000001</v>
      </c>
      <c r="G94">
        <v>0.15640000000000001</v>
      </c>
      <c r="H94" s="5"/>
      <c r="I94" s="3">
        <v>0.25</v>
      </c>
      <c r="J94">
        <v>0.59860000000000002</v>
      </c>
      <c r="K94">
        <v>0.52390000000000003</v>
      </c>
      <c r="L94">
        <v>0.47410000000000002</v>
      </c>
      <c r="M94">
        <v>0.56740000000000002</v>
      </c>
      <c r="N94">
        <v>0.51600000000000001</v>
      </c>
      <c r="O94">
        <v>0.64390000000000003</v>
      </c>
      <c r="P94" s="5"/>
      <c r="Q94" s="3">
        <v>0.25</v>
      </c>
      <c r="R94">
        <f t="shared" si="26"/>
        <v>0.42949999999999999</v>
      </c>
      <c r="S94">
        <f t="shared" si="25"/>
        <v>0.37320000000000003</v>
      </c>
      <c r="T94">
        <f t="shared" si="25"/>
        <v>0.31340000000000001</v>
      </c>
      <c r="U94">
        <f t="shared" si="25"/>
        <v>0.40250000000000002</v>
      </c>
      <c r="V94">
        <f t="shared" si="25"/>
        <v>0.37519999999999998</v>
      </c>
      <c r="W94">
        <f t="shared" si="25"/>
        <v>0.48750000000000004</v>
      </c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49" x14ac:dyDescent="0.25">
      <c r="A95" s="3">
        <v>0.125</v>
      </c>
      <c r="B95">
        <v>0.15110000000000001</v>
      </c>
      <c r="C95">
        <v>0.15390000000000001</v>
      </c>
      <c r="D95">
        <v>0.14580000000000001</v>
      </c>
      <c r="E95">
        <v>0.14149999999999999</v>
      </c>
      <c r="F95">
        <v>0.14380000000000001</v>
      </c>
      <c r="G95">
        <v>0.14130000000000001</v>
      </c>
      <c r="H95" s="5"/>
      <c r="I95" s="3">
        <v>0.125</v>
      </c>
      <c r="J95">
        <v>0.73580000000000001</v>
      </c>
      <c r="K95">
        <v>0.78569999999999995</v>
      </c>
      <c r="L95">
        <v>0.65529999999999999</v>
      </c>
      <c r="M95">
        <v>0.71409999999999996</v>
      </c>
      <c r="N95">
        <v>0.69710000000000005</v>
      </c>
      <c r="O95">
        <v>0.86680000000000001</v>
      </c>
      <c r="P95" s="5"/>
      <c r="Q95" s="3">
        <v>0.125</v>
      </c>
      <c r="R95">
        <f t="shared" si="26"/>
        <v>0.5847</v>
      </c>
      <c r="S95">
        <f t="shared" si="25"/>
        <v>0.63179999999999992</v>
      </c>
      <c r="T95">
        <f t="shared" si="25"/>
        <v>0.50949999999999995</v>
      </c>
      <c r="U95">
        <f t="shared" si="25"/>
        <v>0.5726</v>
      </c>
      <c r="V95">
        <f t="shared" si="25"/>
        <v>0.55330000000000001</v>
      </c>
      <c r="W95">
        <f t="shared" si="25"/>
        <v>0.72550000000000003</v>
      </c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49" x14ac:dyDescent="0.25">
      <c r="A96" s="3">
        <v>0</v>
      </c>
      <c r="B96">
        <v>0.17780000000000001</v>
      </c>
      <c r="C96">
        <v>0.16109999999999999</v>
      </c>
      <c r="D96">
        <v>0.1484</v>
      </c>
      <c r="E96">
        <v>0.1472</v>
      </c>
      <c r="F96">
        <v>0.1489</v>
      </c>
      <c r="G96">
        <v>0.15079999999999999</v>
      </c>
      <c r="H96" s="5"/>
      <c r="I96" s="3">
        <v>0</v>
      </c>
      <c r="J96">
        <v>0.85529999999999995</v>
      </c>
      <c r="K96">
        <v>0.85929999999999995</v>
      </c>
      <c r="L96">
        <v>0.83399999999999996</v>
      </c>
      <c r="M96">
        <v>0.89759999999999995</v>
      </c>
      <c r="N96">
        <v>0.80500000000000005</v>
      </c>
      <c r="O96">
        <v>0.96330000000000005</v>
      </c>
      <c r="P96" s="5"/>
      <c r="Q96" s="3">
        <v>0</v>
      </c>
      <c r="R96">
        <f t="shared" si="26"/>
        <v>0.67749999999999999</v>
      </c>
      <c r="S96">
        <f t="shared" si="25"/>
        <v>0.69819999999999993</v>
      </c>
      <c r="T96">
        <f t="shared" si="25"/>
        <v>0.68559999999999999</v>
      </c>
      <c r="U96">
        <f t="shared" si="25"/>
        <v>0.75039999999999996</v>
      </c>
      <c r="V96">
        <f t="shared" si="25"/>
        <v>0.65610000000000002</v>
      </c>
      <c r="W96">
        <f t="shared" si="25"/>
        <v>0.8125</v>
      </c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58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</row>
    <row r="98" spans="1:58" x14ac:dyDescent="0.25">
      <c r="A98" s="3"/>
      <c r="B98" s="3" t="s">
        <v>42</v>
      </c>
      <c r="C98" s="3"/>
      <c r="D98" s="3"/>
      <c r="E98" s="3"/>
      <c r="F98" s="3"/>
      <c r="G98" s="3"/>
      <c r="H98" s="5"/>
      <c r="I98" s="3"/>
      <c r="J98" s="3" t="s">
        <v>42</v>
      </c>
      <c r="K98" s="3"/>
      <c r="L98" s="3"/>
      <c r="M98" s="3"/>
      <c r="N98" s="3"/>
      <c r="O98" s="3"/>
      <c r="P98" s="5"/>
      <c r="Q98" s="3"/>
      <c r="R98" s="3" t="s">
        <v>42</v>
      </c>
      <c r="S98" s="3"/>
      <c r="T98" s="3"/>
      <c r="U98" s="3"/>
      <c r="V98" s="3"/>
      <c r="W98" s="3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58" x14ac:dyDescent="0.25">
      <c r="A99" s="3" t="s">
        <v>11</v>
      </c>
      <c r="B99" s="3">
        <v>16</v>
      </c>
      <c r="C99" s="3">
        <v>8</v>
      </c>
      <c r="D99" s="3">
        <v>4</v>
      </c>
      <c r="E99" s="3">
        <v>2</v>
      </c>
      <c r="F99" s="3">
        <v>1</v>
      </c>
      <c r="G99" s="3">
        <v>0</v>
      </c>
      <c r="H99" s="5"/>
      <c r="I99" s="3" t="s">
        <v>11</v>
      </c>
      <c r="J99" s="3">
        <v>16</v>
      </c>
      <c r="K99" s="3">
        <v>8</v>
      </c>
      <c r="L99" s="3">
        <v>4</v>
      </c>
      <c r="M99" s="3">
        <v>2</v>
      </c>
      <c r="N99" s="3">
        <v>1</v>
      </c>
      <c r="O99" s="3">
        <v>0</v>
      </c>
      <c r="P99" s="5"/>
      <c r="Q99" s="3" t="s">
        <v>11</v>
      </c>
      <c r="R99" s="3">
        <v>16</v>
      </c>
      <c r="S99" s="3">
        <v>8</v>
      </c>
      <c r="T99" s="3">
        <v>4</v>
      </c>
      <c r="U99" s="3">
        <v>2</v>
      </c>
      <c r="V99" s="3">
        <v>1</v>
      </c>
      <c r="W99" s="3">
        <v>0</v>
      </c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58" x14ac:dyDescent="0.25">
      <c r="A100" s="3">
        <v>8</v>
      </c>
      <c r="B100">
        <v>0.22489999999999999</v>
      </c>
      <c r="C100">
        <v>0.21510000000000001</v>
      </c>
      <c r="D100">
        <v>0.2046</v>
      </c>
      <c r="E100">
        <v>0.2019</v>
      </c>
      <c r="F100">
        <v>0.18740000000000001</v>
      </c>
      <c r="G100">
        <v>0.17349999999999999</v>
      </c>
      <c r="H100" s="5">
        <v>1</v>
      </c>
      <c r="I100" s="3">
        <v>8</v>
      </c>
      <c r="J100">
        <v>0.17910000000000001</v>
      </c>
      <c r="K100">
        <v>0.13950000000000001</v>
      </c>
      <c r="L100">
        <v>0.16089999999999999</v>
      </c>
      <c r="M100">
        <v>0.16250000000000001</v>
      </c>
      <c r="N100">
        <v>0.14280000000000001</v>
      </c>
      <c r="O100">
        <v>0.14349999999999999</v>
      </c>
      <c r="P100" s="5"/>
      <c r="Q100" s="3">
        <v>8</v>
      </c>
      <c r="R100">
        <f>J100-B100</f>
        <v>-4.579999999999998E-2</v>
      </c>
      <c r="S100">
        <f t="shared" ref="S100:W107" si="27">K100-C100</f>
        <v>-7.5600000000000001E-2</v>
      </c>
      <c r="T100">
        <f t="shared" si="27"/>
        <v>-4.3700000000000017E-2</v>
      </c>
      <c r="U100">
        <f t="shared" si="27"/>
        <v>-3.9399999999999991E-2</v>
      </c>
      <c r="V100">
        <f t="shared" si="27"/>
        <v>-4.4600000000000001E-2</v>
      </c>
      <c r="W100">
        <f t="shared" si="27"/>
        <v>-0.03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58" x14ac:dyDescent="0.25">
      <c r="A101" s="3">
        <v>4</v>
      </c>
      <c r="B101">
        <v>0.191</v>
      </c>
      <c r="C101">
        <v>0.21129999999999999</v>
      </c>
      <c r="D101">
        <v>0.2177</v>
      </c>
      <c r="E101">
        <v>0.2102</v>
      </c>
      <c r="F101">
        <v>0.18379999999999999</v>
      </c>
      <c r="G101">
        <v>0.2041</v>
      </c>
      <c r="H101" s="5"/>
      <c r="I101" s="3">
        <v>4</v>
      </c>
      <c r="J101">
        <v>0.34060000000000001</v>
      </c>
      <c r="K101">
        <v>0.1933</v>
      </c>
      <c r="L101">
        <v>0.17510000000000001</v>
      </c>
      <c r="M101">
        <v>0.21490000000000001</v>
      </c>
      <c r="N101">
        <v>0.20150000000000001</v>
      </c>
      <c r="O101">
        <v>0.38569999999999999</v>
      </c>
      <c r="P101" s="5"/>
      <c r="Q101" s="3">
        <v>4</v>
      </c>
      <c r="R101">
        <f t="shared" ref="R101:R107" si="28">J101-B101</f>
        <v>0.14960000000000001</v>
      </c>
      <c r="S101">
        <f t="shared" si="27"/>
        <v>-1.7999999999999988E-2</v>
      </c>
      <c r="T101">
        <f t="shared" si="27"/>
        <v>-4.2599999999999999E-2</v>
      </c>
      <c r="U101">
        <f t="shared" si="27"/>
        <v>4.7000000000000097E-3</v>
      </c>
      <c r="V101">
        <f t="shared" si="27"/>
        <v>1.7700000000000021E-2</v>
      </c>
      <c r="W101">
        <f t="shared" si="27"/>
        <v>0.18159999999999998</v>
      </c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58" x14ac:dyDescent="0.25">
      <c r="A102" s="3">
        <v>2</v>
      </c>
      <c r="B102">
        <v>0.36840000000000001</v>
      </c>
      <c r="C102">
        <v>0.30299999999999999</v>
      </c>
      <c r="D102">
        <v>0.31669999999999998</v>
      </c>
      <c r="E102">
        <v>0.31769999999999998</v>
      </c>
      <c r="F102">
        <v>0.2041</v>
      </c>
      <c r="G102">
        <v>0.32819999999999999</v>
      </c>
      <c r="H102" s="5"/>
      <c r="I102" s="3">
        <v>2</v>
      </c>
      <c r="J102">
        <v>0.3518</v>
      </c>
      <c r="K102">
        <v>0.1968</v>
      </c>
      <c r="L102">
        <v>0.16270000000000001</v>
      </c>
      <c r="M102">
        <v>0.2359</v>
      </c>
      <c r="N102">
        <v>0.18099999999999999</v>
      </c>
      <c r="O102">
        <v>0.3226</v>
      </c>
      <c r="P102" s="5"/>
      <c r="Q102" s="3">
        <v>2</v>
      </c>
      <c r="R102">
        <f t="shared" si="28"/>
        <v>-1.6600000000000004E-2</v>
      </c>
      <c r="S102">
        <f t="shared" si="27"/>
        <v>-0.10619999999999999</v>
      </c>
      <c r="T102">
        <f t="shared" si="27"/>
        <v>-0.15399999999999997</v>
      </c>
      <c r="U102">
        <f t="shared" si="27"/>
        <v>-8.1799999999999984E-2</v>
      </c>
      <c r="V102">
        <f t="shared" si="27"/>
        <v>-2.3100000000000009E-2</v>
      </c>
      <c r="W102">
        <f t="shared" si="27"/>
        <v>-5.5999999999999939E-3</v>
      </c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58" x14ac:dyDescent="0.25">
      <c r="A103" s="3">
        <v>1</v>
      </c>
      <c r="B103">
        <v>0.22839999999999999</v>
      </c>
      <c r="C103">
        <v>0.20119999999999999</v>
      </c>
      <c r="D103">
        <v>0.2208</v>
      </c>
      <c r="E103">
        <v>0.2019</v>
      </c>
      <c r="F103">
        <v>0.19689999999999999</v>
      </c>
      <c r="G103">
        <v>0.18479999999999999</v>
      </c>
      <c r="H103" s="5"/>
      <c r="I103" s="3">
        <v>1</v>
      </c>
      <c r="J103">
        <v>0.43709999999999999</v>
      </c>
      <c r="K103">
        <v>0.30640000000000001</v>
      </c>
      <c r="L103">
        <v>0.2407</v>
      </c>
      <c r="M103">
        <v>0.32500000000000001</v>
      </c>
      <c r="N103">
        <v>0.3044</v>
      </c>
      <c r="O103">
        <v>0.33100000000000002</v>
      </c>
      <c r="P103" s="5"/>
      <c r="Q103" s="3">
        <v>1</v>
      </c>
      <c r="R103">
        <f t="shared" si="28"/>
        <v>0.2087</v>
      </c>
      <c r="S103">
        <f t="shared" si="27"/>
        <v>0.10520000000000002</v>
      </c>
      <c r="T103">
        <f t="shared" si="27"/>
        <v>1.9900000000000001E-2</v>
      </c>
      <c r="U103">
        <f t="shared" si="27"/>
        <v>0.12310000000000001</v>
      </c>
      <c r="V103">
        <f t="shared" si="27"/>
        <v>0.10750000000000001</v>
      </c>
      <c r="W103">
        <f t="shared" si="27"/>
        <v>0.14620000000000002</v>
      </c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58" x14ac:dyDescent="0.25">
      <c r="A104" s="3">
        <v>0.5</v>
      </c>
      <c r="B104">
        <v>0.16830000000000001</v>
      </c>
      <c r="C104">
        <v>0.18479999999999999</v>
      </c>
      <c r="D104">
        <v>0.1724</v>
      </c>
      <c r="E104">
        <v>0.15820000000000001</v>
      </c>
      <c r="F104">
        <v>0.1726</v>
      </c>
      <c r="G104">
        <v>0.1663</v>
      </c>
      <c r="H104" s="5"/>
      <c r="I104" s="3">
        <v>0.5</v>
      </c>
      <c r="J104">
        <v>0.48530000000000001</v>
      </c>
      <c r="K104">
        <v>0.48899999999999999</v>
      </c>
      <c r="L104">
        <v>0.47170000000000001</v>
      </c>
      <c r="M104">
        <v>0.39989999999999998</v>
      </c>
      <c r="N104">
        <v>0.35020000000000001</v>
      </c>
      <c r="O104">
        <v>0.49370000000000003</v>
      </c>
      <c r="P104" s="5"/>
      <c r="Q104" s="3">
        <v>0.5</v>
      </c>
      <c r="R104">
        <f t="shared" si="28"/>
        <v>0.317</v>
      </c>
      <c r="S104">
        <f t="shared" si="27"/>
        <v>0.30420000000000003</v>
      </c>
      <c r="T104">
        <f t="shared" si="27"/>
        <v>0.29930000000000001</v>
      </c>
      <c r="U104">
        <f t="shared" si="27"/>
        <v>0.24169999999999997</v>
      </c>
      <c r="V104">
        <f t="shared" si="27"/>
        <v>0.17760000000000001</v>
      </c>
      <c r="W104">
        <f t="shared" si="27"/>
        <v>0.32740000000000002</v>
      </c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58" x14ac:dyDescent="0.25">
      <c r="A105" s="3">
        <v>0.25</v>
      </c>
      <c r="B105">
        <v>0.1905</v>
      </c>
      <c r="C105">
        <v>0.16239999999999999</v>
      </c>
      <c r="D105">
        <v>0.19600000000000001</v>
      </c>
      <c r="E105">
        <v>0.18160000000000001</v>
      </c>
      <c r="F105">
        <v>0.17610000000000001</v>
      </c>
      <c r="G105">
        <v>0.1966</v>
      </c>
      <c r="H105" s="5"/>
      <c r="I105" s="3">
        <v>0.25</v>
      </c>
      <c r="J105">
        <v>0.57720000000000005</v>
      </c>
      <c r="K105">
        <v>0.58379999999999999</v>
      </c>
      <c r="L105">
        <v>0.4355</v>
      </c>
      <c r="M105">
        <v>0.57410000000000005</v>
      </c>
      <c r="N105">
        <v>0.35909999999999997</v>
      </c>
      <c r="O105">
        <v>0.50919999999999999</v>
      </c>
      <c r="P105" s="5"/>
      <c r="Q105" s="3">
        <v>0.25</v>
      </c>
      <c r="R105">
        <f t="shared" si="28"/>
        <v>0.38670000000000004</v>
      </c>
      <c r="S105">
        <f t="shared" si="27"/>
        <v>0.4214</v>
      </c>
      <c r="T105">
        <f t="shared" si="27"/>
        <v>0.23949999999999999</v>
      </c>
      <c r="U105">
        <f t="shared" si="27"/>
        <v>0.39250000000000007</v>
      </c>
      <c r="V105">
        <f t="shared" si="27"/>
        <v>0.18299999999999997</v>
      </c>
      <c r="W105">
        <f t="shared" si="27"/>
        <v>0.31259999999999999</v>
      </c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58" x14ac:dyDescent="0.25">
      <c r="A106" s="3">
        <v>0.125</v>
      </c>
      <c r="B106">
        <v>0.49149999999999999</v>
      </c>
      <c r="C106">
        <v>0.34379999999999999</v>
      </c>
      <c r="D106">
        <v>0.2225</v>
      </c>
      <c r="E106">
        <v>0.2092</v>
      </c>
      <c r="F106">
        <v>0.1749</v>
      </c>
      <c r="G106">
        <v>0.1527</v>
      </c>
      <c r="H106" s="5"/>
      <c r="I106" s="3">
        <v>0.125</v>
      </c>
      <c r="J106">
        <v>0.79879999999999995</v>
      </c>
      <c r="K106">
        <v>0.83720000000000006</v>
      </c>
      <c r="L106">
        <v>0.77029999999999998</v>
      </c>
      <c r="M106">
        <v>0.81289999999999996</v>
      </c>
      <c r="N106">
        <v>0.76090000000000002</v>
      </c>
      <c r="O106">
        <v>0.68420000000000003</v>
      </c>
      <c r="P106" s="5"/>
      <c r="Q106" s="3">
        <v>0.125</v>
      </c>
      <c r="R106">
        <f t="shared" si="28"/>
        <v>0.30729999999999996</v>
      </c>
      <c r="S106">
        <f t="shared" si="27"/>
        <v>0.49340000000000006</v>
      </c>
      <c r="T106">
        <f t="shared" si="27"/>
        <v>0.54779999999999995</v>
      </c>
      <c r="U106">
        <f t="shared" si="27"/>
        <v>0.6036999999999999</v>
      </c>
      <c r="V106">
        <f t="shared" si="27"/>
        <v>0.58600000000000008</v>
      </c>
      <c r="W106">
        <f t="shared" si="27"/>
        <v>0.53150000000000008</v>
      </c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58" x14ac:dyDescent="0.25">
      <c r="A107" s="3">
        <v>0</v>
      </c>
      <c r="B107">
        <v>0.69530000000000003</v>
      </c>
      <c r="C107">
        <v>0.41360000000000002</v>
      </c>
      <c r="D107">
        <v>0.314</v>
      </c>
      <c r="E107">
        <v>0.32790000000000002</v>
      </c>
      <c r="F107">
        <v>0.21290000000000001</v>
      </c>
      <c r="G107">
        <v>0.18340000000000001</v>
      </c>
      <c r="H107" s="5"/>
      <c r="I107" s="3">
        <v>0</v>
      </c>
      <c r="J107">
        <v>1.0053000000000001</v>
      </c>
      <c r="K107">
        <v>0.97099999999999997</v>
      </c>
      <c r="L107">
        <v>0.84019999999999995</v>
      </c>
      <c r="M107">
        <v>1.0033000000000001</v>
      </c>
      <c r="N107">
        <v>0.85799999999999998</v>
      </c>
      <c r="O107">
        <v>0.96240000000000003</v>
      </c>
      <c r="P107" s="5"/>
      <c r="Q107" s="3">
        <v>0</v>
      </c>
      <c r="R107">
        <f t="shared" si="28"/>
        <v>0.31000000000000005</v>
      </c>
      <c r="S107">
        <f t="shared" si="27"/>
        <v>0.5573999999999999</v>
      </c>
      <c r="T107">
        <f t="shared" si="27"/>
        <v>0.5262</v>
      </c>
      <c r="U107">
        <f t="shared" si="27"/>
        <v>0.6754</v>
      </c>
      <c r="V107">
        <f t="shared" si="27"/>
        <v>0.64510000000000001</v>
      </c>
      <c r="W107">
        <f t="shared" si="27"/>
        <v>0.77900000000000003</v>
      </c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58" x14ac:dyDescent="0.25">
      <c r="A108" s="3"/>
      <c r="B108" s="3" t="s">
        <v>42</v>
      </c>
      <c r="C108" s="3"/>
      <c r="D108" s="3"/>
      <c r="E108" s="3"/>
      <c r="F108" s="3"/>
      <c r="G108" s="3"/>
      <c r="H108" s="5"/>
      <c r="I108" s="3"/>
      <c r="J108" s="3" t="s">
        <v>42</v>
      </c>
      <c r="K108" s="3"/>
      <c r="L108" s="3"/>
      <c r="M108" s="3"/>
      <c r="N108" s="3"/>
      <c r="O108" s="3"/>
      <c r="P108" s="5"/>
      <c r="Q108" s="3"/>
      <c r="R108" s="3" t="s">
        <v>42</v>
      </c>
      <c r="S108" s="3"/>
      <c r="T108" s="3"/>
      <c r="U108" s="3"/>
      <c r="V108" s="3"/>
      <c r="W108" s="3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58" x14ac:dyDescent="0.25">
      <c r="A109" s="3" t="s">
        <v>11</v>
      </c>
      <c r="B109" s="3">
        <v>2</v>
      </c>
      <c r="C109" s="3">
        <v>1</v>
      </c>
      <c r="D109" s="3">
        <v>0.5</v>
      </c>
      <c r="E109" s="3">
        <v>0.25</v>
      </c>
      <c r="F109" s="3">
        <v>0.125</v>
      </c>
      <c r="G109" s="3">
        <v>0</v>
      </c>
      <c r="H109" s="5"/>
      <c r="I109" s="3" t="s">
        <v>11</v>
      </c>
      <c r="J109" s="3">
        <v>2</v>
      </c>
      <c r="K109" s="3">
        <v>1</v>
      </c>
      <c r="L109" s="3">
        <v>0.5</v>
      </c>
      <c r="M109" s="3">
        <v>0.25</v>
      </c>
      <c r="N109" s="3">
        <v>0.125</v>
      </c>
      <c r="O109" s="3">
        <v>0</v>
      </c>
      <c r="P109" s="5"/>
      <c r="Q109" s="3" t="s">
        <v>11</v>
      </c>
      <c r="R109" s="3">
        <v>2</v>
      </c>
      <c r="S109" s="3">
        <v>1</v>
      </c>
      <c r="T109" s="3">
        <v>0.5</v>
      </c>
      <c r="U109" s="3">
        <v>0.25</v>
      </c>
      <c r="V109" s="3">
        <v>0.125</v>
      </c>
      <c r="W109" s="3">
        <v>0</v>
      </c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58" x14ac:dyDescent="0.25">
      <c r="A110" s="3">
        <v>1</v>
      </c>
      <c r="B110">
        <v>0.26740000000000003</v>
      </c>
      <c r="C110">
        <v>0.2412</v>
      </c>
      <c r="D110">
        <v>0.18479999999999999</v>
      </c>
      <c r="E110">
        <v>0.25890000000000002</v>
      </c>
      <c r="F110">
        <v>0.16400000000000001</v>
      </c>
      <c r="G110">
        <v>0.19789999999999999</v>
      </c>
      <c r="H110" s="5"/>
      <c r="I110" s="3">
        <v>1</v>
      </c>
      <c r="J110">
        <v>0.61539999999999995</v>
      </c>
      <c r="K110">
        <v>0.41739999999999999</v>
      </c>
      <c r="L110">
        <v>0.50439999999999996</v>
      </c>
      <c r="M110">
        <v>0.51370000000000005</v>
      </c>
      <c r="N110">
        <v>0.42770000000000002</v>
      </c>
      <c r="O110">
        <v>0.40229999999999999</v>
      </c>
      <c r="P110" s="5"/>
      <c r="Q110" s="3">
        <v>1</v>
      </c>
      <c r="R110">
        <f>J110-B110</f>
        <v>0.34799999999999992</v>
      </c>
      <c r="S110">
        <f t="shared" ref="S110:W117" si="29">K110-C110</f>
        <v>0.1762</v>
      </c>
      <c r="T110">
        <f t="shared" si="29"/>
        <v>0.3196</v>
      </c>
      <c r="U110">
        <f t="shared" si="29"/>
        <v>0.25480000000000003</v>
      </c>
      <c r="V110">
        <f t="shared" si="29"/>
        <v>0.26370000000000005</v>
      </c>
      <c r="W110">
        <f t="shared" si="29"/>
        <v>0.2044</v>
      </c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58" x14ac:dyDescent="0.25">
      <c r="A111" s="3">
        <v>0.5</v>
      </c>
      <c r="B111">
        <v>0.2263</v>
      </c>
      <c r="C111">
        <v>0.19120000000000001</v>
      </c>
      <c r="D111">
        <v>0.16969999999999999</v>
      </c>
      <c r="E111">
        <v>0.18290000000000001</v>
      </c>
      <c r="F111">
        <v>0.14810000000000001</v>
      </c>
      <c r="G111">
        <v>0.1759</v>
      </c>
      <c r="H111" s="5"/>
      <c r="I111" s="3">
        <v>0.5</v>
      </c>
      <c r="J111">
        <v>0.82069999999999999</v>
      </c>
      <c r="K111">
        <v>0.68689999999999996</v>
      </c>
      <c r="L111">
        <v>0.53</v>
      </c>
      <c r="M111">
        <v>0.62509999999999999</v>
      </c>
      <c r="N111">
        <v>0.43509999999999999</v>
      </c>
      <c r="O111">
        <v>0.57999999999999996</v>
      </c>
      <c r="P111" s="5"/>
      <c r="Q111" s="3">
        <v>0.5</v>
      </c>
      <c r="R111">
        <f t="shared" ref="R111:R117" si="30">J111-B111</f>
        <v>0.59440000000000004</v>
      </c>
      <c r="S111">
        <f t="shared" si="29"/>
        <v>0.49569999999999992</v>
      </c>
      <c r="T111">
        <f t="shared" si="29"/>
        <v>0.36030000000000006</v>
      </c>
      <c r="U111">
        <f t="shared" si="29"/>
        <v>0.44219999999999998</v>
      </c>
      <c r="V111">
        <f t="shared" si="29"/>
        <v>0.28699999999999998</v>
      </c>
      <c r="W111">
        <f t="shared" si="29"/>
        <v>0.40409999999999996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58" x14ac:dyDescent="0.25">
      <c r="A112" s="3">
        <v>0.25</v>
      </c>
      <c r="B112">
        <v>0.26719999999999999</v>
      </c>
      <c r="C112">
        <v>0.1173</v>
      </c>
      <c r="D112">
        <v>0.1333</v>
      </c>
      <c r="E112">
        <v>0.14699999999999999</v>
      </c>
      <c r="F112">
        <v>0.11070000000000001</v>
      </c>
      <c r="G112">
        <v>0.13469999999999999</v>
      </c>
      <c r="H112" s="5"/>
      <c r="I112" s="3">
        <v>0.25</v>
      </c>
      <c r="J112">
        <v>0.73160000000000003</v>
      </c>
      <c r="K112">
        <v>0.80479999999999996</v>
      </c>
      <c r="L112">
        <v>0.57389999999999997</v>
      </c>
      <c r="M112">
        <v>0.56059999999999999</v>
      </c>
      <c r="N112">
        <v>0.41020000000000001</v>
      </c>
      <c r="O112">
        <v>0.58520000000000005</v>
      </c>
      <c r="P112" s="5"/>
      <c r="Q112" s="3">
        <v>0.25</v>
      </c>
      <c r="R112">
        <f t="shared" si="30"/>
        <v>0.46440000000000003</v>
      </c>
      <c r="S112">
        <f t="shared" si="29"/>
        <v>0.6875</v>
      </c>
      <c r="T112">
        <f t="shared" si="29"/>
        <v>0.44059999999999999</v>
      </c>
      <c r="U112">
        <f t="shared" si="29"/>
        <v>0.41359999999999997</v>
      </c>
      <c r="V112">
        <f t="shared" si="29"/>
        <v>0.29949999999999999</v>
      </c>
      <c r="W112">
        <f t="shared" si="29"/>
        <v>0.45050000000000007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58" x14ac:dyDescent="0.25">
      <c r="A113" s="3">
        <v>0.125</v>
      </c>
      <c r="B113">
        <v>0.28260000000000002</v>
      </c>
      <c r="C113">
        <v>0.15379999999999999</v>
      </c>
      <c r="D113">
        <v>0.15079999999999999</v>
      </c>
      <c r="E113">
        <v>0.14979999999999999</v>
      </c>
      <c r="F113">
        <v>0.1348</v>
      </c>
      <c r="G113">
        <v>0.1313</v>
      </c>
      <c r="H113" s="5"/>
      <c r="I113" s="3">
        <v>0.125</v>
      </c>
      <c r="J113">
        <v>0.73819999999999997</v>
      </c>
      <c r="K113">
        <v>0.54430000000000001</v>
      </c>
      <c r="L113">
        <v>0.46679999999999999</v>
      </c>
      <c r="M113">
        <v>0.62270000000000003</v>
      </c>
      <c r="N113">
        <v>0.4481</v>
      </c>
      <c r="O113">
        <v>0.49609999999999999</v>
      </c>
      <c r="P113" s="5"/>
      <c r="Q113" s="3">
        <v>0.125</v>
      </c>
      <c r="R113">
        <f t="shared" si="30"/>
        <v>0.45559999999999995</v>
      </c>
      <c r="S113">
        <f t="shared" si="29"/>
        <v>0.39050000000000001</v>
      </c>
      <c r="T113">
        <f t="shared" si="29"/>
        <v>0.316</v>
      </c>
      <c r="U113">
        <f t="shared" si="29"/>
        <v>0.47290000000000004</v>
      </c>
      <c r="V113">
        <f t="shared" si="29"/>
        <v>0.31330000000000002</v>
      </c>
      <c r="W113">
        <f t="shared" si="29"/>
        <v>0.36480000000000001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58" x14ac:dyDescent="0.25">
      <c r="A114" s="3">
        <v>0.06</v>
      </c>
      <c r="B114">
        <v>0.27639999999999998</v>
      </c>
      <c r="C114">
        <v>0.1802</v>
      </c>
      <c r="D114">
        <v>0.16450000000000001</v>
      </c>
      <c r="E114">
        <v>0.1464</v>
      </c>
      <c r="F114">
        <v>0.13550000000000001</v>
      </c>
      <c r="G114">
        <v>0.13150000000000001</v>
      </c>
      <c r="H114" s="5"/>
      <c r="I114" s="3">
        <v>0.06</v>
      </c>
      <c r="J114">
        <v>0.63970000000000005</v>
      </c>
      <c r="K114">
        <v>0.4844</v>
      </c>
      <c r="L114">
        <v>0.51359999999999995</v>
      </c>
      <c r="M114">
        <v>0.57620000000000005</v>
      </c>
      <c r="N114">
        <v>0.48659999999999998</v>
      </c>
      <c r="O114">
        <v>0.80279999999999996</v>
      </c>
      <c r="P114" s="5"/>
      <c r="Q114" s="3">
        <v>0.06</v>
      </c>
      <c r="R114">
        <f t="shared" si="30"/>
        <v>0.36330000000000007</v>
      </c>
      <c r="S114">
        <f t="shared" si="29"/>
        <v>0.30420000000000003</v>
      </c>
      <c r="T114">
        <f t="shared" si="29"/>
        <v>0.34909999999999997</v>
      </c>
      <c r="U114">
        <f t="shared" si="29"/>
        <v>0.42980000000000007</v>
      </c>
      <c r="V114">
        <f t="shared" si="29"/>
        <v>0.35109999999999997</v>
      </c>
      <c r="W114">
        <f t="shared" si="29"/>
        <v>0.67130000000000001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58" x14ac:dyDescent="0.25">
      <c r="A115" s="3">
        <v>0.02</v>
      </c>
      <c r="B115">
        <v>0.36609999999999998</v>
      </c>
      <c r="C115">
        <v>0.22270000000000001</v>
      </c>
      <c r="D115">
        <v>0.19089999999999999</v>
      </c>
      <c r="E115">
        <v>0.17100000000000001</v>
      </c>
      <c r="F115">
        <v>0.1308</v>
      </c>
      <c r="G115">
        <v>0.1401</v>
      </c>
      <c r="H115" s="5"/>
      <c r="I115" s="3">
        <v>0.02</v>
      </c>
      <c r="J115">
        <v>0.82250000000000001</v>
      </c>
      <c r="K115">
        <v>0.60509999999999997</v>
      </c>
      <c r="L115">
        <v>0.55400000000000005</v>
      </c>
      <c r="M115">
        <v>0.64319999999999999</v>
      </c>
      <c r="N115">
        <v>0.53039999999999998</v>
      </c>
      <c r="O115">
        <v>0.80640000000000001</v>
      </c>
      <c r="P115" s="5"/>
      <c r="Q115" s="3">
        <v>0.02</v>
      </c>
      <c r="R115">
        <f t="shared" si="30"/>
        <v>0.45640000000000003</v>
      </c>
      <c r="S115">
        <f t="shared" si="29"/>
        <v>0.38239999999999996</v>
      </c>
      <c r="T115">
        <f t="shared" si="29"/>
        <v>0.36310000000000009</v>
      </c>
      <c r="U115">
        <f t="shared" si="29"/>
        <v>0.47219999999999995</v>
      </c>
      <c r="V115">
        <f t="shared" si="29"/>
        <v>0.39959999999999996</v>
      </c>
      <c r="W115">
        <f t="shared" si="29"/>
        <v>0.6663</v>
      </c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58" x14ac:dyDescent="0.25">
      <c r="A116" s="3">
        <v>0.01</v>
      </c>
      <c r="B116">
        <v>0.58979999999999999</v>
      </c>
      <c r="C116">
        <v>0.38229999999999997</v>
      </c>
      <c r="D116">
        <v>0.30520000000000003</v>
      </c>
      <c r="E116">
        <v>0.24629999999999999</v>
      </c>
      <c r="F116">
        <v>0.187</v>
      </c>
      <c r="G116">
        <v>0.1578</v>
      </c>
      <c r="H116" s="5"/>
      <c r="I116" s="3">
        <v>0.01</v>
      </c>
      <c r="J116">
        <v>0.83040000000000003</v>
      </c>
      <c r="K116">
        <v>0.72270000000000001</v>
      </c>
      <c r="L116">
        <v>0.76029999999999998</v>
      </c>
      <c r="M116">
        <v>0.83489999999999998</v>
      </c>
      <c r="N116">
        <v>0.72919999999999996</v>
      </c>
      <c r="O116">
        <v>0.98660000000000003</v>
      </c>
      <c r="P116" s="5"/>
      <c r="Q116" s="3">
        <v>0.01</v>
      </c>
      <c r="R116">
        <f t="shared" si="30"/>
        <v>0.24060000000000004</v>
      </c>
      <c r="S116">
        <f t="shared" si="29"/>
        <v>0.34040000000000004</v>
      </c>
      <c r="T116">
        <f t="shared" si="29"/>
        <v>0.45509999999999995</v>
      </c>
      <c r="U116">
        <f t="shared" si="29"/>
        <v>0.58860000000000001</v>
      </c>
      <c r="V116">
        <f t="shared" si="29"/>
        <v>0.54220000000000002</v>
      </c>
      <c r="W116">
        <f t="shared" si="29"/>
        <v>0.82879999999999998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58" x14ac:dyDescent="0.25">
      <c r="A117" s="3">
        <v>0</v>
      </c>
      <c r="B117">
        <v>0.65269999999999995</v>
      </c>
      <c r="C117">
        <v>0.49320000000000003</v>
      </c>
      <c r="D117">
        <v>0.3795</v>
      </c>
      <c r="E117">
        <v>0.33069999999999999</v>
      </c>
      <c r="F117">
        <v>0.2324</v>
      </c>
      <c r="G117">
        <v>0.1905</v>
      </c>
      <c r="H117" s="5"/>
      <c r="I117" s="3">
        <v>0</v>
      </c>
      <c r="J117">
        <v>0.80549999999999999</v>
      </c>
      <c r="K117">
        <v>0.75729999999999997</v>
      </c>
      <c r="L117">
        <v>0.62119999999999997</v>
      </c>
      <c r="M117">
        <v>0.6583</v>
      </c>
      <c r="N117">
        <v>0.66910000000000003</v>
      </c>
      <c r="O117">
        <v>0.80120000000000002</v>
      </c>
      <c r="P117" s="5"/>
      <c r="Q117" s="3">
        <v>0</v>
      </c>
      <c r="R117">
        <f t="shared" si="30"/>
        <v>0.15280000000000005</v>
      </c>
      <c r="S117">
        <f t="shared" si="29"/>
        <v>0.26409999999999995</v>
      </c>
      <c r="T117">
        <f t="shared" si="29"/>
        <v>0.24169999999999997</v>
      </c>
      <c r="U117">
        <f t="shared" si="29"/>
        <v>0.3276</v>
      </c>
      <c r="V117">
        <f t="shared" si="29"/>
        <v>0.43670000000000003</v>
      </c>
      <c r="W117">
        <f t="shared" si="29"/>
        <v>0.61070000000000002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58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</row>
    <row r="119" spans="1:58" x14ac:dyDescent="0.25">
      <c r="A119" s="3"/>
      <c r="B119" s="3" t="s">
        <v>42</v>
      </c>
      <c r="C119" s="3"/>
      <c r="D119" s="3"/>
      <c r="E119" s="3"/>
      <c r="F119" s="3"/>
      <c r="G119" s="3"/>
      <c r="H119" s="5"/>
      <c r="I119" s="3"/>
      <c r="J119" s="3" t="s">
        <v>42</v>
      </c>
      <c r="K119" s="3"/>
      <c r="L119" s="3"/>
      <c r="M119" s="3"/>
      <c r="N119" s="3"/>
      <c r="O119" s="3"/>
      <c r="P119" s="5"/>
      <c r="Q119" s="3"/>
      <c r="R119" s="3" t="s">
        <v>42</v>
      </c>
      <c r="S119" s="3"/>
      <c r="T119" s="3"/>
      <c r="U119" s="3"/>
      <c r="V119" s="3"/>
      <c r="W119" s="3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58" x14ac:dyDescent="0.25">
      <c r="A120" s="3" t="s">
        <v>11</v>
      </c>
      <c r="B120" s="3">
        <v>2</v>
      </c>
      <c r="C120" s="3">
        <v>1</v>
      </c>
      <c r="D120" s="3">
        <v>0.5</v>
      </c>
      <c r="E120" s="3">
        <v>0.25</v>
      </c>
      <c r="F120" s="3">
        <v>0.125</v>
      </c>
      <c r="G120" s="3">
        <v>0</v>
      </c>
      <c r="H120" s="5"/>
      <c r="I120" s="3" t="s">
        <v>11</v>
      </c>
      <c r="J120" s="3">
        <v>2</v>
      </c>
      <c r="K120" s="3">
        <v>1</v>
      </c>
      <c r="L120" s="3">
        <v>0.5</v>
      </c>
      <c r="M120" s="3">
        <v>0.25</v>
      </c>
      <c r="N120" s="3">
        <v>0.125</v>
      </c>
      <c r="O120" s="3">
        <v>0</v>
      </c>
      <c r="P120" s="5"/>
      <c r="Q120" s="3" t="s">
        <v>11</v>
      </c>
      <c r="R120" s="3">
        <v>2</v>
      </c>
      <c r="S120" s="3">
        <v>1</v>
      </c>
      <c r="T120" s="3">
        <v>0.5</v>
      </c>
      <c r="U120" s="3">
        <v>0.25</v>
      </c>
      <c r="V120" s="3">
        <v>0.125</v>
      </c>
      <c r="W120" s="3">
        <v>0</v>
      </c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58" x14ac:dyDescent="0.25">
      <c r="A121" s="3">
        <v>1</v>
      </c>
      <c r="B121">
        <v>0.18179999999999999</v>
      </c>
      <c r="C121">
        <v>0.1946</v>
      </c>
      <c r="D121">
        <v>0.22500000000000001</v>
      </c>
      <c r="E121">
        <v>0.19589999999999999</v>
      </c>
      <c r="F121">
        <v>0.1661</v>
      </c>
      <c r="G121">
        <v>0.18179999999999999</v>
      </c>
      <c r="H121" s="5"/>
      <c r="I121" s="3">
        <v>1</v>
      </c>
      <c r="J121">
        <v>0.6089</v>
      </c>
      <c r="K121">
        <v>0.3831</v>
      </c>
      <c r="L121">
        <v>0.50229999999999997</v>
      </c>
      <c r="M121">
        <v>0.53720000000000001</v>
      </c>
      <c r="N121">
        <v>0.63060000000000005</v>
      </c>
      <c r="O121">
        <v>0.7843</v>
      </c>
      <c r="P121" s="5"/>
      <c r="Q121" s="3">
        <v>1</v>
      </c>
      <c r="R121">
        <f>J121-B121</f>
        <v>0.42710000000000004</v>
      </c>
      <c r="S121">
        <f t="shared" ref="S121:W128" si="31">K121-C121</f>
        <v>0.1885</v>
      </c>
      <c r="T121">
        <f t="shared" si="31"/>
        <v>0.27729999999999999</v>
      </c>
      <c r="U121">
        <f t="shared" si="31"/>
        <v>0.34130000000000005</v>
      </c>
      <c r="V121">
        <f t="shared" si="31"/>
        <v>0.46450000000000002</v>
      </c>
      <c r="W121">
        <f t="shared" si="31"/>
        <v>0.60250000000000004</v>
      </c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58" x14ac:dyDescent="0.25">
      <c r="A122" s="3">
        <v>0.5</v>
      </c>
      <c r="B122">
        <v>0.17469999999999999</v>
      </c>
      <c r="C122">
        <v>0.17130000000000001</v>
      </c>
      <c r="D122">
        <v>0.1749</v>
      </c>
      <c r="E122">
        <v>0.1709</v>
      </c>
      <c r="F122">
        <v>0.15179999999999999</v>
      </c>
      <c r="G122">
        <v>0.15379999999999999</v>
      </c>
      <c r="H122" s="5"/>
      <c r="I122" s="3">
        <v>0.5</v>
      </c>
      <c r="J122">
        <v>0.60950000000000004</v>
      </c>
      <c r="K122">
        <v>0.51670000000000005</v>
      </c>
      <c r="L122">
        <v>0.72550000000000003</v>
      </c>
      <c r="M122">
        <v>0.62180000000000002</v>
      </c>
      <c r="N122">
        <v>0.69079999999999997</v>
      </c>
      <c r="O122">
        <v>0.87480000000000002</v>
      </c>
      <c r="P122" s="5"/>
      <c r="Q122" s="3">
        <v>0.5</v>
      </c>
      <c r="R122">
        <f t="shared" ref="R122:R128" si="32">J122-B122</f>
        <v>0.43480000000000008</v>
      </c>
      <c r="S122">
        <f t="shared" si="31"/>
        <v>0.34540000000000004</v>
      </c>
      <c r="T122">
        <f t="shared" si="31"/>
        <v>0.55059999999999998</v>
      </c>
      <c r="U122">
        <f t="shared" si="31"/>
        <v>0.45090000000000002</v>
      </c>
      <c r="V122">
        <f t="shared" si="31"/>
        <v>0.53899999999999992</v>
      </c>
      <c r="W122">
        <f t="shared" si="31"/>
        <v>0.72100000000000009</v>
      </c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58" x14ac:dyDescent="0.25">
      <c r="A123" s="3">
        <v>0.25</v>
      </c>
      <c r="B123">
        <v>0.1356</v>
      </c>
      <c r="C123">
        <v>0.1174</v>
      </c>
      <c r="D123">
        <v>0.1406</v>
      </c>
      <c r="E123">
        <v>0.12479999999999999</v>
      </c>
      <c r="F123">
        <v>0.1003</v>
      </c>
      <c r="G123">
        <v>0.1298</v>
      </c>
      <c r="H123" s="5"/>
      <c r="I123" s="3">
        <v>0.25</v>
      </c>
      <c r="J123">
        <v>0.55000000000000004</v>
      </c>
      <c r="K123">
        <v>0.432</v>
      </c>
      <c r="L123">
        <v>0.67010000000000003</v>
      </c>
      <c r="M123">
        <v>0.66800000000000004</v>
      </c>
      <c r="N123">
        <v>0.89490000000000003</v>
      </c>
      <c r="O123">
        <v>1.1813</v>
      </c>
      <c r="P123" s="5"/>
      <c r="Q123" s="3">
        <v>0.25</v>
      </c>
      <c r="R123">
        <f t="shared" si="32"/>
        <v>0.41440000000000005</v>
      </c>
      <c r="S123">
        <f t="shared" si="31"/>
        <v>0.31459999999999999</v>
      </c>
      <c r="T123">
        <f t="shared" si="31"/>
        <v>0.52950000000000008</v>
      </c>
      <c r="U123">
        <f t="shared" si="31"/>
        <v>0.54320000000000002</v>
      </c>
      <c r="V123">
        <f t="shared" si="31"/>
        <v>0.79459999999999997</v>
      </c>
      <c r="W123">
        <f t="shared" si="31"/>
        <v>1.0515000000000001</v>
      </c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58" x14ac:dyDescent="0.25">
      <c r="A124" s="3">
        <v>0.125</v>
      </c>
      <c r="B124">
        <v>0.14099999999999999</v>
      </c>
      <c r="C124">
        <v>0.13739999999999999</v>
      </c>
      <c r="D124">
        <v>0.1474</v>
      </c>
      <c r="E124">
        <v>0.14410000000000001</v>
      </c>
      <c r="F124">
        <v>0.12520000000000001</v>
      </c>
      <c r="G124">
        <v>0.13519999999999999</v>
      </c>
      <c r="H124" s="5"/>
      <c r="I124" s="3">
        <v>0.125</v>
      </c>
      <c r="J124">
        <v>0.65300000000000002</v>
      </c>
      <c r="K124">
        <v>0.54810000000000003</v>
      </c>
      <c r="L124">
        <v>0.68179999999999996</v>
      </c>
      <c r="M124">
        <v>0.64600000000000002</v>
      </c>
      <c r="N124">
        <v>0.59599999999999997</v>
      </c>
      <c r="O124">
        <v>1.07</v>
      </c>
      <c r="P124" s="5"/>
      <c r="Q124" s="3">
        <v>0.125</v>
      </c>
      <c r="R124">
        <f t="shared" si="32"/>
        <v>0.51200000000000001</v>
      </c>
      <c r="S124">
        <f t="shared" si="31"/>
        <v>0.41070000000000007</v>
      </c>
      <c r="T124">
        <f t="shared" si="31"/>
        <v>0.53439999999999999</v>
      </c>
      <c r="U124">
        <f t="shared" si="31"/>
        <v>0.50190000000000001</v>
      </c>
      <c r="V124">
        <f t="shared" si="31"/>
        <v>0.4708</v>
      </c>
      <c r="W124">
        <f t="shared" si="31"/>
        <v>0.93480000000000008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58" x14ac:dyDescent="0.25">
      <c r="A125" s="3">
        <v>0.06</v>
      </c>
      <c r="B125">
        <v>0.13270000000000001</v>
      </c>
      <c r="C125">
        <v>0.1168</v>
      </c>
      <c r="D125">
        <v>0.13120000000000001</v>
      </c>
      <c r="E125">
        <v>0.12620000000000001</v>
      </c>
      <c r="F125">
        <v>0.1232</v>
      </c>
      <c r="G125">
        <v>0.1227</v>
      </c>
      <c r="H125" s="5"/>
      <c r="I125" s="3">
        <v>0.06</v>
      </c>
      <c r="J125">
        <v>0.61050000000000004</v>
      </c>
      <c r="K125">
        <v>0.47610000000000002</v>
      </c>
      <c r="L125">
        <v>0.67130000000000001</v>
      </c>
      <c r="M125">
        <v>0.6895</v>
      </c>
      <c r="N125">
        <v>0.92979999999999996</v>
      </c>
      <c r="O125">
        <v>1.1493</v>
      </c>
      <c r="P125" s="5"/>
      <c r="Q125" s="3">
        <v>0.06</v>
      </c>
      <c r="R125">
        <f t="shared" si="32"/>
        <v>0.4778</v>
      </c>
      <c r="S125">
        <f t="shared" si="31"/>
        <v>0.35930000000000001</v>
      </c>
      <c r="T125">
        <f t="shared" si="31"/>
        <v>0.54010000000000002</v>
      </c>
      <c r="U125">
        <f t="shared" si="31"/>
        <v>0.56330000000000002</v>
      </c>
      <c r="V125">
        <f t="shared" si="31"/>
        <v>0.80659999999999998</v>
      </c>
      <c r="W125">
        <f t="shared" si="31"/>
        <v>1.0266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58" x14ac:dyDescent="0.25">
      <c r="A126" s="3">
        <v>0.02</v>
      </c>
      <c r="B126">
        <v>0.1331</v>
      </c>
      <c r="C126">
        <v>0.1066</v>
      </c>
      <c r="D126">
        <v>0.13139999999999999</v>
      </c>
      <c r="E126">
        <v>0.13170000000000001</v>
      </c>
      <c r="F126">
        <v>0.1052</v>
      </c>
      <c r="G126">
        <v>0.12520000000000001</v>
      </c>
      <c r="H126" s="5"/>
      <c r="I126" s="3">
        <v>0.02</v>
      </c>
      <c r="J126">
        <v>0.59899999999999998</v>
      </c>
      <c r="K126">
        <v>0.59</v>
      </c>
      <c r="L126">
        <v>0.67669999999999997</v>
      </c>
      <c r="M126">
        <v>0.80089999999999995</v>
      </c>
      <c r="N126">
        <v>0.99150000000000005</v>
      </c>
      <c r="O126">
        <v>1.1327</v>
      </c>
      <c r="P126" s="5"/>
      <c r="Q126" s="3">
        <v>0.02</v>
      </c>
      <c r="R126">
        <f t="shared" si="32"/>
        <v>0.46589999999999998</v>
      </c>
      <c r="S126">
        <f t="shared" si="31"/>
        <v>0.48339999999999994</v>
      </c>
      <c r="T126">
        <f t="shared" si="31"/>
        <v>0.54530000000000001</v>
      </c>
      <c r="U126">
        <f t="shared" si="31"/>
        <v>0.66919999999999991</v>
      </c>
      <c r="V126">
        <f t="shared" si="31"/>
        <v>0.88630000000000009</v>
      </c>
      <c r="W126">
        <f t="shared" si="31"/>
        <v>1.0075000000000001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58" x14ac:dyDescent="0.25">
      <c r="A127" s="3">
        <v>0.01</v>
      </c>
      <c r="B127">
        <v>0.15329999999999999</v>
      </c>
      <c r="C127">
        <v>0.13800000000000001</v>
      </c>
      <c r="D127">
        <v>0.13869999999999999</v>
      </c>
      <c r="E127">
        <v>0.13730000000000001</v>
      </c>
      <c r="F127">
        <v>0.13850000000000001</v>
      </c>
      <c r="G127">
        <v>0.13489999999999999</v>
      </c>
      <c r="H127" s="5"/>
      <c r="I127" s="3">
        <v>0.01</v>
      </c>
      <c r="J127">
        <v>0.77969999999999995</v>
      </c>
      <c r="K127">
        <v>0.61470000000000002</v>
      </c>
      <c r="L127">
        <v>0.94159999999999999</v>
      </c>
      <c r="M127">
        <v>0.90820000000000001</v>
      </c>
      <c r="N127">
        <v>0.86529999999999996</v>
      </c>
      <c r="O127">
        <v>1.1384000000000001</v>
      </c>
      <c r="P127" s="5"/>
      <c r="Q127" s="3">
        <v>0.01</v>
      </c>
      <c r="R127">
        <f t="shared" si="32"/>
        <v>0.62639999999999996</v>
      </c>
      <c r="S127">
        <f t="shared" si="31"/>
        <v>0.47670000000000001</v>
      </c>
      <c r="T127">
        <f t="shared" si="31"/>
        <v>0.80289999999999995</v>
      </c>
      <c r="U127">
        <f t="shared" si="31"/>
        <v>0.77090000000000003</v>
      </c>
      <c r="V127">
        <f t="shared" si="31"/>
        <v>0.72679999999999989</v>
      </c>
      <c r="W127">
        <f t="shared" si="31"/>
        <v>1.0035000000000001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58" x14ac:dyDescent="0.25">
      <c r="A128" s="3">
        <v>0</v>
      </c>
      <c r="B128">
        <v>0.1696</v>
      </c>
      <c r="C128">
        <v>0.15029999999999999</v>
      </c>
      <c r="D128">
        <v>0.1469</v>
      </c>
      <c r="E128">
        <v>0.13869999999999999</v>
      </c>
      <c r="F128">
        <v>0.1452</v>
      </c>
      <c r="G128">
        <v>0.14380000000000001</v>
      </c>
      <c r="H128" s="5"/>
      <c r="I128" s="3">
        <v>0</v>
      </c>
      <c r="J128">
        <v>0.62019999999999997</v>
      </c>
      <c r="K128">
        <v>0.70109999999999995</v>
      </c>
      <c r="L128">
        <v>0.72409999999999997</v>
      </c>
      <c r="M128">
        <v>0.70220000000000005</v>
      </c>
      <c r="N128">
        <v>0.78969999999999996</v>
      </c>
      <c r="O128">
        <v>1.1072</v>
      </c>
      <c r="P128" s="5"/>
      <c r="Q128" s="3">
        <v>0</v>
      </c>
      <c r="R128">
        <f t="shared" si="32"/>
        <v>0.4506</v>
      </c>
      <c r="S128">
        <f t="shared" si="31"/>
        <v>0.55079999999999996</v>
      </c>
      <c r="T128">
        <f t="shared" si="31"/>
        <v>0.57719999999999994</v>
      </c>
      <c r="U128">
        <f t="shared" si="31"/>
        <v>0.56350000000000011</v>
      </c>
      <c r="V128">
        <f t="shared" si="31"/>
        <v>0.64449999999999996</v>
      </c>
      <c r="W128">
        <f t="shared" si="31"/>
        <v>0.96339999999999992</v>
      </c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5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</row>
    <row r="130" spans="1:58" x14ac:dyDescent="0.25">
      <c r="A130" s="3"/>
      <c r="B130" s="3" t="s">
        <v>42</v>
      </c>
      <c r="C130" s="3"/>
      <c r="D130" s="3"/>
      <c r="E130" s="3"/>
      <c r="F130" s="3"/>
      <c r="G130" s="3"/>
      <c r="H130" s="5"/>
      <c r="I130" s="3"/>
      <c r="J130" s="3" t="s">
        <v>42</v>
      </c>
      <c r="K130" s="3"/>
      <c r="L130" s="3"/>
      <c r="M130" s="3"/>
      <c r="N130" s="3"/>
      <c r="O130" s="3"/>
      <c r="P130" s="5"/>
      <c r="Q130" s="3"/>
      <c r="R130" s="3" t="s">
        <v>42</v>
      </c>
      <c r="S130" s="3"/>
      <c r="T130" s="3"/>
      <c r="U130" s="3"/>
      <c r="V130" s="3"/>
      <c r="W130" s="3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58" x14ac:dyDescent="0.25">
      <c r="A131" s="3" t="s">
        <v>11</v>
      </c>
      <c r="B131" s="3">
        <v>2</v>
      </c>
      <c r="C131" s="3">
        <v>1</v>
      </c>
      <c r="D131" s="3">
        <v>0.5</v>
      </c>
      <c r="E131" s="3">
        <v>0.25</v>
      </c>
      <c r="F131" s="3">
        <v>0.125</v>
      </c>
      <c r="G131" s="3">
        <v>0</v>
      </c>
      <c r="H131" s="5">
        <v>1</v>
      </c>
      <c r="I131" s="3" t="s">
        <v>11</v>
      </c>
      <c r="J131" s="3">
        <v>2</v>
      </c>
      <c r="K131" s="3">
        <v>1</v>
      </c>
      <c r="L131" s="3">
        <v>0.5</v>
      </c>
      <c r="M131" s="3">
        <v>0.25</v>
      </c>
      <c r="N131" s="3">
        <v>0.125</v>
      </c>
      <c r="O131" s="3">
        <v>0</v>
      </c>
      <c r="P131" s="5"/>
      <c r="Q131" s="3" t="s">
        <v>11</v>
      </c>
      <c r="R131" s="3">
        <v>2</v>
      </c>
      <c r="S131" s="3">
        <v>1</v>
      </c>
      <c r="T131" s="3">
        <v>0.5</v>
      </c>
      <c r="U131" s="3">
        <v>0.25</v>
      </c>
      <c r="V131" s="3">
        <v>0.125</v>
      </c>
      <c r="W131" s="3">
        <v>0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58" x14ac:dyDescent="0.25">
      <c r="A132" s="3">
        <v>1</v>
      </c>
      <c r="B132">
        <v>0.26179999999999998</v>
      </c>
      <c r="C132">
        <v>0.21310000000000001</v>
      </c>
      <c r="D132">
        <v>0.1993</v>
      </c>
      <c r="E132">
        <v>0.22689999999999999</v>
      </c>
      <c r="F132">
        <v>0.16400000000000001</v>
      </c>
      <c r="G132">
        <v>0.16880000000000001</v>
      </c>
      <c r="H132" s="5"/>
      <c r="I132" s="3">
        <v>1</v>
      </c>
      <c r="J132">
        <v>0.60740000000000005</v>
      </c>
      <c r="K132">
        <v>0.41020000000000001</v>
      </c>
      <c r="L132">
        <v>0.53769999999999996</v>
      </c>
      <c r="M132">
        <v>0.48709999999999998</v>
      </c>
      <c r="N132">
        <v>0.45689999999999997</v>
      </c>
      <c r="O132">
        <v>0.42820000000000003</v>
      </c>
      <c r="P132" s="5"/>
      <c r="Q132" s="3">
        <v>1</v>
      </c>
      <c r="R132">
        <f>J132-B132</f>
        <v>0.34560000000000007</v>
      </c>
      <c r="S132">
        <f t="shared" ref="S132:W139" si="33">K132-C132</f>
        <v>0.1971</v>
      </c>
      <c r="T132">
        <f t="shared" si="33"/>
        <v>0.33839999999999992</v>
      </c>
      <c r="U132">
        <f t="shared" si="33"/>
        <v>0.26019999999999999</v>
      </c>
      <c r="V132">
        <f t="shared" si="33"/>
        <v>0.29289999999999994</v>
      </c>
      <c r="W132">
        <f t="shared" si="33"/>
        <v>0.25940000000000002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58" x14ac:dyDescent="0.25">
      <c r="A133" s="3">
        <v>0.5</v>
      </c>
      <c r="B133">
        <v>0.2034</v>
      </c>
      <c r="C133">
        <v>0.1837</v>
      </c>
      <c r="D133">
        <v>0.1673</v>
      </c>
      <c r="E133">
        <v>0.186</v>
      </c>
      <c r="F133">
        <v>0.1618</v>
      </c>
      <c r="G133">
        <v>0.1777</v>
      </c>
      <c r="H133" s="5"/>
      <c r="I133" s="3">
        <v>0.5</v>
      </c>
      <c r="J133">
        <v>0.93459999999999999</v>
      </c>
      <c r="K133">
        <v>0.64759999999999995</v>
      </c>
      <c r="L133">
        <v>0.7782</v>
      </c>
      <c r="M133">
        <v>0.71120000000000005</v>
      </c>
      <c r="N133">
        <v>0.48730000000000001</v>
      </c>
      <c r="O133">
        <v>0.61970000000000003</v>
      </c>
      <c r="P133" s="5"/>
      <c r="Q133" s="3">
        <v>0.5</v>
      </c>
      <c r="R133">
        <f t="shared" ref="R133:R139" si="34">J133-B133</f>
        <v>0.73119999999999996</v>
      </c>
      <c r="S133">
        <f t="shared" si="33"/>
        <v>0.46389999999999998</v>
      </c>
      <c r="T133">
        <f t="shared" si="33"/>
        <v>0.6109</v>
      </c>
      <c r="U133">
        <f t="shared" si="33"/>
        <v>0.52520000000000011</v>
      </c>
      <c r="V133">
        <f t="shared" si="33"/>
        <v>0.32550000000000001</v>
      </c>
      <c r="W133">
        <f t="shared" si="33"/>
        <v>0.44200000000000006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58" x14ac:dyDescent="0.25">
      <c r="A134" s="3">
        <v>0.25</v>
      </c>
      <c r="B134">
        <v>0.17810000000000001</v>
      </c>
      <c r="C134">
        <v>0.129</v>
      </c>
      <c r="D134">
        <v>0.15040000000000001</v>
      </c>
      <c r="E134">
        <v>0.15840000000000001</v>
      </c>
      <c r="F134">
        <v>0.1016</v>
      </c>
      <c r="G134">
        <v>0.1396</v>
      </c>
      <c r="H134" s="5"/>
      <c r="I134" s="3">
        <v>0.25</v>
      </c>
      <c r="J134">
        <v>0.64900000000000002</v>
      </c>
      <c r="K134">
        <v>0.86629999999999996</v>
      </c>
      <c r="L134">
        <v>0.59379999999999999</v>
      </c>
      <c r="M134">
        <v>0.60040000000000004</v>
      </c>
      <c r="N134">
        <v>0.47920000000000001</v>
      </c>
      <c r="O134">
        <v>0.70069999999999999</v>
      </c>
      <c r="P134" s="5"/>
      <c r="Q134" s="3">
        <v>0.25</v>
      </c>
      <c r="R134">
        <f t="shared" si="34"/>
        <v>0.47089999999999999</v>
      </c>
      <c r="S134">
        <f t="shared" si="33"/>
        <v>0.73729999999999996</v>
      </c>
      <c r="T134">
        <f t="shared" si="33"/>
        <v>0.44340000000000002</v>
      </c>
      <c r="U134">
        <f t="shared" si="33"/>
        <v>0.44200000000000006</v>
      </c>
      <c r="V134">
        <f t="shared" si="33"/>
        <v>0.37760000000000005</v>
      </c>
      <c r="W134">
        <f t="shared" si="33"/>
        <v>0.56109999999999993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58" x14ac:dyDescent="0.25">
      <c r="A135" s="3">
        <v>0.125</v>
      </c>
      <c r="B135">
        <v>0.30080000000000001</v>
      </c>
      <c r="C135">
        <v>0.19239999999999999</v>
      </c>
      <c r="D135">
        <v>0.14810000000000001</v>
      </c>
      <c r="E135">
        <v>0.15010000000000001</v>
      </c>
      <c r="F135">
        <v>0.13769999999999999</v>
      </c>
      <c r="G135">
        <v>0.13539999999999999</v>
      </c>
      <c r="H135" s="5"/>
      <c r="I135" s="3">
        <v>0.125</v>
      </c>
      <c r="J135">
        <v>0.72689999999999999</v>
      </c>
      <c r="K135">
        <v>0.66190000000000004</v>
      </c>
      <c r="L135">
        <v>0.59960000000000002</v>
      </c>
      <c r="M135">
        <v>0.59140000000000004</v>
      </c>
      <c r="N135">
        <v>0.49590000000000001</v>
      </c>
      <c r="O135">
        <v>0.83720000000000006</v>
      </c>
      <c r="P135" s="5"/>
      <c r="Q135" s="3">
        <v>0.125</v>
      </c>
      <c r="R135">
        <f t="shared" si="34"/>
        <v>0.42609999999999998</v>
      </c>
      <c r="S135">
        <f t="shared" si="33"/>
        <v>0.46950000000000003</v>
      </c>
      <c r="T135">
        <f t="shared" si="33"/>
        <v>0.45150000000000001</v>
      </c>
      <c r="U135">
        <f t="shared" si="33"/>
        <v>0.44130000000000003</v>
      </c>
      <c r="V135">
        <f t="shared" si="33"/>
        <v>0.35820000000000002</v>
      </c>
      <c r="W135">
        <f t="shared" si="33"/>
        <v>0.70180000000000009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58" x14ac:dyDescent="0.25">
      <c r="A136" s="3">
        <v>0.06</v>
      </c>
      <c r="B136">
        <v>0.22589999999999999</v>
      </c>
      <c r="C136">
        <v>0.1633</v>
      </c>
      <c r="D136">
        <v>0.1497</v>
      </c>
      <c r="E136">
        <v>0.1404</v>
      </c>
      <c r="F136">
        <v>0.13589999999999999</v>
      </c>
      <c r="G136">
        <v>0.13880000000000001</v>
      </c>
      <c r="H136" s="5"/>
      <c r="I136" s="3">
        <v>0.06</v>
      </c>
      <c r="J136">
        <v>0.72899999999999998</v>
      </c>
      <c r="K136">
        <v>0.63970000000000005</v>
      </c>
      <c r="L136">
        <v>0.69920000000000004</v>
      </c>
      <c r="M136">
        <v>0.65700000000000003</v>
      </c>
      <c r="N136">
        <v>0.5746</v>
      </c>
      <c r="O136">
        <v>0.73209999999999997</v>
      </c>
      <c r="P136" s="5"/>
      <c r="Q136" s="3">
        <v>0.06</v>
      </c>
      <c r="R136">
        <f t="shared" si="34"/>
        <v>0.50309999999999999</v>
      </c>
      <c r="S136">
        <f t="shared" si="33"/>
        <v>0.47640000000000005</v>
      </c>
      <c r="T136">
        <f t="shared" si="33"/>
        <v>0.5495000000000001</v>
      </c>
      <c r="U136">
        <f t="shared" si="33"/>
        <v>0.51660000000000006</v>
      </c>
      <c r="V136">
        <f t="shared" si="33"/>
        <v>0.43869999999999998</v>
      </c>
      <c r="W136">
        <f t="shared" si="33"/>
        <v>0.59329999999999994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58" x14ac:dyDescent="0.25">
      <c r="A137" s="3">
        <v>0.02</v>
      </c>
      <c r="B137">
        <v>0.30020000000000002</v>
      </c>
      <c r="C137">
        <v>0.19389999999999999</v>
      </c>
      <c r="D137">
        <v>0.18260000000000001</v>
      </c>
      <c r="E137">
        <v>0.16300000000000001</v>
      </c>
      <c r="F137">
        <v>0.13800000000000001</v>
      </c>
      <c r="G137">
        <v>0.14910000000000001</v>
      </c>
      <c r="H137" s="5"/>
      <c r="I137" s="3">
        <v>0.02</v>
      </c>
      <c r="J137">
        <v>1.1495</v>
      </c>
      <c r="K137">
        <v>1.1423000000000001</v>
      </c>
      <c r="L137">
        <v>1.0708</v>
      </c>
      <c r="M137">
        <v>1.1529</v>
      </c>
      <c r="N137">
        <v>1.0017</v>
      </c>
      <c r="O137">
        <v>1.1973</v>
      </c>
      <c r="P137" s="5"/>
      <c r="Q137" s="3">
        <v>0.02</v>
      </c>
      <c r="R137">
        <f t="shared" si="34"/>
        <v>0.84929999999999994</v>
      </c>
      <c r="S137">
        <f t="shared" si="33"/>
        <v>0.94840000000000013</v>
      </c>
      <c r="T137">
        <f t="shared" si="33"/>
        <v>0.88819999999999999</v>
      </c>
      <c r="U137">
        <f t="shared" si="33"/>
        <v>0.9899</v>
      </c>
      <c r="V137">
        <f t="shared" si="33"/>
        <v>0.86370000000000002</v>
      </c>
      <c r="W137">
        <f t="shared" si="33"/>
        <v>1.0482</v>
      </c>
    </row>
    <row r="138" spans="1:58" x14ac:dyDescent="0.25">
      <c r="A138" s="3">
        <v>0.01</v>
      </c>
      <c r="B138">
        <v>0.49199999999999999</v>
      </c>
      <c r="C138">
        <v>0.31280000000000002</v>
      </c>
      <c r="D138">
        <v>0.25700000000000001</v>
      </c>
      <c r="E138">
        <v>0.22689999999999999</v>
      </c>
      <c r="F138">
        <v>0.17469999999999999</v>
      </c>
      <c r="G138">
        <v>0.15720000000000001</v>
      </c>
      <c r="H138" s="5"/>
      <c r="I138" s="3">
        <v>0.01</v>
      </c>
      <c r="J138">
        <v>1.2487999999999999</v>
      </c>
      <c r="K138">
        <v>1.1546000000000001</v>
      </c>
      <c r="L138">
        <v>1.1616</v>
      </c>
      <c r="M138">
        <v>1.2250000000000001</v>
      </c>
      <c r="N138">
        <v>1.1460999999999999</v>
      </c>
      <c r="O138">
        <v>1.2216</v>
      </c>
      <c r="P138" s="5"/>
      <c r="Q138" s="3">
        <v>0.01</v>
      </c>
      <c r="R138">
        <f t="shared" si="34"/>
        <v>0.75679999999999992</v>
      </c>
      <c r="S138">
        <f t="shared" si="33"/>
        <v>0.8418000000000001</v>
      </c>
      <c r="T138">
        <f t="shared" si="33"/>
        <v>0.90459999999999996</v>
      </c>
      <c r="U138">
        <f t="shared" si="33"/>
        <v>0.9981000000000001</v>
      </c>
      <c r="V138">
        <f t="shared" si="33"/>
        <v>0.97139999999999993</v>
      </c>
      <c r="W138">
        <f t="shared" si="33"/>
        <v>1.0644</v>
      </c>
    </row>
    <row r="139" spans="1:58" x14ac:dyDescent="0.25">
      <c r="A139" s="3">
        <v>0</v>
      </c>
      <c r="B139">
        <v>0.55120000000000002</v>
      </c>
      <c r="C139">
        <v>0.30819999999999997</v>
      </c>
      <c r="D139">
        <v>0.28660000000000002</v>
      </c>
      <c r="E139">
        <v>0.2732</v>
      </c>
      <c r="F139">
        <v>0.21879999999999999</v>
      </c>
      <c r="G139">
        <v>0.1943</v>
      </c>
      <c r="H139" s="5"/>
      <c r="I139" s="3">
        <v>0</v>
      </c>
      <c r="J139">
        <v>1.0612999999999999</v>
      </c>
      <c r="K139">
        <v>1.0852999999999999</v>
      </c>
      <c r="L139">
        <v>0.96899999999999997</v>
      </c>
      <c r="M139">
        <v>1.0826</v>
      </c>
      <c r="N139">
        <v>1.0666</v>
      </c>
      <c r="O139">
        <v>1.0868</v>
      </c>
      <c r="P139" s="5"/>
      <c r="Q139" s="3">
        <v>0</v>
      </c>
      <c r="R139">
        <f t="shared" si="34"/>
        <v>0.51009999999999989</v>
      </c>
      <c r="S139">
        <f t="shared" si="33"/>
        <v>0.7770999999999999</v>
      </c>
      <c r="T139">
        <f t="shared" si="33"/>
        <v>0.6823999999999999</v>
      </c>
      <c r="U139">
        <f t="shared" si="33"/>
        <v>0.80940000000000001</v>
      </c>
      <c r="V139">
        <f t="shared" si="33"/>
        <v>0.8478</v>
      </c>
      <c r="W139">
        <f t="shared" si="33"/>
        <v>0.89249999999999996</v>
      </c>
    </row>
    <row r="140" spans="1:5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</row>
    <row r="141" spans="1:58" x14ac:dyDescent="0.25">
      <c r="A141" s="3"/>
      <c r="B141" s="3" t="s">
        <v>42</v>
      </c>
      <c r="C141" s="3"/>
      <c r="D141" s="3"/>
      <c r="E141" s="3"/>
      <c r="F141" s="3"/>
      <c r="G141" s="3"/>
      <c r="H141" s="5"/>
      <c r="I141" s="3"/>
      <c r="J141" s="3" t="s">
        <v>42</v>
      </c>
      <c r="K141" s="3"/>
      <c r="L141" s="3"/>
      <c r="M141" s="3"/>
      <c r="N141" s="3"/>
      <c r="O141" s="3"/>
      <c r="P141" s="5"/>
      <c r="Q141" s="3"/>
      <c r="R141" s="3" t="s">
        <v>42</v>
      </c>
      <c r="S141" s="3"/>
      <c r="T141" s="3"/>
      <c r="U141" s="3"/>
      <c r="V141" s="3"/>
      <c r="W141" s="3"/>
    </row>
    <row r="142" spans="1:58" x14ac:dyDescent="0.25">
      <c r="A142" s="3" t="s">
        <v>11</v>
      </c>
      <c r="B142" s="3">
        <v>2</v>
      </c>
      <c r="C142" s="3">
        <v>1</v>
      </c>
      <c r="D142" s="3">
        <v>0.5</v>
      </c>
      <c r="E142" s="3">
        <v>0.25</v>
      </c>
      <c r="F142" s="3">
        <v>0.125</v>
      </c>
      <c r="G142" s="3">
        <v>0</v>
      </c>
      <c r="H142" s="5">
        <v>2</v>
      </c>
      <c r="I142" s="3" t="s">
        <v>11</v>
      </c>
      <c r="J142" s="3">
        <v>2</v>
      </c>
      <c r="K142" s="3">
        <v>1</v>
      </c>
      <c r="L142" s="3">
        <v>0.5</v>
      </c>
      <c r="M142" s="3">
        <v>0.25</v>
      </c>
      <c r="N142" s="3">
        <v>0.125</v>
      </c>
      <c r="O142" s="3">
        <v>0</v>
      </c>
      <c r="P142" s="5"/>
      <c r="Q142" s="3" t="s">
        <v>11</v>
      </c>
      <c r="R142" s="3">
        <v>2</v>
      </c>
      <c r="S142" s="3">
        <v>1</v>
      </c>
      <c r="T142" s="3">
        <v>0.5</v>
      </c>
      <c r="U142" s="3">
        <v>0.25</v>
      </c>
      <c r="V142" s="3">
        <v>0.125</v>
      </c>
      <c r="W142" s="3">
        <v>0</v>
      </c>
    </row>
    <row r="143" spans="1:58" x14ac:dyDescent="0.25">
      <c r="A143" s="3">
        <v>2</v>
      </c>
      <c r="B143">
        <v>0.1716</v>
      </c>
      <c r="C143">
        <v>0.20660000000000001</v>
      </c>
      <c r="D143">
        <v>0.1714</v>
      </c>
      <c r="E143">
        <v>0.22950000000000001</v>
      </c>
      <c r="F143">
        <v>0.19159999999999999</v>
      </c>
      <c r="G143">
        <v>0.1663</v>
      </c>
      <c r="H143" s="5"/>
      <c r="I143" s="3">
        <v>2</v>
      </c>
      <c r="J143">
        <v>0.34250000000000003</v>
      </c>
      <c r="K143">
        <v>0.27029999999999998</v>
      </c>
      <c r="L143">
        <v>0.31979999999999997</v>
      </c>
      <c r="M143">
        <v>0.34510000000000002</v>
      </c>
      <c r="N143">
        <v>0.32890000000000003</v>
      </c>
      <c r="O143">
        <v>0.42420000000000002</v>
      </c>
      <c r="P143" s="5"/>
      <c r="Q143" s="3">
        <v>2</v>
      </c>
      <c r="R143">
        <f>J143-B143</f>
        <v>0.17090000000000002</v>
      </c>
      <c r="S143">
        <f t="shared" ref="S143:W150" si="35">K143-C143</f>
        <v>6.3699999999999979E-2</v>
      </c>
      <c r="T143">
        <f t="shared" si="35"/>
        <v>0.14839999999999998</v>
      </c>
      <c r="U143">
        <f t="shared" si="35"/>
        <v>0.11560000000000001</v>
      </c>
      <c r="V143">
        <f t="shared" si="35"/>
        <v>0.13730000000000003</v>
      </c>
      <c r="W143">
        <f t="shared" si="35"/>
        <v>0.25790000000000002</v>
      </c>
    </row>
    <row r="144" spans="1:58" x14ac:dyDescent="0.25">
      <c r="A144" s="3">
        <v>1</v>
      </c>
      <c r="B144">
        <v>0.1777</v>
      </c>
      <c r="C144">
        <v>0.17399999999999999</v>
      </c>
      <c r="D144">
        <v>0.1648</v>
      </c>
      <c r="E144">
        <v>0.18029999999999999</v>
      </c>
      <c r="F144">
        <v>0.1787</v>
      </c>
      <c r="G144">
        <v>0.17829999999999999</v>
      </c>
      <c r="H144" s="5"/>
      <c r="I144" s="3">
        <v>1</v>
      </c>
      <c r="J144">
        <v>0.72050000000000003</v>
      </c>
      <c r="K144">
        <v>0.51060000000000005</v>
      </c>
      <c r="L144">
        <v>0.45469999999999999</v>
      </c>
      <c r="M144">
        <v>0.40600000000000003</v>
      </c>
      <c r="N144">
        <v>0.42220000000000002</v>
      </c>
      <c r="O144">
        <v>0.74909999999999999</v>
      </c>
      <c r="P144" s="5"/>
      <c r="Q144" s="3">
        <v>1</v>
      </c>
      <c r="R144">
        <f t="shared" ref="R144:R150" si="36">J144-B144</f>
        <v>0.54280000000000006</v>
      </c>
      <c r="S144">
        <f t="shared" si="35"/>
        <v>0.33660000000000007</v>
      </c>
      <c r="T144">
        <f t="shared" si="35"/>
        <v>0.28989999999999999</v>
      </c>
      <c r="U144">
        <f t="shared" si="35"/>
        <v>0.22570000000000004</v>
      </c>
      <c r="V144">
        <f t="shared" si="35"/>
        <v>0.24350000000000002</v>
      </c>
      <c r="W144">
        <f t="shared" si="35"/>
        <v>0.57079999999999997</v>
      </c>
    </row>
    <row r="145" spans="1:58" x14ac:dyDescent="0.25">
      <c r="A145" s="3">
        <v>0.5</v>
      </c>
      <c r="B145">
        <v>0.20749999999999999</v>
      </c>
      <c r="C145">
        <v>0.1666</v>
      </c>
      <c r="D145">
        <v>0.17649999999999999</v>
      </c>
      <c r="E145">
        <v>0.17219999999999999</v>
      </c>
      <c r="F145">
        <v>0.14910000000000001</v>
      </c>
      <c r="G145">
        <v>0.15490000000000001</v>
      </c>
      <c r="H145" s="5"/>
      <c r="I145" s="3">
        <v>0.5</v>
      </c>
      <c r="J145">
        <v>0.43440000000000001</v>
      </c>
      <c r="K145">
        <v>0.35580000000000001</v>
      </c>
      <c r="L145">
        <v>0.2349</v>
      </c>
      <c r="M145">
        <v>0.28389999999999999</v>
      </c>
      <c r="N145">
        <v>0.31269999999999998</v>
      </c>
      <c r="O145">
        <v>0.27539999999999998</v>
      </c>
      <c r="P145" s="5"/>
      <c r="Q145" s="3">
        <v>0.5</v>
      </c>
      <c r="R145">
        <f t="shared" si="36"/>
        <v>0.22690000000000002</v>
      </c>
      <c r="S145">
        <f t="shared" si="35"/>
        <v>0.18920000000000001</v>
      </c>
      <c r="T145">
        <f t="shared" si="35"/>
        <v>5.8400000000000007E-2</v>
      </c>
      <c r="U145">
        <f t="shared" si="35"/>
        <v>0.11169999999999999</v>
      </c>
      <c r="V145">
        <f t="shared" si="35"/>
        <v>0.16359999999999997</v>
      </c>
      <c r="W145">
        <f t="shared" si="35"/>
        <v>0.12049999999999997</v>
      </c>
    </row>
    <row r="146" spans="1:58" x14ac:dyDescent="0.25">
      <c r="A146" s="3">
        <v>0.25</v>
      </c>
      <c r="B146">
        <v>0.1636</v>
      </c>
      <c r="C146">
        <v>0.1648</v>
      </c>
      <c r="D146">
        <v>0.15909999999999999</v>
      </c>
      <c r="E146">
        <v>0.16059999999999999</v>
      </c>
      <c r="F146">
        <v>0.155</v>
      </c>
      <c r="G146">
        <v>0.14649999999999999</v>
      </c>
      <c r="H146" s="5"/>
      <c r="I146" s="3">
        <v>0.25</v>
      </c>
      <c r="J146">
        <v>0.53700000000000003</v>
      </c>
      <c r="K146">
        <v>0.40289999999999998</v>
      </c>
      <c r="L146">
        <v>0.4793</v>
      </c>
      <c r="M146">
        <v>0.43219999999999997</v>
      </c>
      <c r="N146">
        <v>0.36630000000000001</v>
      </c>
      <c r="O146">
        <v>0.44640000000000002</v>
      </c>
      <c r="P146" s="5"/>
      <c r="Q146" s="3">
        <v>0.25</v>
      </c>
      <c r="R146">
        <f t="shared" si="36"/>
        <v>0.37340000000000007</v>
      </c>
      <c r="S146">
        <f t="shared" si="35"/>
        <v>0.23809999999999998</v>
      </c>
      <c r="T146">
        <f t="shared" si="35"/>
        <v>0.32020000000000004</v>
      </c>
      <c r="U146">
        <f t="shared" si="35"/>
        <v>0.27159999999999995</v>
      </c>
      <c r="V146">
        <f t="shared" si="35"/>
        <v>0.21130000000000002</v>
      </c>
      <c r="W146">
        <f t="shared" si="35"/>
        <v>0.29990000000000006</v>
      </c>
    </row>
    <row r="147" spans="1:58" x14ac:dyDescent="0.25">
      <c r="A147" s="3">
        <v>0.125</v>
      </c>
      <c r="B147">
        <v>0.18559999999999999</v>
      </c>
      <c r="C147">
        <v>0.1603</v>
      </c>
      <c r="D147">
        <v>0.15840000000000001</v>
      </c>
      <c r="E147">
        <v>0.1502</v>
      </c>
      <c r="F147">
        <v>0.14799999999999999</v>
      </c>
      <c r="G147">
        <v>0.14510000000000001</v>
      </c>
      <c r="H147" s="5"/>
      <c r="I147" s="3">
        <v>0.125</v>
      </c>
      <c r="J147">
        <v>0.44829999999999998</v>
      </c>
      <c r="K147">
        <v>0.4113</v>
      </c>
      <c r="L147">
        <v>0.51880000000000004</v>
      </c>
      <c r="M147">
        <v>0.49440000000000001</v>
      </c>
      <c r="N147">
        <v>0.51039999999999996</v>
      </c>
      <c r="O147">
        <v>0.64690000000000003</v>
      </c>
      <c r="P147" s="5"/>
      <c r="Q147" s="3">
        <v>0.125</v>
      </c>
      <c r="R147">
        <f t="shared" si="36"/>
        <v>0.26269999999999999</v>
      </c>
      <c r="S147">
        <f t="shared" si="35"/>
        <v>0.251</v>
      </c>
      <c r="T147">
        <f t="shared" si="35"/>
        <v>0.36040000000000005</v>
      </c>
      <c r="U147">
        <f t="shared" si="35"/>
        <v>0.34420000000000001</v>
      </c>
      <c r="V147">
        <f t="shared" si="35"/>
        <v>0.36239999999999994</v>
      </c>
      <c r="W147">
        <f t="shared" si="35"/>
        <v>0.50180000000000002</v>
      </c>
    </row>
    <row r="148" spans="1:58" x14ac:dyDescent="0.25">
      <c r="A148" s="3">
        <v>0.06</v>
      </c>
      <c r="B148">
        <v>0.25330000000000003</v>
      </c>
      <c r="C148">
        <v>0.16159999999999999</v>
      </c>
      <c r="D148">
        <v>0.16839999999999999</v>
      </c>
      <c r="E148">
        <v>0.157</v>
      </c>
      <c r="F148">
        <v>0.13669999999999999</v>
      </c>
      <c r="G148">
        <v>0.14979999999999999</v>
      </c>
      <c r="H148" s="5"/>
      <c r="I148" s="3">
        <v>0.06</v>
      </c>
      <c r="J148">
        <v>0.49299999999999999</v>
      </c>
      <c r="K148">
        <v>0.50049999999999994</v>
      </c>
      <c r="L148">
        <v>0.61709999999999998</v>
      </c>
      <c r="M148">
        <v>0.6069</v>
      </c>
      <c r="N148">
        <v>0.52849999999999997</v>
      </c>
      <c r="O148">
        <v>0.69310000000000005</v>
      </c>
      <c r="P148" s="5"/>
      <c r="Q148" s="3">
        <v>0.06</v>
      </c>
      <c r="R148">
        <f t="shared" si="36"/>
        <v>0.23969999999999997</v>
      </c>
      <c r="S148">
        <f t="shared" si="35"/>
        <v>0.33889999999999998</v>
      </c>
      <c r="T148">
        <f t="shared" si="35"/>
        <v>0.44869999999999999</v>
      </c>
      <c r="U148">
        <f t="shared" si="35"/>
        <v>0.44989999999999997</v>
      </c>
      <c r="V148">
        <f t="shared" si="35"/>
        <v>0.39179999999999998</v>
      </c>
      <c r="W148">
        <f t="shared" si="35"/>
        <v>0.54330000000000012</v>
      </c>
    </row>
    <row r="149" spans="1:58" x14ac:dyDescent="0.25">
      <c r="A149" s="3">
        <v>0.03</v>
      </c>
      <c r="B149">
        <v>0.27129999999999999</v>
      </c>
      <c r="C149">
        <v>0.2324</v>
      </c>
      <c r="D149">
        <v>0.21360000000000001</v>
      </c>
      <c r="E149">
        <v>0.2009</v>
      </c>
      <c r="F149">
        <v>0.15210000000000001</v>
      </c>
      <c r="G149">
        <v>0.1517</v>
      </c>
      <c r="H149" s="5"/>
      <c r="I149" s="3">
        <v>0.03</v>
      </c>
      <c r="J149">
        <v>0.88260000000000005</v>
      </c>
      <c r="K149">
        <v>0.43080000000000002</v>
      </c>
      <c r="L149">
        <v>0.62580000000000002</v>
      </c>
      <c r="M149">
        <v>0.59870000000000001</v>
      </c>
      <c r="N149">
        <v>0.72</v>
      </c>
      <c r="O149">
        <v>0.61760000000000004</v>
      </c>
      <c r="P149" s="5"/>
      <c r="Q149" s="3">
        <v>0.03</v>
      </c>
      <c r="R149">
        <f t="shared" si="36"/>
        <v>0.61130000000000007</v>
      </c>
      <c r="S149">
        <f t="shared" si="35"/>
        <v>0.19840000000000002</v>
      </c>
      <c r="T149">
        <f t="shared" si="35"/>
        <v>0.41220000000000001</v>
      </c>
      <c r="U149">
        <f t="shared" si="35"/>
        <v>0.39780000000000004</v>
      </c>
      <c r="V149">
        <f t="shared" si="35"/>
        <v>0.56789999999999996</v>
      </c>
      <c r="W149">
        <f t="shared" si="35"/>
        <v>0.46590000000000004</v>
      </c>
    </row>
    <row r="150" spans="1:58" x14ac:dyDescent="0.25">
      <c r="A150" s="3">
        <v>0</v>
      </c>
      <c r="B150">
        <v>0.52270000000000005</v>
      </c>
      <c r="C150">
        <v>0.28839999999999999</v>
      </c>
      <c r="D150">
        <v>0.26350000000000001</v>
      </c>
      <c r="E150">
        <v>0.26500000000000001</v>
      </c>
      <c r="F150">
        <v>0.1812</v>
      </c>
      <c r="G150">
        <v>0.1817</v>
      </c>
      <c r="H150" s="5"/>
      <c r="I150" s="3">
        <v>0</v>
      </c>
      <c r="J150">
        <v>0.73019999999999996</v>
      </c>
      <c r="K150">
        <v>0.68959999999999999</v>
      </c>
      <c r="L150">
        <v>0.49709999999999999</v>
      </c>
      <c r="M150">
        <v>0.55789999999999995</v>
      </c>
      <c r="N150">
        <v>0.69779999999999998</v>
      </c>
      <c r="O150">
        <v>0.8629</v>
      </c>
      <c r="P150" s="5"/>
      <c r="Q150" s="3">
        <v>0</v>
      </c>
      <c r="R150">
        <f t="shared" si="36"/>
        <v>0.20749999999999991</v>
      </c>
      <c r="S150">
        <f t="shared" si="35"/>
        <v>0.4012</v>
      </c>
      <c r="T150">
        <f t="shared" si="35"/>
        <v>0.23359999999999997</v>
      </c>
      <c r="U150">
        <f t="shared" si="35"/>
        <v>0.29289999999999994</v>
      </c>
      <c r="V150">
        <f t="shared" si="35"/>
        <v>0.51659999999999995</v>
      </c>
      <c r="W150">
        <f t="shared" si="35"/>
        <v>0.68120000000000003</v>
      </c>
    </row>
    <row r="151" spans="1:5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</row>
    <row r="152" spans="1:58" x14ac:dyDescent="0.25">
      <c r="A152" s="3"/>
      <c r="B152" s="3" t="s">
        <v>42</v>
      </c>
      <c r="C152" s="3"/>
      <c r="D152" s="3"/>
      <c r="E152" s="3"/>
      <c r="F152" s="3"/>
      <c r="G152" s="3"/>
      <c r="H152" s="5"/>
      <c r="I152" s="3"/>
      <c r="J152" s="3" t="s">
        <v>42</v>
      </c>
      <c r="K152" s="3"/>
      <c r="L152" s="3"/>
      <c r="M152" s="3"/>
      <c r="N152" s="3"/>
      <c r="O152" s="3"/>
      <c r="P152" s="5"/>
      <c r="Q152" s="3"/>
      <c r="R152" s="3" t="s">
        <v>42</v>
      </c>
      <c r="S152" s="3"/>
      <c r="T152" s="3"/>
      <c r="U152" s="3"/>
      <c r="V152" s="3"/>
      <c r="W152" s="3"/>
    </row>
    <row r="153" spans="1:58" x14ac:dyDescent="0.25">
      <c r="A153" s="3" t="s">
        <v>11</v>
      </c>
      <c r="B153" s="3">
        <v>2</v>
      </c>
      <c r="C153" s="3">
        <v>1</v>
      </c>
      <c r="D153" s="3">
        <v>0.5</v>
      </c>
      <c r="E153" s="3">
        <v>0.25</v>
      </c>
      <c r="F153" s="3">
        <v>0.125</v>
      </c>
      <c r="G153" s="3">
        <v>0</v>
      </c>
      <c r="H153" s="5">
        <v>2</v>
      </c>
      <c r="I153" s="3" t="s">
        <v>11</v>
      </c>
      <c r="J153" s="3">
        <v>2</v>
      </c>
      <c r="K153" s="3">
        <v>1</v>
      </c>
      <c r="L153" s="3">
        <v>0.5</v>
      </c>
      <c r="M153" s="3">
        <v>0.25</v>
      </c>
      <c r="N153" s="3">
        <v>0.125</v>
      </c>
      <c r="O153" s="3">
        <v>0</v>
      </c>
      <c r="P153" s="5"/>
      <c r="Q153" s="3" t="s">
        <v>11</v>
      </c>
      <c r="R153" s="3">
        <v>2</v>
      </c>
      <c r="S153" s="3">
        <v>1</v>
      </c>
      <c r="T153" s="3">
        <v>0.5</v>
      </c>
      <c r="U153" s="3">
        <v>0.25</v>
      </c>
      <c r="V153" s="3">
        <v>0.125</v>
      </c>
      <c r="W153" s="3">
        <v>0</v>
      </c>
    </row>
    <row r="154" spans="1:58" x14ac:dyDescent="0.25">
      <c r="A154" s="3">
        <v>2</v>
      </c>
      <c r="B154">
        <v>0.1628</v>
      </c>
      <c r="C154">
        <v>0.20280000000000001</v>
      </c>
      <c r="D154">
        <v>0.21110000000000001</v>
      </c>
      <c r="E154">
        <v>0.1658</v>
      </c>
      <c r="F154">
        <v>0.1671</v>
      </c>
      <c r="G154">
        <v>0.17460000000000001</v>
      </c>
      <c r="H154" s="5"/>
      <c r="I154" s="3">
        <v>2</v>
      </c>
      <c r="J154">
        <v>0.86329999999999996</v>
      </c>
      <c r="K154">
        <v>0.3281</v>
      </c>
      <c r="L154">
        <v>0.50880000000000003</v>
      </c>
      <c r="M154">
        <v>0.50760000000000005</v>
      </c>
      <c r="N154">
        <v>0.99380000000000002</v>
      </c>
      <c r="O154">
        <v>0.97030000000000005</v>
      </c>
      <c r="P154" s="5"/>
      <c r="Q154" s="3">
        <v>2</v>
      </c>
      <c r="R154">
        <f>J154-B154</f>
        <v>0.7004999999999999</v>
      </c>
      <c r="S154">
        <f t="shared" ref="S154:W161" si="37">K154-C154</f>
        <v>0.12529999999999999</v>
      </c>
      <c r="T154">
        <f t="shared" si="37"/>
        <v>0.29770000000000002</v>
      </c>
      <c r="U154">
        <f t="shared" si="37"/>
        <v>0.34180000000000005</v>
      </c>
      <c r="V154">
        <f t="shared" si="37"/>
        <v>0.82669999999999999</v>
      </c>
      <c r="W154">
        <f t="shared" si="37"/>
        <v>0.79570000000000007</v>
      </c>
    </row>
    <row r="155" spans="1:58" x14ac:dyDescent="0.25">
      <c r="A155" s="3">
        <v>1</v>
      </c>
      <c r="B155">
        <v>0.1615</v>
      </c>
      <c r="C155">
        <v>0.1613</v>
      </c>
      <c r="D155">
        <v>0.1847</v>
      </c>
      <c r="E155">
        <v>0.16159999999999999</v>
      </c>
      <c r="F155">
        <v>0.1741</v>
      </c>
      <c r="G155">
        <v>0.16109999999999999</v>
      </c>
      <c r="H155" s="5"/>
      <c r="I155" s="3">
        <v>1</v>
      </c>
      <c r="J155">
        <v>0.69969999999999999</v>
      </c>
      <c r="K155">
        <v>0.4672</v>
      </c>
      <c r="L155">
        <v>0.6986</v>
      </c>
      <c r="M155">
        <v>0.622</v>
      </c>
      <c r="N155">
        <v>0.70379999999999998</v>
      </c>
      <c r="O155">
        <v>0.9768</v>
      </c>
      <c r="P155" s="5"/>
      <c r="Q155" s="3">
        <v>1</v>
      </c>
      <c r="R155">
        <f t="shared" ref="R155:R161" si="38">J155-B155</f>
        <v>0.53820000000000001</v>
      </c>
      <c r="S155">
        <f t="shared" si="37"/>
        <v>0.30590000000000001</v>
      </c>
      <c r="T155">
        <f t="shared" si="37"/>
        <v>0.51390000000000002</v>
      </c>
      <c r="U155">
        <f t="shared" si="37"/>
        <v>0.46040000000000003</v>
      </c>
      <c r="V155">
        <f t="shared" si="37"/>
        <v>0.52969999999999995</v>
      </c>
      <c r="W155">
        <f t="shared" si="37"/>
        <v>0.81569999999999998</v>
      </c>
    </row>
    <row r="156" spans="1:58" x14ac:dyDescent="0.25">
      <c r="A156" s="3">
        <v>0.5</v>
      </c>
      <c r="B156">
        <v>0.15379999999999999</v>
      </c>
      <c r="C156">
        <v>0.15579999999999999</v>
      </c>
      <c r="D156">
        <v>0.1668</v>
      </c>
      <c r="E156">
        <v>0.15540000000000001</v>
      </c>
      <c r="F156">
        <v>0.12920000000000001</v>
      </c>
      <c r="G156">
        <v>0.15140000000000001</v>
      </c>
      <c r="H156" s="5"/>
      <c r="I156" s="3">
        <v>0.5</v>
      </c>
      <c r="J156">
        <v>0.26469999999999999</v>
      </c>
      <c r="K156">
        <v>0.43630000000000002</v>
      </c>
      <c r="L156">
        <v>0.63790000000000002</v>
      </c>
      <c r="M156">
        <v>0.66490000000000005</v>
      </c>
      <c r="N156">
        <v>1.0045999999999999</v>
      </c>
      <c r="O156">
        <v>0.87139999999999995</v>
      </c>
      <c r="P156" s="5"/>
      <c r="Q156" s="3">
        <v>0.5</v>
      </c>
      <c r="R156">
        <f t="shared" si="38"/>
        <v>0.1109</v>
      </c>
      <c r="S156">
        <f t="shared" si="37"/>
        <v>0.28050000000000003</v>
      </c>
      <c r="T156">
        <f t="shared" si="37"/>
        <v>0.47110000000000002</v>
      </c>
      <c r="U156">
        <f t="shared" si="37"/>
        <v>0.50950000000000006</v>
      </c>
      <c r="V156">
        <f t="shared" si="37"/>
        <v>0.87539999999999996</v>
      </c>
      <c r="W156">
        <f t="shared" si="37"/>
        <v>0.72</v>
      </c>
    </row>
    <row r="157" spans="1:58" x14ac:dyDescent="0.25">
      <c r="A157" s="3">
        <v>0.25</v>
      </c>
      <c r="B157">
        <v>0.15040000000000001</v>
      </c>
      <c r="C157">
        <v>0.1447</v>
      </c>
      <c r="D157">
        <v>0.157</v>
      </c>
      <c r="E157">
        <v>0.14860000000000001</v>
      </c>
      <c r="F157">
        <v>0.14349999999999999</v>
      </c>
      <c r="G157">
        <v>0.1419</v>
      </c>
      <c r="H157" s="5"/>
      <c r="I157" s="3">
        <v>0.25</v>
      </c>
      <c r="J157">
        <v>0.30649999999999999</v>
      </c>
      <c r="K157">
        <v>0.28899999999999998</v>
      </c>
      <c r="L157">
        <v>0.41260000000000002</v>
      </c>
      <c r="M157">
        <v>0.44529999999999997</v>
      </c>
      <c r="N157">
        <v>0.49659999999999999</v>
      </c>
      <c r="O157">
        <v>0.61909999999999998</v>
      </c>
      <c r="P157" s="5"/>
      <c r="Q157" s="3">
        <v>0.25</v>
      </c>
      <c r="R157">
        <f t="shared" si="38"/>
        <v>0.15609999999999999</v>
      </c>
      <c r="S157">
        <f t="shared" si="37"/>
        <v>0.14429999999999998</v>
      </c>
      <c r="T157">
        <f t="shared" si="37"/>
        <v>0.25560000000000005</v>
      </c>
      <c r="U157">
        <f t="shared" si="37"/>
        <v>0.29669999999999996</v>
      </c>
      <c r="V157">
        <f t="shared" si="37"/>
        <v>0.35309999999999997</v>
      </c>
      <c r="W157">
        <f t="shared" si="37"/>
        <v>0.47719999999999996</v>
      </c>
    </row>
    <row r="158" spans="1:58" x14ac:dyDescent="0.25">
      <c r="A158" s="3">
        <v>0.125</v>
      </c>
      <c r="B158">
        <v>0.13769999999999999</v>
      </c>
      <c r="C158">
        <v>0.13339999999999999</v>
      </c>
      <c r="D158">
        <v>0.1419</v>
      </c>
      <c r="E158">
        <v>0.13719999999999999</v>
      </c>
      <c r="F158">
        <v>0.1409</v>
      </c>
      <c r="G158">
        <v>0.1358</v>
      </c>
      <c r="H158" s="5"/>
      <c r="I158" s="3">
        <v>0.125</v>
      </c>
      <c r="J158">
        <v>0.45279999999999998</v>
      </c>
      <c r="K158">
        <v>0.46529999999999999</v>
      </c>
      <c r="L158">
        <v>0.54490000000000005</v>
      </c>
      <c r="M158">
        <v>0.51739999999999997</v>
      </c>
      <c r="N158">
        <v>0.59670000000000001</v>
      </c>
      <c r="O158">
        <v>1.0204</v>
      </c>
      <c r="P158" s="5"/>
      <c r="Q158" s="3">
        <v>0.125</v>
      </c>
      <c r="R158">
        <f t="shared" si="38"/>
        <v>0.31509999999999999</v>
      </c>
      <c r="S158">
        <f t="shared" si="37"/>
        <v>0.33189999999999997</v>
      </c>
      <c r="T158">
        <f t="shared" si="37"/>
        <v>0.40300000000000002</v>
      </c>
      <c r="U158">
        <f t="shared" si="37"/>
        <v>0.38019999999999998</v>
      </c>
      <c r="V158">
        <f t="shared" si="37"/>
        <v>0.45579999999999998</v>
      </c>
      <c r="W158">
        <f t="shared" si="37"/>
        <v>0.88459999999999994</v>
      </c>
    </row>
    <row r="159" spans="1:58" x14ac:dyDescent="0.25">
      <c r="A159" s="3">
        <v>0.06</v>
      </c>
      <c r="B159">
        <v>0.1426</v>
      </c>
      <c r="C159">
        <v>0.12770000000000001</v>
      </c>
      <c r="D159">
        <v>0.14929999999999999</v>
      </c>
      <c r="E159">
        <v>0.14410000000000001</v>
      </c>
      <c r="F159">
        <v>0.12529999999999999</v>
      </c>
      <c r="G159">
        <v>0.1404</v>
      </c>
      <c r="H159" s="5"/>
      <c r="I159" s="3">
        <v>0.06</v>
      </c>
      <c r="J159">
        <v>0.55030000000000001</v>
      </c>
      <c r="K159">
        <v>0.51559999999999995</v>
      </c>
      <c r="L159">
        <v>0.64890000000000003</v>
      </c>
      <c r="M159">
        <v>0.59899999999999998</v>
      </c>
      <c r="N159">
        <v>0.94099999999999995</v>
      </c>
      <c r="O159">
        <v>1.0256000000000001</v>
      </c>
      <c r="P159" s="5"/>
      <c r="Q159" s="3">
        <v>0.06</v>
      </c>
      <c r="R159">
        <f t="shared" si="38"/>
        <v>0.40770000000000001</v>
      </c>
      <c r="S159">
        <f t="shared" si="37"/>
        <v>0.38789999999999991</v>
      </c>
      <c r="T159">
        <f t="shared" si="37"/>
        <v>0.49960000000000004</v>
      </c>
      <c r="U159">
        <f t="shared" si="37"/>
        <v>0.45489999999999997</v>
      </c>
      <c r="V159">
        <f t="shared" si="37"/>
        <v>0.81569999999999998</v>
      </c>
      <c r="W159">
        <f t="shared" si="37"/>
        <v>0.8852000000000001</v>
      </c>
    </row>
    <row r="160" spans="1:58" x14ac:dyDescent="0.25">
      <c r="A160" s="3">
        <v>0.03</v>
      </c>
      <c r="B160">
        <v>0.14180000000000001</v>
      </c>
      <c r="C160">
        <v>0.14269999999999999</v>
      </c>
      <c r="D160">
        <v>0.14749999999999999</v>
      </c>
      <c r="E160">
        <v>0.14199999999999999</v>
      </c>
      <c r="F160">
        <v>0.1477</v>
      </c>
      <c r="G160">
        <v>0.1389</v>
      </c>
      <c r="H160" s="5"/>
      <c r="I160" s="3">
        <v>0.03</v>
      </c>
      <c r="J160">
        <v>0.373</v>
      </c>
      <c r="K160">
        <v>0.47899999999999998</v>
      </c>
      <c r="L160">
        <v>0.61080000000000001</v>
      </c>
      <c r="M160">
        <v>0.72309999999999997</v>
      </c>
      <c r="N160">
        <v>0.66759999999999997</v>
      </c>
      <c r="O160">
        <v>0.92910000000000004</v>
      </c>
      <c r="P160" s="5"/>
      <c r="Q160" s="3">
        <v>0.03</v>
      </c>
      <c r="R160">
        <f t="shared" si="38"/>
        <v>0.23119999999999999</v>
      </c>
      <c r="S160">
        <f t="shared" si="37"/>
        <v>0.33629999999999999</v>
      </c>
      <c r="T160">
        <f t="shared" si="37"/>
        <v>0.46330000000000005</v>
      </c>
      <c r="U160">
        <f t="shared" si="37"/>
        <v>0.58109999999999995</v>
      </c>
      <c r="V160">
        <f t="shared" si="37"/>
        <v>0.51990000000000003</v>
      </c>
      <c r="W160">
        <f t="shared" si="37"/>
        <v>0.79020000000000001</v>
      </c>
    </row>
    <row r="161" spans="1:58" x14ac:dyDescent="0.25">
      <c r="A161" s="3">
        <v>0</v>
      </c>
      <c r="B161">
        <v>0.1618</v>
      </c>
      <c r="C161">
        <v>0.1525</v>
      </c>
      <c r="D161">
        <v>0.1542</v>
      </c>
      <c r="E161">
        <v>0.14860000000000001</v>
      </c>
      <c r="F161">
        <v>0.15240000000000001</v>
      </c>
      <c r="G161">
        <v>0.1497</v>
      </c>
      <c r="H161" s="5"/>
      <c r="I161" s="3">
        <v>0</v>
      </c>
      <c r="J161">
        <v>0.45140000000000002</v>
      </c>
      <c r="K161">
        <v>0.56999999999999995</v>
      </c>
      <c r="L161">
        <v>0.78039999999999998</v>
      </c>
      <c r="M161">
        <v>0.77610000000000001</v>
      </c>
      <c r="N161">
        <v>0.76119999999999999</v>
      </c>
      <c r="O161">
        <v>1.0427</v>
      </c>
      <c r="P161" s="5"/>
      <c r="Q161" s="3">
        <v>0</v>
      </c>
      <c r="R161">
        <f t="shared" si="38"/>
        <v>0.28960000000000002</v>
      </c>
      <c r="S161">
        <f t="shared" si="37"/>
        <v>0.41749999999999998</v>
      </c>
      <c r="T161">
        <f t="shared" si="37"/>
        <v>0.62619999999999998</v>
      </c>
      <c r="U161">
        <f t="shared" si="37"/>
        <v>0.62749999999999995</v>
      </c>
      <c r="V161">
        <f t="shared" si="37"/>
        <v>0.60880000000000001</v>
      </c>
      <c r="W161">
        <f t="shared" si="37"/>
        <v>0.89300000000000002</v>
      </c>
    </row>
    <row r="162" spans="1:5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</row>
    <row r="163" spans="1:58" x14ac:dyDescent="0.25">
      <c r="A163" s="3"/>
      <c r="B163" s="3" t="s">
        <v>42</v>
      </c>
      <c r="C163" s="3"/>
      <c r="D163" s="3"/>
      <c r="E163" s="3"/>
      <c r="F163" s="3"/>
      <c r="G163" s="3"/>
      <c r="H163" s="5"/>
      <c r="I163" s="3"/>
      <c r="J163" s="3" t="s">
        <v>42</v>
      </c>
      <c r="K163" s="3"/>
      <c r="L163" s="3"/>
      <c r="M163" s="3"/>
      <c r="N163" s="3"/>
      <c r="O163" s="3"/>
      <c r="P163" s="5"/>
      <c r="Q163" s="3"/>
      <c r="R163" s="3" t="s">
        <v>42</v>
      </c>
      <c r="S163" s="3"/>
      <c r="T163" s="3"/>
      <c r="U163" s="3"/>
      <c r="V163" s="3"/>
      <c r="W163" s="3"/>
    </row>
    <row r="164" spans="1:58" x14ac:dyDescent="0.25">
      <c r="A164" s="3" t="s">
        <v>11</v>
      </c>
      <c r="B164" s="3">
        <v>2</v>
      </c>
      <c r="C164" s="3">
        <v>1</v>
      </c>
      <c r="D164" s="3">
        <v>0.5</v>
      </c>
      <c r="E164" s="3">
        <v>0.25</v>
      </c>
      <c r="F164" s="3">
        <v>0.125</v>
      </c>
      <c r="G164" s="3">
        <v>0</v>
      </c>
      <c r="H164" s="5">
        <v>1</v>
      </c>
      <c r="I164" s="3" t="s">
        <v>11</v>
      </c>
      <c r="J164" s="3">
        <v>2</v>
      </c>
      <c r="K164" s="3">
        <v>1</v>
      </c>
      <c r="L164" s="3">
        <v>0.5</v>
      </c>
      <c r="M164" s="3">
        <v>0.25</v>
      </c>
      <c r="N164" s="3">
        <v>0.125</v>
      </c>
      <c r="O164" s="3">
        <v>0</v>
      </c>
      <c r="P164" s="5"/>
      <c r="Q164" s="3" t="s">
        <v>11</v>
      </c>
      <c r="R164" s="3">
        <v>2</v>
      </c>
      <c r="S164" s="3">
        <v>1</v>
      </c>
      <c r="T164" s="3">
        <v>0.5</v>
      </c>
      <c r="U164" s="3">
        <v>0.25</v>
      </c>
      <c r="V164" s="3">
        <v>0.125</v>
      </c>
      <c r="W164" s="3">
        <v>0</v>
      </c>
    </row>
    <row r="165" spans="1:58" x14ac:dyDescent="0.25">
      <c r="A165" s="3">
        <v>2</v>
      </c>
      <c r="B165">
        <v>0.19289999999999999</v>
      </c>
      <c r="C165">
        <v>0.1835</v>
      </c>
      <c r="D165">
        <v>0.21759999999999999</v>
      </c>
      <c r="E165">
        <v>0.219</v>
      </c>
      <c r="F165">
        <v>0.2258</v>
      </c>
      <c r="G165">
        <v>0.17780000000000001</v>
      </c>
      <c r="H165" s="5"/>
      <c r="I165" s="3">
        <v>2</v>
      </c>
      <c r="J165">
        <v>0.33750000000000002</v>
      </c>
      <c r="K165">
        <v>0.3004</v>
      </c>
      <c r="L165">
        <v>0.27900000000000003</v>
      </c>
      <c r="M165">
        <v>0.27629999999999999</v>
      </c>
      <c r="N165">
        <v>0.23599999999999999</v>
      </c>
      <c r="O165">
        <v>0.24360000000000001</v>
      </c>
      <c r="P165" s="5"/>
      <c r="Q165" s="3">
        <v>2</v>
      </c>
      <c r="R165">
        <f>J165-B165</f>
        <v>0.14460000000000003</v>
      </c>
      <c r="S165">
        <f t="shared" ref="S165:W172" si="39">K165-C165</f>
        <v>0.1169</v>
      </c>
      <c r="T165">
        <f t="shared" si="39"/>
        <v>6.1400000000000038E-2</v>
      </c>
      <c r="U165">
        <f t="shared" si="39"/>
        <v>5.729999999999999E-2</v>
      </c>
      <c r="V165">
        <f t="shared" si="39"/>
        <v>1.0199999999999987E-2</v>
      </c>
      <c r="W165">
        <f t="shared" si="39"/>
        <v>6.5799999999999997E-2</v>
      </c>
    </row>
    <row r="166" spans="1:58" x14ac:dyDescent="0.25">
      <c r="A166" s="3">
        <v>1</v>
      </c>
      <c r="B166">
        <v>0.1686</v>
      </c>
      <c r="C166">
        <v>0.1724</v>
      </c>
      <c r="D166">
        <v>0.16950000000000001</v>
      </c>
      <c r="E166">
        <v>0.18990000000000001</v>
      </c>
      <c r="F166">
        <v>0.1701</v>
      </c>
      <c r="G166">
        <v>0.18459999999999999</v>
      </c>
      <c r="H166" s="5"/>
      <c r="I166" s="3">
        <v>1</v>
      </c>
      <c r="J166">
        <v>0.63149999999999995</v>
      </c>
      <c r="K166">
        <v>0.501</v>
      </c>
      <c r="L166">
        <v>0.51859999999999995</v>
      </c>
      <c r="M166">
        <v>0.33629999999999999</v>
      </c>
      <c r="N166">
        <v>0.28410000000000002</v>
      </c>
      <c r="O166">
        <v>0.44869999999999999</v>
      </c>
      <c r="P166" s="5"/>
      <c r="Q166" s="3">
        <v>1</v>
      </c>
      <c r="R166">
        <f t="shared" ref="R166:R172" si="40">J166-B166</f>
        <v>0.46289999999999998</v>
      </c>
      <c r="S166">
        <f t="shared" si="39"/>
        <v>0.3286</v>
      </c>
      <c r="T166">
        <f t="shared" si="39"/>
        <v>0.34909999999999997</v>
      </c>
      <c r="U166">
        <f t="shared" si="39"/>
        <v>0.14639999999999997</v>
      </c>
      <c r="V166">
        <f t="shared" si="39"/>
        <v>0.11400000000000002</v>
      </c>
      <c r="W166">
        <f t="shared" si="39"/>
        <v>0.2641</v>
      </c>
    </row>
    <row r="167" spans="1:58" x14ac:dyDescent="0.25">
      <c r="A167" s="3">
        <v>0.5</v>
      </c>
      <c r="B167">
        <v>0.18629999999999999</v>
      </c>
      <c r="C167">
        <v>0.1497</v>
      </c>
      <c r="D167">
        <v>0.1757</v>
      </c>
      <c r="E167">
        <v>0.17879999999999999</v>
      </c>
      <c r="F167">
        <v>0.1472</v>
      </c>
      <c r="G167">
        <v>0.1623</v>
      </c>
      <c r="H167" s="5"/>
      <c r="I167" s="3">
        <v>0.5</v>
      </c>
      <c r="J167">
        <v>0.42480000000000001</v>
      </c>
      <c r="K167">
        <v>0.59199999999999997</v>
      </c>
      <c r="L167">
        <v>0.28660000000000002</v>
      </c>
      <c r="M167">
        <v>0.23899999999999999</v>
      </c>
      <c r="N167">
        <v>0.26029999999999998</v>
      </c>
      <c r="O167">
        <v>0.24740000000000001</v>
      </c>
      <c r="P167" s="5"/>
      <c r="Q167" s="3">
        <v>0.5</v>
      </c>
      <c r="R167">
        <f t="shared" si="40"/>
        <v>0.23850000000000002</v>
      </c>
      <c r="S167">
        <f t="shared" si="39"/>
        <v>0.44229999999999997</v>
      </c>
      <c r="T167">
        <f t="shared" si="39"/>
        <v>0.11090000000000003</v>
      </c>
      <c r="U167">
        <f t="shared" si="39"/>
        <v>6.0200000000000004E-2</v>
      </c>
      <c r="V167">
        <f t="shared" si="39"/>
        <v>0.11309999999999998</v>
      </c>
      <c r="W167">
        <f t="shared" si="39"/>
        <v>8.5100000000000009E-2</v>
      </c>
    </row>
    <row r="168" spans="1:58" x14ac:dyDescent="0.25">
      <c r="A168" s="3">
        <v>0.25</v>
      </c>
      <c r="B168">
        <v>0.1714</v>
      </c>
      <c r="C168">
        <v>0.1709</v>
      </c>
      <c r="D168">
        <v>0.1734</v>
      </c>
      <c r="E168">
        <v>0.19850000000000001</v>
      </c>
      <c r="F168">
        <v>0.15820000000000001</v>
      </c>
      <c r="G168">
        <v>0.1502</v>
      </c>
      <c r="I168" s="3">
        <v>0.25</v>
      </c>
      <c r="J168">
        <v>0.58350000000000002</v>
      </c>
      <c r="K168">
        <v>0.38919999999999999</v>
      </c>
      <c r="L168">
        <v>0.37909999999999999</v>
      </c>
      <c r="M168">
        <v>0.31130000000000002</v>
      </c>
      <c r="N168">
        <v>0.39350000000000002</v>
      </c>
      <c r="O168">
        <v>0.39069999999999999</v>
      </c>
      <c r="P168" s="5"/>
      <c r="Q168" s="3">
        <v>0.25</v>
      </c>
      <c r="R168">
        <f t="shared" si="40"/>
        <v>0.41210000000000002</v>
      </c>
      <c r="S168">
        <f t="shared" si="39"/>
        <v>0.21829999999999999</v>
      </c>
      <c r="T168">
        <f t="shared" si="39"/>
        <v>0.20569999999999999</v>
      </c>
      <c r="U168">
        <f t="shared" si="39"/>
        <v>0.11280000000000001</v>
      </c>
      <c r="V168">
        <f t="shared" si="39"/>
        <v>0.23530000000000001</v>
      </c>
      <c r="W168">
        <f t="shared" si="39"/>
        <v>0.24049999999999999</v>
      </c>
    </row>
    <row r="169" spans="1:58" x14ac:dyDescent="0.25">
      <c r="A169" s="3">
        <v>0.125</v>
      </c>
      <c r="B169">
        <v>0.18429999999999999</v>
      </c>
      <c r="C169">
        <v>0.15670000000000001</v>
      </c>
      <c r="D169">
        <v>0.14949999999999999</v>
      </c>
      <c r="E169">
        <v>0.14499999999999999</v>
      </c>
      <c r="F169">
        <v>0.14199999999999999</v>
      </c>
      <c r="G169">
        <v>0.14330000000000001</v>
      </c>
      <c r="I169" s="3">
        <v>0.125</v>
      </c>
      <c r="J169">
        <v>0.40439999999999998</v>
      </c>
      <c r="K169">
        <v>0.4728</v>
      </c>
      <c r="L169">
        <v>0.54920000000000002</v>
      </c>
      <c r="M169">
        <v>0.50119999999999998</v>
      </c>
      <c r="N169">
        <v>0.46189999999999998</v>
      </c>
      <c r="O169">
        <v>0.51500000000000001</v>
      </c>
      <c r="P169" s="5"/>
      <c r="Q169" s="3">
        <v>0.125</v>
      </c>
      <c r="R169">
        <f t="shared" si="40"/>
        <v>0.22009999999999999</v>
      </c>
      <c r="S169">
        <f t="shared" si="39"/>
        <v>0.31609999999999999</v>
      </c>
      <c r="T169">
        <f t="shared" si="39"/>
        <v>0.39970000000000006</v>
      </c>
      <c r="U169">
        <f t="shared" si="39"/>
        <v>0.35619999999999996</v>
      </c>
      <c r="V169">
        <f t="shared" si="39"/>
        <v>0.31989999999999996</v>
      </c>
      <c r="W169">
        <f t="shared" si="39"/>
        <v>0.37170000000000003</v>
      </c>
    </row>
    <row r="170" spans="1:58" x14ac:dyDescent="0.25">
      <c r="A170" s="3">
        <v>0.06</v>
      </c>
      <c r="B170">
        <v>0.2873</v>
      </c>
      <c r="C170">
        <v>0.16259999999999999</v>
      </c>
      <c r="D170">
        <v>0.16619999999999999</v>
      </c>
      <c r="E170">
        <v>0.15679999999999999</v>
      </c>
      <c r="F170">
        <v>0.13669999999999999</v>
      </c>
      <c r="G170">
        <v>0.15040000000000001</v>
      </c>
      <c r="I170" s="3">
        <v>0.06</v>
      </c>
      <c r="J170">
        <v>0.53639999999999999</v>
      </c>
      <c r="K170">
        <v>0.50349999999999995</v>
      </c>
      <c r="L170">
        <v>0.58009999999999995</v>
      </c>
      <c r="M170">
        <v>0.5403</v>
      </c>
      <c r="N170">
        <v>0.60050000000000003</v>
      </c>
      <c r="O170">
        <v>1.1254999999999999</v>
      </c>
      <c r="Q170" s="3">
        <v>0.06</v>
      </c>
      <c r="R170">
        <f t="shared" si="40"/>
        <v>0.24909999999999999</v>
      </c>
      <c r="S170">
        <f t="shared" si="39"/>
        <v>0.34089999999999998</v>
      </c>
      <c r="T170">
        <f t="shared" si="39"/>
        <v>0.41389999999999993</v>
      </c>
      <c r="U170">
        <f t="shared" si="39"/>
        <v>0.38350000000000001</v>
      </c>
      <c r="V170">
        <f t="shared" si="39"/>
        <v>0.46380000000000005</v>
      </c>
      <c r="W170">
        <f t="shared" si="39"/>
        <v>0.97509999999999997</v>
      </c>
    </row>
    <row r="171" spans="1:58" x14ac:dyDescent="0.25">
      <c r="A171" s="3">
        <v>0.03</v>
      </c>
      <c r="B171">
        <v>0.27650000000000002</v>
      </c>
      <c r="C171">
        <v>0.24929999999999999</v>
      </c>
      <c r="D171">
        <v>0.25729999999999997</v>
      </c>
      <c r="E171">
        <v>0.20250000000000001</v>
      </c>
      <c r="F171">
        <v>0.16980000000000001</v>
      </c>
      <c r="G171">
        <v>0.15310000000000001</v>
      </c>
      <c r="I171" s="3">
        <v>0.03</v>
      </c>
      <c r="J171">
        <v>0.61470000000000002</v>
      </c>
      <c r="K171">
        <v>0.4622</v>
      </c>
      <c r="L171">
        <v>0.76370000000000005</v>
      </c>
      <c r="M171">
        <v>0.58320000000000005</v>
      </c>
      <c r="N171">
        <v>0.57079999999999997</v>
      </c>
      <c r="O171">
        <v>0.63270000000000004</v>
      </c>
      <c r="Q171" s="3">
        <v>0.03</v>
      </c>
      <c r="R171">
        <f t="shared" si="40"/>
        <v>0.3382</v>
      </c>
      <c r="S171">
        <f t="shared" si="39"/>
        <v>0.21290000000000001</v>
      </c>
      <c r="T171">
        <f t="shared" si="39"/>
        <v>0.50640000000000007</v>
      </c>
      <c r="U171">
        <f t="shared" si="39"/>
        <v>0.38070000000000004</v>
      </c>
      <c r="V171">
        <f t="shared" si="39"/>
        <v>0.40099999999999997</v>
      </c>
      <c r="W171">
        <f t="shared" si="39"/>
        <v>0.47960000000000003</v>
      </c>
    </row>
    <row r="172" spans="1:58" x14ac:dyDescent="0.25">
      <c r="A172" s="3">
        <v>0</v>
      </c>
      <c r="B172">
        <v>0.58579999999999999</v>
      </c>
      <c r="C172">
        <v>0.31230000000000002</v>
      </c>
      <c r="D172">
        <v>0.34510000000000002</v>
      </c>
      <c r="E172">
        <v>0.30659999999999998</v>
      </c>
      <c r="F172">
        <v>0.22489999999999999</v>
      </c>
      <c r="G172">
        <v>0.1915</v>
      </c>
      <c r="I172" s="3">
        <v>0</v>
      </c>
      <c r="J172">
        <v>0.71509999999999996</v>
      </c>
      <c r="K172">
        <v>0.75829999999999997</v>
      </c>
      <c r="L172">
        <v>0.55800000000000005</v>
      </c>
      <c r="M172">
        <v>0.68289999999999995</v>
      </c>
      <c r="N172">
        <v>0.65790000000000004</v>
      </c>
      <c r="O172">
        <v>1.0923</v>
      </c>
      <c r="Q172" s="3">
        <v>0</v>
      </c>
      <c r="R172">
        <f t="shared" si="40"/>
        <v>0.12929999999999997</v>
      </c>
      <c r="S172">
        <f t="shared" si="39"/>
        <v>0.44599999999999995</v>
      </c>
      <c r="T172">
        <f t="shared" si="39"/>
        <v>0.21290000000000003</v>
      </c>
      <c r="U172">
        <f t="shared" si="39"/>
        <v>0.37629999999999997</v>
      </c>
      <c r="V172">
        <f t="shared" si="39"/>
        <v>0.43300000000000005</v>
      </c>
      <c r="W172">
        <f t="shared" si="39"/>
        <v>0.90080000000000005</v>
      </c>
    </row>
    <row r="173" spans="1:5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</row>
    <row r="174" spans="1:58" x14ac:dyDescent="0.25">
      <c r="A174" s="3"/>
      <c r="B174" s="3" t="s">
        <v>42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5"/>
      <c r="O174" s="3"/>
      <c r="P174" s="3" t="s">
        <v>42</v>
      </c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5"/>
      <c r="AC174" s="3"/>
      <c r="AD174" s="3" t="s">
        <v>42</v>
      </c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58" x14ac:dyDescent="0.25">
      <c r="A175" s="3" t="s">
        <v>11</v>
      </c>
      <c r="B175" s="3">
        <v>16</v>
      </c>
      <c r="C175" s="3">
        <v>8</v>
      </c>
      <c r="D175" s="3">
        <v>4</v>
      </c>
      <c r="E175" s="3">
        <v>0</v>
      </c>
      <c r="F175" s="3">
        <v>16</v>
      </c>
      <c r="G175" s="3">
        <v>8</v>
      </c>
      <c r="H175" s="3">
        <v>4</v>
      </c>
      <c r="I175" s="3">
        <v>0</v>
      </c>
      <c r="J175" s="3">
        <v>16</v>
      </c>
      <c r="K175" s="3">
        <v>8</v>
      </c>
      <c r="L175" s="3">
        <v>4</v>
      </c>
      <c r="M175" s="3">
        <v>0</v>
      </c>
      <c r="N175" s="5"/>
      <c r="O175" s="3" t="s">
        <v>11</v>
      </c>
      <c r="P175" s="3">
        <v>16</v>
      </c>
      <c r="Q175" s="3">
        <v>8</v>
      </c>
      <c r="R175" s="3">
        <v>4</v>
      </c>
      <c r="S175" s="3">
        <v>0</v>
      </c>
      <c r="T175" s="3">
        <v>16</v>
      </c>
      <c r="U175" s="3">
        <v>8</v>
      </c>
      <c r="V175" s="3">
        <v>4</v>
      </c>
      <c r="W175" s="3">
        <v>0</v>
      </c>
      <c r="X175" s="3">
        <v>16</v>
      </c>
      <c r="Y175" s="3">
        <v>8</v>
      </c>
      <c r="Z175" s="3">
        <v>4</v>
      </c>
      <c r="AA175" s="3">
        <v>0</v>
      </c>
      <c r="AB175" s="5"/>
      <c r="AC175" s="3" t="s">
        <v>11</v>
      </c>
      <c r="AD175" s="3">
        <v>16</v>
      </c>
      <c r="AE175" s="3">
        <v>8</v>
      </c>
      <c r="AF175" s="3">
        <v>4</v>
      </c>
      <c r="AG175" s="3">
        <v>0</v>
      </c>
      <c r="AH175" s="3">
        <v>16</v>
      </c>
      <c r="AI175" s="3">
        <v>8</v>
      </c>
      <c r="AJ175" s="3">
        <v>4</v>
      </c>
      <c r="AK175" s="3">
        <v>0</v>
      </c>
      <c r="AL175" s="3">
        <v>16</v>
      </c>
      <c r="AM175" s="3">
        <v>8</v>
      </c>
      <c r="AN175" s="3">
        <v>4</v>
      </c>
      <c r="AO175" s="3">
        <v>0</v>
      </c>
    </row>
    <row r="176" spans="1:58" x14ac:dyDescent="0.25">
      <c r="A176" s="3">
        <v>0.06</v>
      </c>
      <c r="B176">
        <v>0.2437</v>
      </c>
      <c r="C176">
        <v>0.18</v>
      </c>
      <c r="D176">
        <v>0.16769999999999999</v>
      </c>
      <c r="E176">
        <v>0.161</v>
      </c>
      <c r="F176">
        <v>0.15090000000000001</v>
      </c>
      <c r="G176">
        <v>0.14630000000000001</v>
      </c>
      <c r="H176">
        <v>0.15</v>
      </c>
      <c r="I176">
        <v>0.14710000000000001</v>
      </c>
      <c r="J176">
        <v>0.14710000000000001</v>
      </c>
      <c r="K176">
        <v>0.14949999999999999</v>
      </c>
      <c r="L176">
        <v>0.14779999999999999</v>
      </c>
      <c r="M176">
        <v>0.1545</v>
      </c>
      <c r="N176" s="5"/>
      <c r="O176" s="3">
        <v>0.06</v>
      </c>
      <c r="P176">
        <v>0.75419999999999998</v>
      </c>
      <c r="Q176">
        <v>0.75009999999999999</v>
      </c>
      <c r="R176">
        <v>0.52839999999999998</v>
      </c>
      <c r="S176">
        <v>0.6946</v>
      </c>
      <c r="T176">
        <v>0.82920000000000005</v>
      </c>
      <c r="U176">
        <v>0.78469999999999995</v>
      </c>
      <c r="V176">
        <v>0.60099999999999998</v>
      </c>
      <c r="W176">
        <v>0.64970000000000006</v>
      </c>
      <c r="X176">
        <v>0.94240000000000002</v>
      </c>
      <c r="Y176">
        <v>0.95179999999999998</v>
      </c>
      <c r="Z176">
        <v>1.0156000000000001</v>
      </c>
      <c r="AA176">
        <v>0.96750000000000003</v>
      </c>
      <c r="AB176" s="5"/>
      <c r="AC176" s="3">
        <v>0.06</v>
      </c>
      <c r="AD176">
        <f t="shared" ref="AD176:AO183" si="41">P176-B176</f>
        <v>0.51049999999999995</v>
      </c>
      <c r="AE176">
        <f t="shared" si="41"/>
        <v>0.57010000000000005</v>
      </c>
      <c r="AF176">
        <f t="shared" si="41"/>
        <v>0.36070000000000002</v>
      </c>
      <c r="AG176">
        <f t="shared" si="41"/>
        <v>0.53359999999999996</v>
      </c>
      <c r="AH176">
        <f t="shared" si="41"/>
        <v>0.67830000000000001</v>
      </c>
      <c r="AI176">
        <f t="shared" si="41"/>
        <v>0.63839999999999997</v>
      </c>
      <c r="AJ176">
        <f t="shared" si="41"/>
        <v>0.45099999999999996</v>
      </c>
      <c r="AK176">
        <f t="shared" si="41"/>
        <v>0.50260000000000005</v>
      </c>
      <c r="AL176">
        <f t="shared" si="41"/>
        <v>0.79530000000000001</v>
      </c>
      <c r="AM176">
        <f t="shared" si="41"/>
        <v>0.80230000000000001</v>
      </c>
      <c r="AN176">
        <f t="shared" si="41"/>
        <v>0.86780000000000013</v>
      </c>
      <c r="AO176">
        <f t="shared" si="41"/>
        <v>0.81300000000000006</v>
      </c>
    </row>
    <row r="177" spans="1:58" x14ac:dyDescent="0.25">
      <c r="A177" s="3">
        <v>0.03</v>
      </c>
      <c r="B177">
        <v>0.51859999999999995</v>
      </c>
      <c r="C177">
        <v>0.31979999999999997</v>
      </c>
      <c r="D177">
        <v>0.26939999999999997</v>
      </c>
      <c r="E177">
        <v>0.25009999999999999</v>
      </c>
      <c r="F177">
        <v>0.17979999999999999</v>
      </c>
      <c r="G177">
        <v>0.1565</v>
      </c>
      <c r="H177">
        <v>0.1454</v>
      </c>
      <c r="I177">
        <v>0.1431</v>
      </c>
      <c r="J177">
        <v>0.13930000000000001</v>
      </c>
      <c r="K177">
        <v>0.13469999999999999</v>
      </c>
      <c r="L177">
        <v>0.13789999999999999</v>
      </c>
      <c r="M177">
        <v>0.13730000000000001</v>
      </c>
      <c r="N177" s="5"/>
      <c r="O177" s="3">
        <v>0.03</v>
      </c>
      <c r="P177">
        <v>0.71079999999999999</v>
      </c>
      <c r="Q177">
        <v>0.54920000000000002</v>
      </c>
      <c r="R177">
        <v>0.95279999999999998</v>
      </c>
      <c r="S177">
        <v>1.0007999999999999</v>
      </c>
      <c r="T177">
        <v>1.1113</v>
      </c>
      <c r="U177">
        <v>0.95660000000000001</v>
      </c>
      <c r="V177">
        <v>1.0499000000000001</v>
      </c>
      <c r="W177">
        <v>1.0132000000000001</v>
      </c>
      <c r="X177">
        <v>1.0875999999999999</v>
      </c>
      <c r="Y177">
        <v>0.91910000000000003</v>
      </c>
      <c r="Z177">
        <v>1.0115000000000001</v>
      </c>
      <c r="AA177">
        <v>0.71970000000000001</v>
      </c>
      <c r="AB177" s="5"/>
      <c r="AC177" s="3">
        <v>0.03</v>
      </c>
      <c r="AD177">
        <f t="shared" si="41"/>
        <v>0.19220000000000004</v>
      </c>
      <c r="AE177">
        <f t="shared" si="41"/>
        <v>0.22940000000000005</v>
      </c>
      <c r="AF177">
        <f t="shared" si="41"/>
        <v>0.68340000000000001</v>
      </c>
      <c r="AG177">
        <f t="shared" si="41"/>
        <v>0.75069999999999992</v>
      </c>
      <c r="AH177">
        <f t="shared" si="41"/>
        <v>0.93149999999999999</v>
      </c>
      <c r="AI177">
        <f t="shared" si="41"/>
        <v>0.80010000000000003</v>
      </c>
      <c r="AJ177">
        <f t="shared" si="41"/>
        <v>0.90450000000000008</v>
      </c>
      <c r="AK177">
        <f t="shared" si="41"/>
        <v>0.8701000000000001</v>
      </c>
      <c r="AL177">
        <f t="shared" si="41"/>
        <v>0.94829999999999992</v>
      </c>
      <c r="AM177">
        <f t="shared" si="41"/>
        <v>0.78439999999999999</v>
      </c>
      <c r="AN177">
        <f t="shared" si="41"/>
        <v>0.87360000000000004</v>
      </c>
      <c r="AO177">
        <f t="shared" si="41"/>
        <v>0.58240000000000003</v>
      </c>
    </row>
    <row r="178" spans="1:58" x14ac:dyDescent="0.25">
      <c r="A178" s="3">
        <v>0.01</v>
      </c>
      <c r="B178">
        <v>0.32750000000000001</v>
      </c>
      <c r="C178">
        <v>0.17249999999999999</v>
      </c>
      <c r="D178">
        <v>0.18210000000000001</v>
      </c>
      <c r="E178">
        <v>0.16500000000000001</v>
      </c>
      <c r="F178">
        <v>0.1188</v>
      </c>
      <c r="G178">
        <v>0.13339999999999999</v>
      </c>
      <c r="H178">
        <v>0.13250000000000001</v>
      </c>
      <c r="I178">
        <v>0.106</v>
      </c>
      <c r="J178">
        <v>0.13220000000000001</v>
      </c>
      <c r="K178">
        <v>0.13009999999999999</v>
      </c>
      <c r="L178">
        <v>0.1007</v>
      </c>
      <c r="M178">
        <v>0.13070000000000001</v>
      </c>
      <c r="O178" s="3">
        <v>0.01</v>
      </c>
      <c r="P178">
        <v>0.57299999999999995</v>
      </c>
      <c r="Q178">
        <v>0.55389999999999995</v>
      </c>
      <c r="R178">
        <v>0.85</v>
      </c>
      <c r="S178">
        <v>1.0657000000000001</v>
      </c>
      <c r="T178">
        <v>0.94020000000000004</v>
      </c>
      <c r="U178">
        <v>0.88219999999999998</v>
      </c>
      <c r="V178">
        <v>1.0186999999999999</v>
      </c>
      <c r="W178">
        <v>1.115</v>
      </c>
      <c r="X178">
        <v>1.0149999999999999</v>
      </c>
      <c r="Y178">
        <v>0.59950000000000003</v>
      </c>
      <c r="Z178">
        <v>0.96870000000000001</v>
      </c>
      <c r="AA178">
        <v>0.89070000000000005</v>
      </c>
      <c r="AB178" s="5"/>
      <c r="AC178" s="3">
        <v>0.01</v>
      </c>
      <c r="AD178">
        <f t="shared" si="41"/>
        <v>0.24549999999999994</v>
      </c>
      <c r="AE178">
        <f t="shared" si="41"/>
        <v>0.38139999999999996</v>
      </c>
      <c r="AF178">
        <f t="shared" si="41"/>
        <v>0.66789999999999994</v>
      </c>
      <c r="AG178">
        <f t="shared" si="41"/>
        <v>0.90070000000000006</v>
      </c>
      <c r="AH178">
        <f t="shared" si="41"/>
        <v>0.82140000000000002</v>
      </c>
      <c r="AI178">
        <f t="shared" si="41"/>
        <v>0.74880000000000002</v>
      </c>
      <c r="AJ178">
        <f t="shared" si="41"/>
        <v>0.88619999999999988</v>
      </c>
      <c r="AK178">
        <f t="shared" si="41"/>
        <v>1.0089999999999999</v>
      </c>
      <c r="AL178">
        <f t="shared" si="41"/>
        <v>0.88279999999999992</v>
      </c>
      <c r="AM178">
        <f t="shared" si="41"/>
        <v>0.46940000000000004</v>
      </c>
      <c r="AN178">
        <f t="shared" si="41"/>
        <v>0.86799999999999999</v>
      </c>
      <c r="AO178">
        <f t="shared" si="41"/>
        <v>0.76</v>
      </c>
    </row>
    <row r="179" spans="1:58" x14ac:dyDescent="0.25">
      <c r="A179" s="3">
        <v>0</v>
      </c>
      <c r="B179">
        <v>0.4199</v>
      </c>
      <c r="C179">
        <v>0.2828</v>
      </c>
      <c r="D179">
        <v>0.22770000000000001</v>
      </c>
      <c r="E179">
        <v>0.20669999999999999</v>
      </c>
      <c r="F179">
        <v>0.1502</v>
      </c>
      <c r="G179">
        <v>0.12839999999999999</v>
      </c>
      <c r="H179">
        <v>0.12820000000000001</v>
      </c>
      <c r="I179">
        <v>0.1232</v>
      </c>
      <c r="J179">
        <v>0.1263</v>
      </c>
      <c r="K179">
        <v>0.1231</v>
      </c>
      <c r="L179">
        <v>0.11899999999999999</v>
      </c>
      <c r="M179">
        <v>0.12429999999999999</v>
      </c>
      <c r="O179" s="3">
        <v>0</v>
      </c>
      <c r="P179">
        <v>0.57130000000000003</v>
      </c>
      <c r="Q179">
        <v>0.51900000000000002</v>
      </c>
      <c r="R179">
        <v>0.78620000000000001</v>
      </c>
      <c r="S179">
        <v>0.92310000000000003</v>
      </c>
      <c r="T179">
        <v>1.1970000000000001</v>
      </c>
      <c r="U179">
        <v>0.8952</v>
      </c>
      <c r="V179">
        <v>1.0508</v>
      </c>
      <c r="W179">
        <v>1.1907000000000001</v>
      </c>
      <c r="X179">
        <v>1.1741999999999999</v>
      </c>
      <c r="Y179">
        <v>0.95930000000000004</v>
      </c>
      <c r="Z179">
        <v>0.88019999999999998</v>
      </c>
      <c r="AA179">
        <v>0.67390000000000005</v>
      </c>
      <c r="AB179" s="5"/>
      <c r="AC179" s="3">
        <v>0</v>
      </c>
      <c r="AD179">
        <f t="shared" si="41"/>
        <v>0.15140000000000003</v>
      </c>
      <c r="AE179">
        <f t="shared" si="41"/>
        <v>0.23620000000000002</v>
      </c>
      <c r="AF179">
        <f t="shared" si="41"/>
        <v>0.5585</v>
      </c>
      <c r="AG179">
        <f t="shared" si="41"/>
        <v>0.71640000000000004</v>
      </c>
      <c r="AH179">
        <f t="shared" si="41"/>
        <v>1.0468000000000002</v>
      </c>
      <c r="AI179">
        <f t="shared" si="41"/>
        <v>0.76680000000000004</v>
      </c>
      <c r="AJ179">
        <f t="shared" si="41"/>
        <v>0.92259999999999998</v>
      </c>
      <c r="AK179">
        <f t="shared" si="41"/>
        <v>1.0675000000000001</v>
      </c>
      <c r="AL179">
        <f t="shared" si="41"/>
        <v>1.0478999999999998</v>
      </c>
      <c r="AM179">
        <f t="shared" si="41"/>
        <v>0.83620000000000005</v>
      </c>
      <c r="AN179">
        <f t="shared" si="41"/>
        <v>0.76119999999999999</v>
      </c>
      <c r="AO179">
        <f t="shared" si="41"/>
        <v>0.54960000000000009</v>
      </c>
    </row>
    <row r="180" spans="1:58" x14ac:dyDescent="0.25">
      <c r="A180" s="3">
        <v>0.06</v>
      </c>
      <c r="B180">
        <v>0.19989999999999999</v>
      </c>
      <c r="C180">
        <v>0.1623</v>
      </c>
      <c r="D180">
        <v>0.14000000000000001</v>
      </c>
      <c r="E180">
        <v>0.1429</v>
      </c>
      <c r="F180">
        <v>0.13600000000000001</v>
      </c>
      <c r="G180">
        <v>0.11990000000000001</v>
      </c>
      <c r="H180">
        <v>0.1293</v>
      </c>
      <c r="I180">
        <v>0.1323</v>
      </c>
      <c r="J180">
        <v>0.13120000000000001</v>
      </c>
      <c r="K180">
        <v>0.12640000000000001</v>
      </c>
      <c r="L180">
        <v>0.12570000000000001</v>
      </c>
      <c r="M180">
        <v>0.1234</v>
      </c>
      <c r="O180" s="3">
        <v>0.06</v>
      </c>
      <c r="P180">
        <v>0.51549999999999996</v>
      </c>
      <c r="Q180">
        <v>0.63039999999999996</v>
      </c>
      <c r="R180">
        <v>0.91769999999999996</v>
      </c>
      <c r="S180">
        <v>1.2137</v>
      </c>
      <c r="T180">
        <v>1.2597</v>
      </c>
      <c r="U180">
        <v>1.2652000000000001</v>
      </c>
      <c r="V180">
        <v>1.2781</v>
      </c>
      <c r="W180">
        <v>1.4328000000000001</v>
      </c>
      <c r="X180">
        <v>1.3317000000000001</v>
      </c>
      <c r="Y180">
        <v>1.0082</v>
      </c>
      <c r="Z180">
        <v>1.3101</v>
      </c>
      <c r="AA180">
        <v>1.1651</v>
      </c>
      <c r="AC180" s="3">
        <v>0.06</v>
      </c>
      <c r="AD180">
        <f t="shared" si="41"/>
        <v>0.31559999999999999</v>
      </c>
      <c r="AE180">
        <f t="shared" si="41"/>
        <v>0.46809999999999996</v>
      </c>
      <c r="AF180">
        <f t="shared" si="41"/>
        <v>0.77769999999999995</v>
      </c>
      <c r="AG180">
        <f t="shared" si="41"/>
        <v>1.0708</v>
      </c>
      <c r="AH180">
        <f t="shared" si="41"/>
        <v>1.1236999999999999</v>
      </c>
      <c r="AI180">
        <f t="shared" si="41"/>
        <v>1.1453000000000002</v>
      </c>
      <c r="AJ180">
        <f t="shared" si="41"/>
        <v>1.1488</v>
      </c>
      <c r="AK180">
        <f t="shared" si="41"/>
        <v>1.3005</v>
      </c>
      <c r="AL180">
        <f t="shared" si="41"/>
        <v>1.2005000000000001</v>
      </c>
      <c r="AM180">
        <f t="shared" si="41"/>
        <v>0.88179999999999992</v>
      </c>
      <c r="AN180">
        <f t="shared" si="41"/>
        <v>1.1844000000000001</v>
      </c>
      <c r="AO180">
        <f t="shared" si="41"/>
        <v>1.0417000000000001</v>
      </c>
    </row>
    <row r="181" spans="1:58" x14ac:dyDescent="0.25">
      <c r="A181" s="3">
        <v>0.03</v>
      </c>
      <c r="B181">
        <v>0.26829999999999998</v>
      </c>
      <c r="C181">
        <v>0.1447</v>
      </c>
      <c r="D181">
        <v>0.17069999999999999</v>
      </c>
      <c r="E181">
        <v>0.1686</v>
      </c>
      <c r="F181">
        <v>0.1013</v>
      </c>
      <c r="G181">
        <v>0.129</v>
      </c>
      <c r="H181">
        <v>0.13100000000000001</v>
      </c>
      <c r="I181">
        <v>0.1101</v>
      </c>
      <c r="J181">
        <v>0.1333</v>
      </c>
      <c r="K181">
        <v>0.12429999999999999</v>
      </c>
      <c r="L181">
        <v>8.8099999999999998E-2</v>
      </c>
      <c r="M181">
        <v>0.1401</v>
      </c>
      <c r="O181" s="3">
        <v>0.03</v>
      </c>
      <c r="P181">
        <v>0.55489999999999995</v>
      </c>
      <c r="Q181">
        <v>0.78029999999999999</v>
      </c>
      <c r="R181">
        <v>0.90610000000000002</v>
      </c>
      <c r="S181">
        <v>1.1465000000000001</v>
      </c>
      <c r="T181">
        <v>0.97450000000000003</v>
      </c>
      <c r="U181">
        <v>1.1221000000000001</v>
      </c>
      <c r="V181">
        <v>1.2333000000000001</v>
      </c>
      <c r="W181">
        <v>1.4166000000000001</v>
      </c>
      <c r="X181">
        <v>1.2119</v>
      </c>
      <c r="Y181">
        <v>1.0692999999999999</v>
      </c>
      <c r="Z181">
        <v>1.2632000000000001</v>
      </c>
      <c r="AA181">
        <v>0.90300000000000002</v>
      </c>
      <c r="AC181" s="3">
        <v>0.03</v>
      </c>
      <c r="AD181">
        <f t="shared" si="41"/>
        <v>0.28659999999999997</v>
      </c>
      <c r="AE181">
        <f t="shared" si="41"/>
        <v>0.63559999999999994</v>
      </c>
      <c r="AF181">
        <f t="shared" si="41"/>
        <v>0.73540000000000005</v>
      </c>
      <c r="AG181">
        <f t="shared" si="41"/>
        <v>0.9779000000000001</v>
      </c>
      <c r="AH181">
        <f t="shared" si="41"/>
        <v>0.87319999999999998</v>
      </c>
      <c r="AI181">
        <f t="shared" si="41"/>
        <v>0.99310000000000009</v>
      </c>
      <c r="AJ181">
        <f t="shared" si="41"/>
        <v>1.1023000000000001</v>
      </c>
      <c r="AK181">
        <f t="shared" si="41"/>
        <v>1.3065</v>
      </c>
      <c r="AL181">
        <f t="shared" si="41"/>
        <v>1.0786</v>
      </c>
      <c r="AM181">
        <f t="shared" si="41"/>
        <v>0.94499999999999995</v>
      </c>
      <c r="AN181">
        <f t="shared" si="41"/>
        <v>1.1751</v>
      </c>
      <c r="AO181">
        <f t="shared" si="41"/>
        <v>0.76290000000000002</v>
      </c>
    </row>
    <row r="182" spans="1:58" x14ac:dyDescent="0.25">
      <c r="A182" s="3">
        <v>0.01</v>
      </c>
      <c r="B182">
        <v>0.44769999999999999</v>
      </c>
      <c r="C182">
        <v>0.35699999999999998</v>
      </c>
      <c r="D182">
        <v>0.2757</v>
      </c>
      <c r="E182">
        <v>0.27600000000000002</v>
      </c>
      <c r="F182">
        <v>0.18440000000000001</v>
      </c>
      <c r="G182">
        <v>0.15939999999999999</v>
      </c>
      <c r="H182">
        <v>0.15379999999999999</v>
      </c>
      <c r="I182">
        <v>0.1411</v>
      </c>
      <c r="J182">
        <v>0.14199999999999999</v>
      </c>
      <c r="K182">
        <v>0.13250000000000001</v>
      </c>
      <c r="L182">
        <v>0.1305</v>
      </c>
      <c r="M182">
        <v>0.126</v>
      </c>
      <c r="O182" s="3">
        <v>0.01</v>
      </c>
      <c r="P182">
        <v>0.63780000000000003</v>
      </c>
      <c r="Q182">
        <v>0.60519999999999996</v>
      </c>
      <c r="R182">
        <v>0.93640000000000001</v>
      </c>
      <c r="S182">
        <v>0.72170000000000001</v>
      </c>
      <c r="T182">
        <v>0.91100000000000003</v>
      </c>
      <c r="U182">
        <v>0.92400000000000004</v>
      </c>
      <c r="V182">
        <v>1.1942999999999999</v>
      </c>
      <c r="W182">
        <v>1.0920000000000001</v>
      </c>
      <c r="X182">
        <v>1.1818</v>
      </c>
      <c r="Y182">
        <v>0.74750000000000005</v>
      </c>
      <c r="Z182">
        <v>1.1393</v>
      </c>
      <c r="AA182">
        <v>1.0118</v>
      </c>
      <c r="AC182" s="3">
        <v>0.01</v>
      </c>
      <c r="AD182">
        <f t="shared" si="41"/>
        <v>0.19010000000000005</v>
      </c>
      <c r="AE182">
        <f t="shared" si="41"/>
        <v>0.24819999999999998</v>
      </c>
      <c r="AF182">
        <f t="shared" si="41"/>
        <v>0.66070000000000007</v>
      </c>
      <c r="AG182">
        <f t="shared" si="41"/>
        <v>0.44569999999999999</v>
      </c>
      <c r="AH182">
        <f t="shared" si="41"/>
        <v>0.72660000000000002</v>
      </c>
      <c r="AI182">
        <f t="shared" si="41"/>
        <v>0.76460000000000006</v>
      </c>
      <c r="AJ182">
        <f t="shared" si="41"/>
        <v>1.0405</v>
      </c>
      <c r="AK182">
        <f t="shared" si="41"/>
        <v>0.95090000000000008</v>
      </c>
      <c r="AL182">
        <f t="shared" si="41"/>
        <v>1.0398000000000001</v>
      </c>
      <c r="AM182">
        <f t="shared" si="41"/>
        <v>0.61499999999999999</v>
      </c>
      <c r="AN182">
        <f t="shared" si="41"/>
        <v>1.0087999999999999</v>
      </c>
      <c r="AO182">
        <f t="shared" si="41"/>
        <v>0.88580000000000003</v>
      </c>
    </row>
    <row r="183" spans="1:58" x14ac:dyDescent="0.25">
      <c r="A183" s="3">
        <v>0</v>
      </c>
      <c r="B183">
        <v>0.66410000000000002</v>
      </c>
      <c r="C183">
        <v>0.30830000000000002</v>
      </c>
      <c r="D183">
        <v>0.43919999999999998</v>
      </c>
      <c r="E183">
        <v>0.41539999999999999</v>
      </c>
      <c r="F183">
        <v>0.26579999999999998</v>
      </c>
      <c r="G183">
        <v>0.18729999999999999</v>
      </c>
      <c r="H183">
        <v>0.161</v>
      </c>
      <c r="I183">
        <v>0.14849999999999999</v>
      </c>
      <c r="J183">
        <v>0.1507</v>
      </c>
      <c r="K183">
        <v>0.1394</v>
      </c>
      <c r="L183">
        <v>0.1096</v>
      </c>
      <c r="M183">
        <v>0.13550000000000001</v>
      </c>
      <c r="O183" s="3">
        <v>0</v>
      </c>
      <c r="P183">
        <v>0.65080000000000005</v>
      </c>
      <c r="Q183">
        <v>0.55800000000000005</v>
      </c>
      <c r="R183">
        <v>0.58279999999999998</v>
      </c>
      <c r="S183">
        <v>0.70199999999999996</v>
      </c>
      <c r="T183">
        <v>0.57089999999999996</v>
      </c>
      <c r="U183">
        <v>0.60660000000000003</v>
      </c>
      <c r="V183">
        <v>0.4819</v>
      </c>
      <c r="W183">
        <v>0.56679999999999997</v>
      </c>
      <c r="X183">
        <v>0.49619999999999997</v>
      </c>
      <c r="Y183">
        <v>0.47189999999999999</v>
      </c>
      <c r="Z183">
        <v>0.42380000000000001</v>
      </c>
      <c r="AA183">
        <v>0.61109999999999998</v>
      </c>
      <c r="AC183" s="3">
        <v>0</v>
      </c>
      <c r="AD183">
        <f t="shared" si="41"/>
        <v>-1.3299999999999979E-2</v>
      </c>
      <c r="AE183">
        <f t="shared" si="41"/>
        <v>0.24970000000000003</v>
      </c>
      <c r="AF183">
        <f t="shared" si="41"/>
        <v>0.14360000000000001</v>
      </c>
      <c r="AG183">
        <f t="shared" si="41"/>
        <v>0.28659999999999997</v>
      </c>
      <c r="AH183">
        <f t="shared" si="41"/>
        <v>0.30509999999999998</v>
      </c>
      <c r="AI183">
        <f t="shared" si="41"/>
        <v>0.41930000000000001</v>
      </c>
      <c r="AJ183">
        <f t="shared" si="41"/>
        <v>0.32089999999999996</v>
      </c>
      <c r="AK183">
        <f t="shared" si="41"/>
        <v>0.41830000000000001</v>
      </c>
      <c r="AL183">
        <f t="shared" si="41"/>
        <v>0.34549999999999997</v>
      </c>
      <c r="AM183">
        <f t="shared" si="41"/>
        <v>0.33250000000000002</v>
      </c>
      <c r="AN183">
        <f t="shared" si="41"/>
        <v>0.31420000000000003</v>
      </c>
      <c r="AO183">
        <f t="shared" si="41"/>
        <v>0.47559999999999997</v>
      </c>
    </row>
    <row r="184" spans="1:5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</row>
    <row r="185" spans="1:58" x14ac:dyDescent="0.25">
      <c r="A185" s="3"/>
      <c r="B185" s="3" t="s">
        <v>42</v>
      </c>
      <c r="C185" s="3"/>
      <c r="D185" s="3"/>
      <c r="E185" s="3"/>
      <c r="F185" s="3"/>
      <c r="G185" s="3"/>
      <c r="H185" s="3"/>
      <c r="I185" s="3"/>
      <c r="J185" s="5"/>
      <c r="K185" s="3"/>
      <c r="L185" s="3"/>
      <c r="M185" s="3" t="s">
        <v>42</v>
      </c>
      <c r="N185" s="3"/>
      <c r="O185" s="3"/>
      <c r="P185" s="3"/>
      <c r="Q185" s="3"/>
      <c r="R185" s="3"/>
      <c r="S185" s="3"/>
      <c r="T185" s="5"/>
      <c r="U185" s="3"/>
      <c r="V185" s="3"/>
      <c r="W185" s="3"/>
      <c r="X185" s="3" t="s">
        <v>42</v>
      </c>
      <c r="Y185" s="3"/>
      <c r="Z185" s="3"/>
      <c r="AA185" s="3"/>
      <c r="AB185" s="3"/>
      <c r="AC185" s="3"/>
    </row>
    <row r="186" spans="1:58" x14ac:dyDescent="0.25">
      <c r="A186" s="3" t="s">
        <v>4</v>
      </c>
      <c r="B186" s="3">
        <v>64</v>
      </c>
      <c r="C186" s="3">
        <v>32</v>
      </c>
      <c r="D186" s="3">
        <v>64</v>
      </c>
      <c r="E186" s="3">
        <v>32</v>
      </c>
      <c r="F186" s="3">
        <v>64</v>
      </c>
      <c r="G186" s="3">
        <v>32</v>
      </c>
      <c r="H186" s="3">
        <v>0</v>
      </c>
      <c r="I186" s="3">
        <v>0</v>
      </c>
      <c r="J186" s="5"/>
      <c r="K186" s="3" t="s">
        <v>4</v>
      </c>
      <c r="L186" s="3">
        <v>64</v>
      </c>
      <c r="M186" s="3">
        <v>32</v>
      </c>
      <c r="N186" s="3">
        <v>64</v>
      </c>
      <c r="O186" s="3">
        <v>32</v>
      </c>
      <c r="P186" s="3">
        <v>64</v>
      </c>
      <c r="Q186" s="3">
        <v>32</v>
      </c>
      <c r="R186" s="3">
        <v>0</v>
      </c>
      <c r="S186" s="3">
        <v>0</v>
      </c>
      <c r="T186" s="5"/>
      <c r="U186" s="3" t="s">
        <v>4</v>
      </c>
      <c r="V186" s="3">
        <v>64</v>
      </c>
      <c r="W186" s="3">
        <v>32</v>
      </c>
      <c r="X186" s="3">
        <v>64</v>
      </c>
      <c r="Y186" s="3">
        <v>32</v>
      </c>
      <c r="Z186" s="3">
        <v>64</v>
      </c>
      <c r="AA186" s="3">
        <v>32</v>
      </c>
      <c r="AB186" s="3">
        <v>0</v>
      </c>
      <c r="AC186" s="3">
        <v>0</v>
      </c>
    </row>
    <row r="187" spans="1:58" x14ac:dyDescent="0.25">
      <c r="A187" s="3">
        <v>8</v>
      </c>
      <c r="B187">
        <v>0.18459999999999999</v>
      </c>
      <c r="C187">
        <v>0.13930000000000001</v>
      </c>
      <c r="D187">
        <v>0.17050000000000001</v>
      </c>
      <c r="E187">
        <v>0.1547</v>
      </c>
      <c r="F187">
        <v>0.1411</v>
      </c>
      <c r="G187">
        <v>0.14369999999999999</v>
      </c>
      <c r="H187">
        <v>0.15679999999999999</v>
      </c>
      <c r="I187">
        <v>0.14860000000000001</v>
      </c>
      <c r="J187" s="5"/>
      <c r="K187" s="3">
        <v>8</v>
      </c>
      <c r="L187">
        <v>0.2142</v>
      </c>
      <c r="M187">
        <v>0.22689999999999999</v>
      </c>
      <c r="N187">
        <v>0.1361</v>
      </c>
      <c r="O187">
        <v>0.1613</v>
      </c>
      <c r="P187">
        <v>0.14449999999999999</v>
      </c>
      <c r="Q187">
        <v>0.1487</v>
      </c>
      <c r="R187">
        <v>0.16569999999999999</v>
      </c>
      <c r="S187">
        <v>0.2064</v>
      </c>
      <c r="T187" s="5"/>
      <c r="U187" s="3">
        <v>8</v>
      </c>
      <c r="V187">
        <f t="shared" ref="V187:AC198" si="42">L187-B187</f>
        <v>2.9600000000000015E-2</v>
      </c>
      <c r="W187">
        <f t="shared" si="42"/>
        <v>8.7599999999999983E-2</v>
      </c>
      <c r="X187">
        <f t="shared" si="42"/>
        <v>-3.4400000000000014E-2</v>
      </c>
      <c r="Y187">
        <f t="shared" si="42"/>
        <v>6.5999999999999948E-3</v>
      </c>
      <c r="Z187">
        <f t="shared" si="42"/>
        <v>3.3999999999999864E-3</v>
      </c>
      <c r="AA187">
        <f t="shared" si="42"/>
        <v>5.0000000000000044E-3</v>
      </c>
      <c r="AB187">
        <f t="shared" si="42"/>
        <v>8.8999999999999913E-3</v>
      </c>
      <c r="AC187">
        <f t="shared" si="42"/>
        <v>5.779999999999999E-2</v>
      </c>
    </row>
    <row r="188" spans="1:58" x14ac:dyDescent="0.25">
      <c r="A188" s="3">
        <v>4</v>
      </c>
      <c r="B188">
        <v>0.30959999999999999</v>
      </c>
      <c r="C188">
        <v>0.28710000000000002</v>
      </c>
      <c r="D188">
        <v>0.29020000000000001</v>
      </c>
      <c r="E188">
        <v>0.31440000000000001</v>
      </c>
      <c r="F188">
        <v>0.2064</v>
      </c>
      <c r="G188">
        <v>0.26529999999999998</v>
      </c>
      <c r="H188">
        <v>0.25409999999999999</v>
      </c>
      <c r="I188">
        <v>0.24909999999999999</v>
      </c>
      <c r="J188" s="5"/>
      <c r="K188" s="3">
        <v>4</v>
      </c>
      <c r="L188">
        <v>0.1633</v>
      </c>
      <c r="M188">
        <v>0.37559999999999999</v>
      </c>
      <c r="N188">
        <v>0.57850000000000001</v>
      </c>
      <c r="O188">
        <v>0.58099999999999996</v>
      </c>
      <c r="P188">
        <v>0.53290000000000004</v>
      </c>
      <c r="Q188">
        <v>0.58350000000000002</v>
      </c>
      <c r="R188">
        <v>0.60640000000000005</v>
      </c>
      <c r="S188">
        <v>0.58479999999999999</v>
      </c>
      <c r="T188" s="5"/>
      <c r="U188" s="3">
        <v>4</v>
      </c>
      <c r="V188">
        <f t="shared" si="42"/>
        <v>-0.14629999999999999</v>
      </c>
      <c r="W188">
        <f t="shared" si="42"/>
        <v>8.8499999999999968E-2</v>
      </c>
      <c r="X188">
        <f t="shared" si="42"/>
        <v>0.2883</v>
      </c>
      <c r="Y188">
        <f t="shared" si="42"/>
        <v>0.26659999999999995</v>
      </c>
      <c r="Z188">
        <f t="shared" si="42"/>
        <v>0.32650000000000001</v>
      </c>
      <c r="AA188">
        <f t="shared" si="42"/>
        <v>0.31820000000000004</v>
      </c>
      <c r="AB188">
        <f t="shared" si="42"/>
        <v>0.35230000000000006</v>
      </c>
      <c r="AC188">
        <f t="shared" si="42"/>
        <v>0.3357</v>
      </c>
    </row>
    <row r="189" spans="1:58" x14ac:dyDescent="0.25">
      <c r="A189" s="3">
        <v>2</v>
      </c>
      <c r="B189">
        <v>0.15010000000000001</v>
      </c>
      <c r="C189">
        <v>0.15570000000000001</v>
      </c>
      <c r="D189">
        <v>0.13739999999999999</v>
      </c>
      <c r="E189">
        <v>0.15959999999999999</v>
      </c>
      <c r="F189">
        <v>0.14849999999999999</v>
      </c>
      <c r="G189">
        <v>0.16650000000000001</v>
      </c>
      <c r="H189">
        <v>0.17030000000000001</v>
      </c>
      <c r="I189">
        <v>0.19209999999999999</v>
      </c>
      <c r="K189" s="3">
        <v>2</v>
      </c>
      <c r="L189">
        <v>0.78790000000000004</v>
      </c>
      <c r="M189">
        <v>0.68700000000000006</v>
      </c>
      <c r="N189">
        <v>0.70440000000000003</v>
      </c>
      <c r="O189">
        <v>0.71419999999999995</v>
      </c>
      <c r="P189">
        <v>0.6734</v>
      </c>
      <c r="Q189">
        <v>0.66459999999999997</v>
      </c>
      <c r="R189">
        <v>1.0135000000000001</v>
      </c>
      <c r="S189">
        <v>0.90100000000000002</v>
      </c>
      <c r="T189" s="5"/>
      <c r="U189" s="3">
        <v>2</v>
      </c>
      <c r="V189">
        <f t="shared" si="42"/>
        <v>0.63780000000000003</v>
      </c>
      <c r="W189">
        <f t="shared" si="42"/>
        <v>0.53130000000000011</v>
      </c>
      <c r="X189">
        <f t="shared" si="42"/>
        <v>0.56700000000000006</v>
      </c>
      <c r="Y189">
        <f t="shared" si="42"/>
        <v>0.55459999999999998</v>
      </c>
      <c r="Z189">
        <f t="shared" si="42"/>
        <v>0.52490000000000003</v>
      </c>
      <c r="AA189">
        <f t="shared" si="42"/>
        <v>0.49809999999999999</v>
      </c>
      <c r="AB189">
        <f t="shared" si="42"/>
        <v>0.84320000000000006</v>
      </c>
      <c r="AC189">
        <f t="shared" si="42"/>
        <v>0.70890000000000009</v>
      </c>
    </row>
    <row r="190" spans="1:58" x14ac:dyDescent="0.25">
      <c r="A190" s="3">
        <v>1</v>
      </c>
      <c r="B190">
        <v>0.16320000000000001</v>
      </c>
      <c r="C190">
        <v>0.1598</v>
      </c>
      <c r="D190">
        <v>0.1487</v>
      </c>
      <c r="E190">
        <v>0.14960000000000001</v>
      </c>
      <c r="F190">
        <v>0.14360000000000001</v>
      </c>
      <c r="G190">
        <v>0.15809999999999999</v>
      </c>
      <c r="H190">
        <v>0.15429999999999999</v>
      </c>
      <c r="I190">
        <v>0.1676</v>
      </c>
      <c r="K190" s="3">
        <v>1</v>
      </c>
      <c r="L190">
        <v>0.84530000000000005</v>
      </c>
      <c r="M190">
        <v>0.82809999999999995</v>
      </c>
      <c r="N190">
        <v>0.78469999999999995</v>
      </c>
      <c r="O190">
        <v>0.84689999999999999</v>
      </c>
      <c r="P190">
        <v>0.64910000000000001</v>
      </c>
      <c r="Q190">
        <v>0.66139999999999999</v>
      </c>
      <c r="R190">
        <v>1.0730999999999999</v>
      </c>
      <c r="S190">
        <v>1.0370999999999999</v>
      </c>
      <c r="U190" s="3">
        <v>1</v>
      </c>
      <c r="V190">
        <f t="shared" si="42"/>
        <v>0.68210000000000004</v>
      </c>
      <c r="W190">
        <f t="shared" si="42"/>
        <v>0.66829999999999989</v>
      </c>
      <c r="X190">
        <f t="shared" si="42"/>
        <v>0.6359999999999999</v>
      </c>
      <c r="Y190">
        <f t="shared" si="42"/>
        <v>0.69730000000000003</v>
      </c>
      <c r="Z190">
        <f t="shared" si="42"/>
        <v>0.50550000000000006</v>
      </c>
      <c r="AA190">
        <f t="shared" si="42"/>
        <v>0.50329999999999997</v>
      </c>
      <c r="AB190">
        <f t="shared" si="42"/>
        <v>0.91879999999999995</v>
      </c>
      <c r="AC190">
        <f t="shared" si="42"/>
        <v>0.86949999999999994</v>
      </c>
    </row>
    <row r="191" spans="1:58" x14ac:dyDescent="0.25">
      <c r="A191" s="3">
        <v>0.5</v>
      </c>
      <c r="B191">
        <v>0.1472</v>
      </c>
      <c r="C191">
        <v>0.1547</v>
      </c>
      <c r="D191">
        <v>0.11070000000000001</v>
      </c>
      <c r="E191">
        <v>0.14269999999999999</v>
      </c>
      <c r="F191">
        <v>0.1429</v>
      </c>
      <c r="G191">
        <v>0.13220000000000001</v>
      </c>
      <c r="H191">
        <v>0.1651</v>
      </c>
      <c r="I191">
        <v>0.16750000000000001</v>
      </c>
      <c r="K191" s="3">
        <v>0.5</v>
      </c>
      <c r="L191">
        <v>0.95240000000000002</v>
      </c>
      <c r="M191">
        <v>0.997</v>
      </c>
      <c r="N191">
        <v>0.67500000000000004</v>
      </c>
      <c r="O191">
        <v>1.0085</v>
      </c>
      <c r="P191">
        <v>1.0922000000000001</v>
      </c>
      <c r="Q191">
        <v>0.93179999999999996</v>
      </c>
      <c r="R191">
        <v>0.98719999999999997</v>
      </c>
      <c r="S191">
        <v>1.0226999999999999</v>
      </c>
      <c r="U191" s="3">
        <v>0.5</v>
      </c>
      <c r="V191">
        <f t="shared" si="42"/>
        <v>0.80520000000000003</v>
      </c>
      <c r="W191">
        <f t="shared" si="42"/>
        <v>0.84230000000000005</v>
      </c>
      <c r="X191">
        <f t="shared" si="42"/>
        <v>0.56430000000000002</v>
      </c>
      <c r="Y191">
        <f t="shared" si="42"/>
        <v>0.8657999999999999</v>
      </c>
      <c r="Z191">
        <f t="shared" si="42"/>
        <v>0.94930000000000003</v>
      </c>
      <c r="AA191">
        <f t="shared" si="42"/>
        <v>0.79959999999999998</v>
      </c>
      <c r="AB191">
        <f t="shared" si="42"/>
        <v>0.82209999999999994</v>
      </c>
      <c r="AC191">
        <f t="shared" si="42"/>
        <v>0.85519999999999996</v>
      </c>
    </row>
    <row r="192" spans="1:58" x14ac:dyDescent="0.25">
      <c r="A192" s="3">
        <v>0.25</v>
      </c>
      <c r="B192">
        <v>0.13109999999999999</v>
      </c>
      <c r="C192">
        <v>0.16969999999999999</v>
      </c>
      <c r="D192">
        <v>0.14860000000000001</v>
      </c>
      <c r="E192">
        <v>0.15329999999999999</v>
      </c>
      <c r="F192">
        <v>0.1424</v>
      </c>
      <c r="G192">
        <v>0.15679999999999999</v>
      </c>
      <c r="H192">
        <v>0.15989999999999999</v>
      </c>
      <c r="I192">
        <v>0.17069999999999999</v>
      </c>
      <c r="K192" s="3">
        <v>0.25</v>
      </c>
      <c r="L192">
        <v>0.91510000000000002</v>
      </c>
      <c r="M192">
        <v>0.84279999999999999</v>
      </c>
      <c r="N192">
        <v>0.75339999999999996</v>
      </c>
      <c r="O192">
        <v>0.97270000000000001</v>
      </c>
      <c r="P192">
        <v>0.88590000000000002</v>
      </c>
      <c r="Q192">
        <v>0.99009999999999998</v>
      </c>
      <c r="R192">
        <v>1.2020999999999999</v>
      </c>
      <c r="S192">
        <v>1.3777999999999999</v>
      </c>
      <c r="U192" s="3">
        <v>0.25</v>
      </c>
      <c r="V192">
        <f t="shared" si="42"/>
        <v>0.78400000000000003</v>
      </c>
      <c r="W192">
        <f t="shared" si="42"/>
        <v>0.67310000000000003</v>
      </c>
      <c r="X192">
        <f t="shared" si="42"/>
        <v>0.6048</v>
      </c>
      <c r="Y192">
        <f t="shared" si="42"/>
        <v>0.81940000000000002</v>
      </c>
      <c r="Z192">
        <f t="shared" si="42"/>
        <v>0.74350000000000005</v>
      </c>
      <c r="AA192">
        <f t="shared" si="42"/>
        <v>0.83329999999999993</v>
      </c>
      <c r="AB192">
        <f t="shared" si="42"/>
        <v>1.0422</v>
      </c>
      <c r="AC192">
        <f t="shared" si="42"/>
        <v>1.2070999999999998</v>
      </c>
    </row>
    <row r="193" spans="1:29" x14ac:dyDescent="0.25">
      <c r="A193" s="3">
        <v>0.125</v>
      </c>
      <c r="B193">
        <v>0.14219999999999999</v>
      </c>
      <c r="C193">
        <v>0.15340000000000001</v>
      </c>
      <c r="D193">
        <v>0.1351</v>
      </c>
      <c r="E193">
        <v>0.1394</v>
      </c>
      <c r="F193">
        <v>0.13669999999999999</v>
      </c>
      <c r="G193">
        <v>0.14940000000000001</v>
      </c>
      <c r="H193">
        <v>0.15989999999999999</v>
      </c>
      <c r="I193">
        <v>0.16339999999999999</v>
      </c>
      <c r="K193" s="3">
        <v>0.125</v>
      </c>
      <c r="L193">
        <v>1.2682</v>
      </c>
      <c r="M193">
        <v>1.3051999999999999</v>
      </c>
      <c r="N193">
        <v>1.1894</v>
      </c>
      <c r="O193">
        <v>1.2254</v>
      </c>
      <c r="P193">
        <v>1.1677999999999999</v>
      </c>
      <c r="Q193">
        <v>1.1922999999999999</v>
      </c>
      <c r="R193">
        <v>1.3641000000000001</v>
      </c>
      <c r="S193">
        <v>1.3479000000000001</v>
      </c>
      <c r="U193" s="3">
        <v>0.125</v>
      </c>
      <c r="V193">
        <f t="shared" si="42"/>
        <v>1.1259999999999999</v>
      </c>
      <c r="W193">
        <f t="shared" si="42"/>
        <v>1.1517999999999999</v>
      </c>
      <c r="X193">
        <f t="shared" si="42"/>
        <v>1.0543</v>
      </c>
      <c r="Y193">
        <f t="shared" si="42"/>
        <v>1.0860000000000001</v>
      </c>
      <c r="Z193">
        <f t="shared" si="42"/>
        <v>1.0310999999999999</v>
      </c>
      <c r="AA193">
        <f t="shared" si="42"/>
        <v>1.0428999999999999</v>
      </c>
      <c r="AB193">
        <f t="shared" si="42"/>
        <v>1.2042000000000002</v>
      </c>
      <c r="AC193">
        <f t="shared" si="42"/>
        <v>1.1845000000000001</v>
      </c>
    </row>
    <row r="194" spans="1:29" x14ac:dyDescent="0.25">
      <c r="A194" s="3">
        <v>0.06</v>
      </c>
      <c r="B194">
        <v>0.1308</v>
      </c>
      <c r="C194">
        <v>0.14319999999999999</v>
      </c>
      <c r="D194">
        <v>0.12039999999999999</v>
      </c>
      <c r="E194">
        <v>0.1389</v>
      </c>
      <c r="F194">
        <v>0.124</v>
      </c>
      <c r="G194">
        <v>0.1187</v>
      </c>
      <c r="H194">
        <v>0.1459</v>
      </c>
      <c r="I194">
        <v>0.16109999999999999</v>
      </c>
      <c r="K194" s="3">
        <v>0.06</v>
      </c>
      <c r="L194">
        <v>1.0383</v>
      </c>
      <c r="M194">
        <v>1.1939</v>
      </c>
      <c r="N194">
        <v>1.0547</v>
      </c>
      <c r="O194">
        <v>1.1853</v>
      </c>
      <c r="P194">
        <v>1.2813000000000001</v>
      </c>
      <c r="Q194">
        <v>1.2060999999999999</v>
      </c>
      <c r="R194">
        <v>1.2825</v>
      </c>
      <c r="S194">
        <v>1.2406999999999999</v>
      </c>
      <c r="U194" s="3">
        <v>0.06</v>
      </c>
      <c r="V194">
        <f t="shared" si="42"/>
        <v>0.90749999999999997</v>
      </c>
      <c r="W194">
        <f t="shared" si="42"/>
        <v>1.0507</v>
      </c>
      <c r="X194">
        <f t="shared" si="42"/>
        <v>0.93430000000000002</v>
      </c>
      <c r="Y194">
        <f t="shared" si="42"/>
        <v>1.0464</v>
      </c>
      <c r="Z194">
        <f t="shared" si="42"/>
        <v>1.1573000000000002</v>
      </c>
      <c r="AA194">
        <f t="shared" si="42"/>
        <v>1.0873999999999999</v>
      </c>
      <c r="AB194">
        <f t="shared" si="42"/>
        <v>1.1366000000000001</v>
      </c>
      <c r="AC194">
        <f t="shared" si="42"/>
        <v>1.0795999999999999</v>
      </c>
    </row>
    <row r="195" spans="1:29" x14ac:dyDescent="0.25">
      <c r="A195" s="3">
        <v>0.03</v>
      </c>
      <c r="B195">
        <v>0.1565</v>
      </c>
      <c r="C195">
        <v>0.1472</v>
      </c>
      <c r="D195">
        <v>0.1363</v>
      </c>
      <c r="E195">
        <v>0.13850000000000001</v>
      </c>
      <c r="F195">
        <v>0.13159999999999999</v>
      </c>
      <c r="G195">
        <v>0.13639999999999999</v>
      </c>
      <c r="H195">
        <v>0.14230000000000001</v>
      </c>
      <c r="I195">
        <v>0.15179999999999999</v>
      </c>
      <c r="K195" s="3">
        <v>0.03</v>
      </c>
      <c r="L195">
        <v>1.2238</v>
      </c>
      <c r="M195">
        <v>1.1464000000000001</v>
      </c>
      <c r="N195">
        <v>1.1456999999999999</v>
      </c>
      <c r="O195">
        <v>1.1031</v>
      </c>
      <c r="P195">
        <v>1.04</v>
      </c>
      <c r="Q195">
        <v>1.1185</v>
      </c>
      <c r="R195">
        <v>1.3828</v>
      </c>
      <c r="S195">
        <v>0.72260000000000002</v>
      </c>
      <c r="U195" s="3">
        <v>0.03</v>
      </c>
      <c r="V195">
        <f t="shared" si="42"/>
        <v>1.0672999999999999</v>
      </c>
      <c r="W195">
        <f t="shared" si="42"/>
        <v>0.99920000000000009</v>
      </c>
      <c r="X195">
        <f t="shared" si="42"/>
        <v>1.0093999999999999</v>
      </c>
      <c r="Y195">
        <f t="shared" si="42"/>
        <v>0.9645999999999999</v>
      </c>
      <c r="Z195">
        <f t="shared" si="42"/>
        <v>0.9084000000000001</v>
      </c>
      <c r="AA195">
        <f t="shared" si="42"/>
        <v>0.98210000000000008</v>
      </c>
      <c r="AB195">
        <f t="shared" si="42"/>
        <v>1.2404999999999999</v>
      </c>
      <c r="AC195">
        <f t="shared" si="42"/>
        <v>0.57079999999999997</v>
      </c>
    </row>
    <row r="196" spans="1:29" x14ac:dyDescent="0.25">
      <c r="A196" s="3">
        <v>0.01</v>
      </c>
      <c r="B196">
        <v>0.11749999999999999</v>
      </c>
      <c r="C196">
        <v>0.13320000000000001</v>
      </c>
      <c r="D196">
        <v>0.12130000000000001</v>
      </c>
      <c r="E196">
        <v>0.13289999999999999</v>
      </c>
      <c r="F196">
        <v>0.12570000000000001</v>
      </c>
      <c r="G196">
        <v>0.13789999999999999</v>
      </c>
      <c r="H196">
        <v>0.14230000000000001</v>
      </c>
      <c r="I196">
        <v>0.14380000000000001</v>
      </c>
      <c r="K196" s="3">
        <v>0.01</v>
      </c>
      <c r="L196">
        <v>1.2637</v>
      </c>
      <c r="M196">
        <v>1.1296999999999999</v>
      </c>
      <c r="N196">
        <v>1.0444</v>
      </c>
      <c r="O196">
        <v>1.0869</v>
      </c>
      <c r="P196">
        <v>1.0550999999999999</v>
      </c>
      <c r="Q196">
        <v>1.1649</v>
      </c>
      <c r="R196">
        <v>1.1144000000000001</v>
      </c>
      <c r="S196">
        <v>0.55740000000000001</v>
      </c>
      <c r="U196" s="3">
        <v>0.01</v>
      </c>
      <c r="V196">
        <f t="shared" si="42"/>
        <v>1.1462000000000001</v>
      </c>
      <c r="W196">
        <f t="shared" si="42"/>
        <v>0.99649999999999994</v>
      </c>
      <c r="X196">
        <f t="shared" si="42"/>
        <v>0.92310000000000003</v>
      </c>
      <c r="Y196">
        <f t="shared" si="42"/>
        <v>0.95399999999999996</v>
      </c>
      <c r="Z196">
        <f t="shared" si="42"/>
        <v>0.92939999999999989</v>
      </c>
      <c r="AA196">
        <f t="shared" si="42"/>
        <v>1.0270000000000001</v>
      </c>
      <c r="AB196">
        <f t="shared" si="42"/>
        <v>0.97210000000000008</v>
      </c>
      <c r="AC196">
        <f t="shared" si="42"/>
        <v>0.41359999999999997</v>
      </c>
    </row>
    <row r="197" spans="1:29" x14ac:dyDescent="0.25">
      <c r="A197" s="3">
        <v>5.0000000000000001E-3</v>
      </c>
      <c r="B197">
        <v>0.12670000000000001</v>
      </c>
      <c r="C197">
        <v>0.13339999999999999</v>
      </c>
      <c r="D197">
        <v>9.5299999999999996E-2</v>
      </c>
      <c r="E197">
        <v>0.1293</v>
      </c>
      <c r="F197">
        <v>0.128</v>
      </c>
      <c r="G197">
        <v>0.113</v>
      </c>
      <c r="H197">
        <v>0.14249999999999999</v>
      </c>
      <c r="I197">
        <v>0.154</v>
      </c>
      <c r="K197" s="3">
        <v>5.0000000000000001E-3</v>
      </c>
      <c r="L197">
        <v>1.3115000000000001</v>
      </c>
      <c r="M197">
        <v>1.2895000000000001</v>
      </c>
      <c r="N197">
        <v>1.2562</v>
      </c>
      <c r="O197">
        <v>1.2423999999999999</v>
      </c>
      <c r="P197">
        <v>1.2016</v>
      </c>
      <c r="Q197">
        <v>1.2287999999999999</v>
      </c>
      <c r="R197">
        <v>1.0048999999999999</v>
      </c>
      <c r="S197">
        <v>0.64810000000000001</v>
      </c>
      <c r="U197" s="3">
        <v>5.0000000000000001E-3</v>
      </c>
      <c r="V197">
        <f t="shared" si="42"/>
        <v>1.1848000000000001</v>
      </c>
      <c r="W197">
        <f t="shared" si="42"/>
        <v>1.1561000000000001</v>
      </c>
      <c r="X197">
        <f t="shared" si="42"/>
        <v>1.1609</v>
      </c>
      <c r="Y197">
        <f t="shared" si="42"/>
        <v>1.1131</v>
      </c>
      <c r="Z197">
        <f t="shared" si="42"/>
        <v>1.0735999999999999</v>
      </c>
      <c r="AA197">
        <f t="shared" si="42"/>
        <v>1.1157999999999999</v>
      </c>
      <c r="AB197">
        <f t="shared" si="42"/>
        <v>0.86239999999999994</v>
      </c>
      <c r="AC197">
        <f t="shared" si="42"/>
        <v>0.49409999999999998</v>
      </c>
    </row>
    <row r="198" spans="1:29" x14ac:dyDescent="0.25">
      <c r="A198" s="3">
        <v>0</v>
      </c>
      <c r="B198">
        <v>0.153</v>
      </c>
      <c r="C198">
        <v>0.1193</v>
      </c>
      <c r="D198">
        <v>0.1263</v>
      </c>
      <c r="E198">
        <v>0.12529999999999999</v>
      </c>
      <c r="F198">
        <v>0.12859999999999999</v>
      </c>
      <c r="G198">
        <v>0.1293</v>
      </c>
      <c r="H198">
        <v>0.13289999999999999</v>
      </c>
      <c r="I198">
        <v>0.14760000000000001</v>
      </c>
      <c r="K198" s="3">
        <v>0</v>
      </c>
      <c r="L198">
        <v>1.365</v>
      </c>
      <c r="M198">
        <v>1.2027000000000001</v>
      </c>
      <c r="N198">
        <v>1.1594</v>
      </c>
      <c r="O198">
        <v>1.2193000000000001</v>
      </c>
      <c r="P198">
        <v>1.2117</v>
      </c>
      <c r="Q198">
        <v>1.3016000000000001</v>
      </c>
      <c r="R198">
        <v>0.8609</v>
      </c>
      <c r="S198">
        <v>0.58140000000000003</v>
      </c>
      <c r="U198" s="3">
        <v>0</v>
      </c>
      <c r="V198">
        <f t="shared" si="42"/>
        <v>1.212</v>
      </c>
      <c r="W198">
        <f t="shared" si="42"/>
        <v>1.0834000000000001</v>
      </c>
      <c r="X198">
        <f t="shared" si="42"/>
        <v>1.0330999999999999</v>
      </c>
      <c r="Y198">
        <f t="shared" si="42"/>
        <v>1.0940000000000001</v>
      </c>
      <c r="Z198">
        <f t="shared" si="42"/>
        <v>1.0831</v>
      </c>
      <c r="AA198">
        <f t="shared" si="42"/>
        <v>1.1723000000000001</v>
      </c>
      <c r="AB198">
        <f t="shared" si="42"/>
        <v>0.72799999999999998</v>
      </c>
      <c r="AC198">
        <f t="shared" si="42"/>
        <v>0.43380000000000002</v>
      </c>
    </row>
    <row r="200" spans="1:29" x14ac:dyDescent="0.25">
      <c r="A200" s="3"/>
      <c r="B200" s="3" t="s">
        <v>42</v>
      </c>
      <c r="C200" s="3"/>
      <c r="D200" s="3"/>
      <c r="E200" s="3"/>
      <c r="G200" s="3"/>
      <c r="H200" s="3" t="s">
        <v>42</v>
      </c>
      <c r="I200" s="3"/>
      <c r="J200" s="3"/>
      <c r="K200" s="3"/>
      <c r="M200" s="3"/>
      <c r="N200" s="3" t="s">
        <v>42</v>
      </c>
      <c r="O200" s="3"/>
      <c r="P200" s="3"/>
      <c r="Q200" s="3"/>
    </row>
    <row r="201" spans="1:29" x14ac:dyDescent="0.25">
      <c r="A201" s="3" t="s">
        <v>11</v>
      </c>
      <c r="B201" s="3">
        <v>0.5</v>
      </c>
      <c r="C201" s="3">
        <v>0.25</v>
      </c>
      <c r="D201" s="3">
        <v>0.125</v>
      </c>
      <c r="E201" s="3">
        <v>0</v>
      </c>
      <c r="G201" s="3" t="s">
        <v>11</v>
      </c>
      <c r="H201" s="3">
        <v>0.5</v>
      </c>
      <c r="I201" s="3">
        <v>0.25</v>
      </c>
      <c r="J201" s="3">
        <v>0.125</v>
      </c>
      <c r="K201" s="3">
        <v>0</v>
      </c>
      <c r="M201" s="3" t="s">
        <v>11</v>
      </c>
      <c r="N201" s="3">
        <v>0.5</v>
      </c>
      <c r="O201" s="3">
        <v>0.25</v>
      </c>
      <c r="P201" s="3">
        <v>0.125</v>
      </c>
      <c r="Q201" s="3">
        <v>0</v>
      </c>
    </row>
    <row r="202" spans="1:29" x14ac:dyDescent="0.25">
      <c r="A202" s="3">
        <v>8</v>
      </c>
      <c r="B202">
        <v>0.22800000000000001</v>
      </c>
      <c r="C202">
        <v>0.20319999999999999</v>
      </c>
      <c r="D202">
        <v>0.1716</v>
      </c>
      <c r="E202">
        <v>0.2626</v>
      </c>
      <c r="G202" s="3">
        <v>8</v>
      </c>
      <c r="H202">
        <v>0.215</v>
      </c>
      <c r="I202">
        <v>0.19339999999999999</v>
      </c>
      <c r="J202">
        <v>0.22450000000000001</v>
      </c>
      <c r="K202">
        <v>0.2147</v>
      </c>
      <c r="M202" s="3">
        <v>8</v>
      </c>
      <c r="N202">
        <f>H202-B202</f>
        <v>-1.3000000000000012E-2</v>
      </c>
      <c r="O202">
        <f t="shared" ref="O202:Q209" si="43">I202-C202</f>
        <v>-9.8000000000000032E-3</v>
      </c>
      <c r="P202">
        <f t="shared" si="43"/>
        <v>5.2900000000000003E-2</v>
      </c>
      <c r="Q202">
        <f t="shared" si="43"/>
        <v>-4.7899999999999998E-2</v>
      </c>
    </row>
    <row r="203" spans="1:29" x14ac:dyDescent="0.25">
      <c r="A203" s="3">
        <v>8</v>
      </c>
      <c r="B203">
        <v>0.21079999999999999</v>
      </c>
      <c r="C203" s="3">
        <v>0.21729999999999999</v>
      </c>
      <c r="D203">
        <v>0.23980000000000001</v>
      </c>
      <c r="E203">
        <v>0.25319999999999998</v>
      </c>
      <c r="G203" s="3">
        <v>8</v>
      </c>
      <c r="H203">
        <v>0.26079999999999998</v>
      </c>
      <c r="I203">
        <v>0.2203</v>
      </c>
      <c r="J203">
        <v>0.22</v>
      </c>
      <c r="K203">
        <v>0.2223</v>
      </c>
      <c r="M203" s="3">
        <v>8</v>
      </c>
      <c r="N203">
        <f t="shared" ref="N203:N209" si="44">H203-B203</f>
        <v>4.9999999999999989E-2</v>
      </c>
      <c r="O203">
        <f t="shared" si="43"/>
        <v>3.0000000000000027E-3</v>
      </c>
      <c r="P203">
        <f t="shared" si="43"/>
        <v>-1.9800000000000012E-2</v>
      </c>
      <c r="Q203">
        <f t="shared" si="43"/>
        <v>-3.0899999999999983E-2</v>
      </c>
    </row>
    <row r="204" spans="1:29" x14ac:dyDescent="0.25">
      <c r="A204" s="3">
        <v>8</v>
      </c>
      <c r="B204">
        <v>0.21729999999999999</v>
      </c>
      <c r="C204">
        <v>0.19950000000000001</v>
      </c>
      <c r="D204">
        <v>0.20630000000000001</v>
      </c>
      <c r="E204">
        <v>0.2414</v>
      </c>
      <c r="G204" s="3">
        <v>8</v>
      </c>
      <c r="H204">
        <v>0.16109999999999999</v>
      </c>
      <c r="I204">
        <v>0.20849999999999999</v>
      </c>
      <c r="J204">
        <v>0.15859999999999999</v>
      </c>
      <c r="K204">
        <v>0.1694</v>
      </c>
      <c r="M204" s="3">
        <v>8</v>
      </c>
      <c r="N204">
        <f t="shared" si="44"/>
        <v>-5.62E-2</v>
      </c>
      <c r="O204">
        <f t="shared" si="43"/>
        <v>8.9999999999999802E-3</v>
      </c>
      <c r="P204">
        <f t="shared" si="43"/>
        <v>-4.770000000000002E-2</v>
      </c>
      <c r="Q204">
        <f t="shared" si="43"/>
        <v>-7.2000000000000008E-2</v>
      </c>
    </row>
    <row r="205" spans="1:29" x14ac:dyDescent="0.25">
      <c r="A205" s="3">
        <v>4</v>
      </c>
      <c r="B205">
        <v>0.18360000000000001</v>
      </c>
      <c r="C205">
        <v>0.20019999999999999</v>
      </c>
      <c r="D205">
        <v>0.20030000000000001</v>
      </c>
      <c r="E205">
        <v>0.18</v>
      </c>
      <c r="G205" s="3">
        <v>4</v>
      </c>
      <c r="H205">
        <v>0.35070000000000001</v>
      </c>
      <c r="I205">
        <v>0.43969999999999998</v>
      </c>
      <c r="J205">
        <v>0.47410000000000002</v>
      </c>
      <c r="K205">
        <v>0.53310000000000002</v>
      </c>
      <c r="M205" s="3">
        <v>4</v>
      </c>
      <c r="N205">
        <f t="shared" si="44"/>
        <v>0.1671</v>
      </c>
      <c r="O205">
        <f t="shared" si="43"/>
        <v>0.23949999999999999</v>
      </c>
      <c r="P205">
        <f t="shared" si="43"/>
        <v>0.27380000000000004</v>
      </c>
      <c r="Q205">
        <f t="shared" si="43"/>
        <v>0.35310000000000002</v>
      </c>
    </row>
    <row r="206" spans="1:29" x14ac:dyDescent="0.25">
      <c r="A206" s="3">
        <v>4</v>
      </c>
      <c r="B206">
        <v>0.1762</v>
      </c>
      <c r="C206">
        <v>0.17630000000000001</v>
      </c>
      <c r="D206">
        <v>0.1772</v>
      </c>
      <c r="E206">
        <v>0.16189999999999999</v>
      </c>
      <c r="G206" s="3">
        <v>4</v>
      </c>
      <c r="H206">
        <v>0.31380000000000002</v>
      </c>
      <c r="I206">
        <v>0.54430000000000001</v>
      </c>
      <c r="J206">
        <v>0.56359999999999999</v>
      </c>
      <c r="K206">
        <v>0.6391</v>
      </c>
      <c r="M206" s="3">
        <v>4</v>
      </c>
      <c r="N206">
        <f t="shared" si="44"/>
        <v>0.13760000000000003</v>
      </c>
      <c r="O206">
        <f t="shared" si="43"/>
        <v>0.36799999999999999</v>
      </c>
      <c r="P206">
        <f t="shared" si="43"/>
        <v>0.38639999999999997</v>
      </c>
      <c r="Q206">
        <f t="shared" si="43"/>
        <v>0.47720000000000001</v>
      </c>
    </row>
    <row r="207" spans="1:29" x14ac:dyDescent="0.25">
      <c r="A207" s="3">
        <v>4</v>
      </c>
      <c r="B207">
        <v>0.18279999999999999</v>
      </c>
      <c r="C207">
        <v>0.1663</v>
      </c>
      <c r="D207">
        <v>0.17230000000000001</v>
      </c>
      <c r="E207">
        <v>0.1983</v>
      </c>
      <c r="G207" s="3">
        <v>4</v>
      </c>
      <c r="H207">
        <v>0.34189999999999998</v>
      </c>
      <c r="I207">
        <v>0.52310000000000001</v>
      </c>
      <c r="J207">
        <v>0.57440000000000002</v>
      </c>
      <c r="K207">
        <v>0.57150000000000001</v>
      </c>
      <c r="M207" s="3">
        <v>4</v>
      </c>
      <c r="N207">
        <f t="shared" si="44"/>
        <v>0.15909999999999999</v>
      </c>
      <c r="O207">
        <f t="shared" si="43"/>
        <v>0.35680000000000001</v>
      </c>
      <c r="P207">
        <f t="shared" si="43"/>
        <v>0.40210000000000001</v>
      </c>
      <c r="Q207">
        <f t="shared" si="43"/>
        <v>0.37319999999999998</v>
      </c>
    </row>
    <row r="208" spans="1:29" x14ac:dyDescent="0.25">
      <c r="A208" s="3">
        <v>0</v>
      </c>
      <c r="B208">
        <v>0.47910000000000003</v>
      </c>
      <c r="C208">
        <v>0.40179999999999999</v>
      </c>
      <c r="D208">
        <v>0.34250000000000003</v>
      </c>
      <c r="E208">
        <v>0.28549999999999998</v>
      </c>
      <c r="G208" s="3">
        <v>0</v>
      </c>
      <c r="H208">
        <v>0.75249999999999995</v>
      </c>
      <c r="I208">
        <v>0.82620000000000005</v>
      </c>
      <c r="J208">
        <v>0.84389999999999998</v>
      </c>
      <c r="K208">
        <v>0.93789999999999996</v>
      </c>
      <c r="M208" s="3">
        <v>0</v>
      </c>
      <c r="N208">
        <f t="shared" si="44"/>
        <v>0.27339999999999992</v>
      </c>
      <c r="O208">
        <f t="shared" si="43"/>
        <v>0.42440000000000005</v>
      </c>
      <c r="P208">
        <f t="shared" si="43"/>
        <v>0.50139999999999996</v>
      </c>
      <c r="Q208">
        <f t="shared" si="43"/>
        <v>0.65239999999999998</v>
      </c>
    </row>
    <row r="209" spans="1:49" x14ac:dyDescent="0.25">
      <c r="A209" s="3">
        <v>0</v>
      </c>
      <c r="B209">
        <v>0.60760000000000003</v>
      </c>
      <c r="C209">
        <v>0.44590000000000002</v>
      </c>
      <c r="D209">
        <v>0.43730000000000002</v>
      </c>
      <c r="E209">
        <v>0.41299999999999998</v>
      </c>
      <c r="G209" s="3">
        <v>0</v>
      </c>
      <c r="H209">
        <v>0.44369999999999998</v>
      </c>
      <c r="I209">
        <v>0.93769999999999998</v>
      </c>
      <c r="J209">
        <v>0.9012</v>
      </c>
      <c r="K209">
        <v>0.80830000000000002</v>
      </c>
      <c r="M209" s="3">
        <v>0</v>
      </c>
      <c r="N209">
        <f t="shared" si="44"/>
        <v>-0.16390000000000005</v>
      </c>
      <c r="O209">
        <f t="shared" si="43"/>
        <v>0.49179999999999996</v>
      </c>
      <c r="P209">
        <f t="shared" si="43"/>
        <v>0.46389999999999998</v>
      </c>
      <c r="Q209">
        <f t="shared" si="43"/>
        <v>0.39530000000000004</v>
      </c>
    </row>
    <row r="210" spans="1:49" x14ac:dyDescent="0.25"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</row>
    <row r="211" spans="1:49" ht="20.25" customHeight="1" x14ac:dyDescent="0.25"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</row>
    <row r="212" spans="1:49" ht="18" thickBot="1" x14ac:dyDescent="0.35">
      <c r="A212" s="1" t="s">
        <v>51</v>
      </c>
      <c r="H212" s="5"/>
      <c r="P212" s="5"/>
    </row>
    <row r="213" spans="1:49" ht="15.75" thickTop="1" x14ac:dyDescent="0.25">
      <c r="H213" s="5"/>
      <c r="P213" s="5"/>
    </row>
    <row r="214" spans="1:49" ht="15.75" thickBot="1" x14ac:dyDescent="0.3">
      <c r="A214" s="59" t="s">
        <v>0</v>
      </c>
      <c r="B214" s="59"/>
      <c r="C214" s="59"/>
      <c r="D214" s="59"/>
      <c r="E214" s="59"/>
      <c r="F214" s="59"/>
      <c r="G214" s="59"/>
      <c r="H214" s="5"/>
      <c r="I214" s="59" t="s">
        <v>1</v>
      </c>
      <c r="J214" s="59"/>
      <c r="K214" s="59"/>
      <c r="L214" s="59"/>
      <c r="M214" s="59"/>
      <c r="N214" s="59"/>
      <c r="O214" s="59"/>
      <c r="P214" s="5"/>
      <c r="Q214" s="59" t="s">
        <v>2</v>
      </c>
      <c r="R214" s="59"/>
      <c r="S214" s="59"/>
      <c r="T214" s="59"/>
      <c r="U214" s="59"/>
      <c r="V214" s="59"/>
      <c r="W214" s="59"/>
      <c r="Y214" s="59" t="s">
        <v>3</v>
      </c>
      <c r="Z214" s="59"/>
      <c r="AA214" s="59"/>
      <c r="AB214" s="59"/>
      <c r="AC214" s="59"/>
      <c r="AD214" s="59"/>
      <c r="AE214" s="59"/>
    </row>
    <row r="215" spans="1:49" x14ac:dyDescent="0.25">
      <c r="X215" s="5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</row>
    <row r="216" spans="1:49" x14ac:dyDescent="0.25">
      <c r="A216" s="3"/>
      <c r="B216" s="3" t="s">
        <v>42</v>
      </c>
      <c r="C216" s="3"/>
      <c r="D216" s="3"/>
      <c r="E216" s="3"/>
      <c r="F216" s="3"/>
      <c r="G216" s="3"/>
      <c r="H216" s="5"/>
      <c r="I216" s="3"/>
      <c r="J216" s="3" t="s">
        <v>42</v>
      </c>
      <c r="K216" s="3"/>
      <c r="L216" s="3"/>
      <c r="M216" s="3"/>
      <c r="N216" s="3"/>
      <c r="O216" s="3"/>
      <c r="P216" s="5"/>
      <c r="Q216" s="3"/>
      <c r="R216" s="3" t="s">
        <v>42</v>
      </c>
      <c r="S216" s="3"/>
      <c r="T216" s="3"/>
      <c r="U216" s="3"/>
      <c r="V216" s="3"/>
      <c r="W216" s="3"/>
      <c r="X216" s="5"/>
      <c r="Y216" s="3"/>
      <c r="Z216" s="3" t="s">
        <v>42</v>
      </c>
      <c r="AA216" s="3"/>
      <c r="AB216" s="3"/>
      <c r="AC216" s="3"/>
      <c r="AD216" s="3"/>
      <c r="AE216" s="3"/>
      <c r="AF216" s="3"/>
      <c r="AG216" s="3"/>
      <c r="AH216" s="3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</row>
    <row r="217" spans="1:49" x14ac:dyDescent="0.25">
      <c r="A217" s="3" t="s">
        <v>7</v>
      </c>
      <c r="B217" s="3">
        <v>2</v>
      </c>
      <c r="C217" s="3">
        <v>1</v>
      </c>
      <c r="D217" s="3">
        <v>0.5</v>
      </c>
      <c r="E217" s="3">
        <v>0.25</v>
      </c>
      <c r="F217" s="3">
        <v>0.125</v>
      </c>
      <c r="G217" s="3">
        <v>0</v>
      </c>
      <c r="H217" s="5"/>
      <c r="I217" s="3" t="s">
        <v>7</v>
      </c>
      <c r="J217" s="3">
        <v>2</v>
      </c>
      <c r="K217" s="3">
        <v>1</v>
      </c>
      <c r="L217" s="3">
        <v>0.5</v>
      </c>
      <c r="M217" s="3">
        <v>0.25</v>
      </c>
      <c r="N217" s="3">
        <v>0.125</v>
      </c>
      <c r="O217" s="3">
        <v>0</v>
      </c>
      <c r="P217" s="5"/>
      <c r="Q217" s="3" t="s">
        <v>7</v>
      </c>
      <c r="R217" s="3">
        <v>2</v>
      </c>
      <c r="S217" s="3">
        <v>1</v>
      </c>
      <c r="T217" s="3">
        <v>0.5</v>
      </c>
      <c r="U217" s="3">
        <v>0.25</v>
      </c>
      <c r="V217" s="3">
        <v>0.125</v>
      </c>
      <c r="W217" s="3">
        <v>0</v>
      </c>
      <c r="X217" s="5"/>
      <c r="Y217" s="3" t="s">
        <v>7</v>
      </c>
      <c r="Z217" s="3">
        <v>2</v>
      </c>
      <c r="AA217" s="3">
        <v>1</v>
      </c>
      <c r="AB217" s="3">
        <v>0.5</v>
      </c>
      <c r="AC217" s="3">
        <v>0.25</v>
      </c>
      <c r="AD217" s="3">
        <v>0.125</v>
      </c>
      <c r="AE217" s="3">
        <v>0.06</v>
      </c>
      <c r="AF217" s="3">
        <v>0.03</v>
      </c>
      <c r="AG217" s="3">
        <v>0.01</v>
      </c>
      <c r="AH217" s="3">
        <v>0</v>
      </c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</row>
    <row r="218" spans="1:49" x14ac:dyDescent="0.25">
      <c r="A218" s="3">
        <v>2</v>
      </c>
      <c r="B218">
        <v>0.1384</v>
      </c>
      <c r="C218">
        <v>0.11600000000000001</v>
      </c>
      <c r="D218">
        <v>0.129</v>
      </c>
      <c r="E218">
        <v>0.15010000000000001</v>
      </c>
      <c r="F218">
        <v>0.1157</v>
      </c>
      <c r="G218">
        <v>0.1163</v>
      </c>
      <c r="H218" s="5"/>
      <c r="I218" s="3">
        <v>2</v>
      </c>
      <c r="J218">
        <v>0.15720000000000001</v>
      </c>
      <c r="K218">
        <v>0.1106</v>
      </c>
      <c r="L218">
        <v>0.1164</v>
      </c>
      <c r="M218">
        <v>0.13800000000000001</v>
      </c>
      <c r="N218">
        <v>0.107</v>
      </c>
      <c r="O218">
        <v>0.10680000000000001</v>
      </c>
      <c r="P218" s="5"/>
      <c r="Q218" s="3">
        <v>2</v>
      </c>
      <c r="R218">
        <f>J218-B218</f>
        <v>1.8800000000000011E-2</v>
      </c>
      <c r="S218">
        <f t="shared" ref="S218:W225" si="45">K218-C218</f>
        <v>-5.400000000000002E-3</v>
      </c>
      <c r="T218">
        <f t="shared" si="45"/>
        <v>-1.26E-2</v>
      </c>
      <c r="U218">
        <f t="shared" si="45"/>
        <v>-1.21E-2</v>
      </c>
      <c r="V218">
        <f t="shared" si="45"/>
        <v>-8.6999999999999994E-3</v>
      </c>
      <c r="W218">
        <f t="shared" si="45"/>
        <v>-9.4999999999999946E-3</v>
      </c>
      <c r="X218" s="5"/>
      <c r="Y218" s="3">
        <v>2</v>
      </c>
      <c r="Z218">
        <f t="shared" ref="Z218:AB225" si="46">AVERAGE(R218,R229,R240)</f>
        <v>6.000000000000001E-3</v>
      </c>
      <c r="AA218">
        <f t="shared" si="46"/>
        <v>-4.533333333333338E-3</v>
      </c>
      <c r="AB218">
        <f t="shared" si="46"/>
        <v>-9.8666666666666712E-3</v>
      </c>
      <c r="AC218">
        <f t="shared" ref="AC218:AD225" si="47">AVERAGE(U218,U229,U240,R252,R263,R274)</f>
        <v>-1.1666666666666676E-3</v>
      </c>
      <c r="AD218">
        <f t="shared" si="47"/>
        <v>-2.9999999999999705E-4</v>
      </c>
      <c r="AE218" s="6">
        <f t="shared" ref="AE218:AG225" si="48">AVERAGE(T252,T263,T274)</f>
        <v>-4.2333333333333294E-3</v>
      </c>
      <c r="AF218">
        <f t="shared" si="48"/>
        <v>0.15593333333333334</v>
      </c>
      <c r="AG218">
        <f t="shared" si="48"/>
        <v>6.1766666666666664E-2</v>
      </c>
      <c r="AH218">
        <f t="shared" ref="AH218:AH225" si="49">AVERAGE(W218,W229,W240,W252,W263,W274)</f>
        <v>0.16006000000000001</v>
      </c>
      <c r="AJ218" s="7"/>
      <c r="AK218" s="7"/>
      <c r="AL218" s="20"/>
      <c r="AM218" s="20"/>
      <c r="AN218" s="20"/>
      <c r="AO218" s="20"/>
      <c r="AP218" s="20"/>
      <c r="AQ218" s="20"/>
      <c r="AR218" s="20"/>
      <c r="AS218" s="20"/>
      <c r="AT218" s="20"/>
      <c r="AU218" s="7"/>
      <c r="AV218" s="7"/>
      <c r="AW218" s="7"/>
    </row>
    <row r="219" spans="1:49" x14ac:dyDescent="0.25">
      <c r="A219" s="3">
        <v>1</v>
      </c>
      <c r="B219">
        <v>0.21429999999999999</v>
      </c>
      <c r="C219">
        <v>0.1245</v>
      </c>
      <c r="D219">
        <v>0.12470000000000001</v>
      </c>
      <c r="E219">
        <v>0.127</v>
      </c>
      <c r="F219">
        <v>0.1196</v>
      </c>
      <c r="G219">
        <v>0.126</v>
      </c>
      <c r="H219" s="5"/>
      <c r="I219" s="3">
        <v>1</v>
      </c>
      <c r="J219">
        <v>0.23780000000000001</v>
      </c>
      <c r="K219">
        <v>0.1482</v>
      </c>
      <c r="L219">
        <v>0.13789999999999999</v>
      </c>
      <c r="M219">
        <v>0.1293</v>
      </c>
      <c r="N219">
        <v>0.1163</v>
      </c>
      <c r="O219">
        <v>0.39939999999999998</v>
      </c>
      <c r="P219" s="5"/>
      <c r="Q219" s="3">
        <v>1</v>
      </c>
      <c r="R219">
        <f t="shared" ref="R219:R225" si="50">J219-B219</f>
        <v>2.3500000000000021E-2</v>
      </c>
      <c r="S219">
        <f t="shared" si="45"/>
        <v>2.3699999999999999E-2</v>
      </c>
      <c r="T219">
        <f t="shared" si="45"/>
        <v>1.319999999999999E-2</v>
      </c>
      <c r="U219">
        <f t="shared" si="45"/>
        <v>2.2999999999999965E-3</v>
      </c>
      <c r="V219">
        <f t="shared" si="45"/>
        <v>-3.2999999999999974E-3</v>
      </c>
      <c r="W219">
        <f t="shared" si="45"/>
        <v>0.27339999999999998</v>
      </c>
      <c r="Y219" s="3">
        <v>1</v>
      </c>
      <c r="Z219">
        <f t="shared" si="46"/>
        <v>4.4333333333333447E-3</v>
      </c>
      <c r="AA219">
        <f t="shared" si="46"/>
        <v>6.0333333333333255E-3</v>
      </c>
      <c r="AB219">
        <f t="shared" si="46"/>
        <v>3.5666666666666533E-3</v>
      </c>
      <c r="AC219" s="12">
        <f t="shared" si="47"/>
        <v>4.3483333333333325E-2</v>
      </c>
      <c r="AD219">
        <f t="shared" si="47"/>
        <v>9.5683333333333342E-2</v>
      </c>
      <c r="AE219">
        <f t="shared" si="48"/>
        <v>0.1837</v>
      </c>
      <c r="AF219">
        <f t="shared" si="48"/>
        <v>0.15360000000000001</v>
      </c>
      <c r="AG219">
        <f t="shared" si="48"/>
        <v>0.25733333333333336</v>
      </c>
      <c r="AH219">
        <f t="shared" si="49"/>
        <v>0.49685000000000001</v>
      </c>
      <c r="AJ219" s="7"/>
      <c r="AK219" s="7"/>
      <c r="AL219" s="20"/>
      <c r="AM219" s="20"/>
      <c r="AN219" s="20"/>
      <c r="AO219" s="20"/>
      <c r="AP219" s="20"/>
      <c r="AQ219" s="20"/>
      <c r="AR219" s="20"/>
      <c r="AS219" s="20"/>
      <c r="AT219" s="20"/>
      <c r="AU219" s="7"/>
      <c r="AV219" s="7"/>
      <c r="AW219" s="7"/>
    </row>
    <row r="220" spans="1:49" x14ac:dyDescent="0.25">
      <c r="A220" s="3">
        <v>0.5</v>
      </c>
      <c r="B220">
        <v>0.1144</v>
      </c>
      <c r="C220">
        <v>0.1047</v>
      </c>
      <c r="D220">
        <v>0.1118</v>
      </c>
      <c r="E220">
        <v>0.12479999999999999</v>
      </c>
      <c r="F220">
        <v>0.111</v>
      </c>
      <c r="G220">
        <v>0.114</v>
      </c>
      <c r="H220" s="5"/>
      <c r="I220" s="3">
        <v>0.5</v>
      </c>
      <c r="J220">
        <v>0.1234</v>
      </c>
      <c r="K220">
        <v>0.1071</v>
      </c>
      <c r="L220">
        <v>0.1119</v>
      </c>
      <c r="M220">
        <v>0.12330000000000001</v>
      </c>
      <c r="N220">
        <v>0.1094</v>
      </c>
      <c r="O220">
        <v>0.58420000000000005</v>
      </c>
      <c r="P220" s="5"/>
      <c r="Q220" s="3">
        <v>0.5</v>
      </c>
      <c r="R220">
        <f t="shared" si="50"/>
        <v>8.9999999999999941E-3</v>
      </c>
      <c r="S220">
        <f t="shared" si="45"/>
        <v>2.3999999999999994E-3</v>
      </c>
      <c r="T220">
        <f t="shared" si="45"/>
        <v>1.0000000000000286E-4</v>
      </c>
      <c r="U220">
        <f t="shared" si="45"/>
        <v>-1.4999999999999875E-3</v>
      </c>
      <c r="V220">
        <f t="shared" si="45"/>
        <v>-1.6000000000000042E-3</v>
      </c>
      <c r="W220">
        <f t="shared" si="45"/>
        <v>0.47020000000000006</v>
      </c>
      <c r="Y220" s="3">
        <v>0.5</v>
      </c>
      <c r="Z220">
        <f t="shared" si="46"/>
        <v>-8.333333333333387E-4</v>
      </c>
      <c r="AA220">
        <f t="shared" si="46"/>
        <v>-6.0000000000000331E-4</v>
      </c>
      <c r="AB220">
        <f t="shared" si="46"/>
        <v>-5.3333333333333477E-4</v>
      </c>
      <c r="AC220">
        <f t="shared" si="47"/>
        <v>8.5349999999999981E-2</v>
      </c>
      <c r="AD220">
        <f t="shared" si="47"/>
        <v>0.11701666666666666</v>
      </c>
      <c r="AE220">
        <f t="shared" si="48"/>
        <v>0.34106666666666663</v>
      </c>
      <c r="AF220">
        <f t="shared" si="48"/>
        <v>0.42126666666666668</v>
      </c>
      <c r="AG220">
        <f t="shared" si="48"/>
        <v>0.39500000000000002</v>
      </c>
      <c r="AH220">
        <f t="shared" si="49"/>
        <v>0.43968333333333343</v>
      </c>
      <c r="AJ220" s="7"/>
      <c r="AK220" s="7"/>
      <c r="AL220" s="20"/>
      <c r="AM220" s="20"/>
      <c r="AN220" s="20"/>
      <c r="AO220" s="20"/>
      <c r="AP220" s="20"/>
      <c r="AQ220" s="20"/>
      <c r="AR220" s="20"/>
      <c r="AS220" s="20"/>
      <c r="AT220" s="20"/>
      <c r="AU220" s="7"/>
      <c r="AV220" s="7"/>
      <c r="AW220" s="7"/>
    </row>
    <row r="221" spans="1:49" x14ac:dyDescent="0.25">
      <c r="A221" s="3">
        <v>0.25</v>
      </c>
      <c r="B221">
        <v>0.14249999999999999</v>
      </c>
      <c r="C221">
        <v>0.1226</v>
      </c>
      <c r="D221">
        <v>0.12790000000000001</v>
      </c>
      <c r="E221">
        <v>0.1249</v>
      </c>
      <c r="F221">
        <v>0.11550000000000001</v>
      </c>
      <c r="G221">
        <v>0.1192</v>
      </c>
      <c r="H221" s="5"/>
      <c r="I221" s="3">
        <v>0.25</v>
      </c>
      <c r="J221">
        <v>0.47199999999999998</v>
      </c>
      <c r="K221">
        <v>0.13739999999999999</v>
      </c>
      <c r="L221">
        <v>0.13189999999999999</v>
      </c>
      <c r="M221">
        <v>0.125</v>
      </c>
      <c r="N221">
        <v>0.11609999999999999</v>
      </c>
      <c r="O221">
        <v>0.6401</v>
      </c>
      <c r="P221" s="5"/>
      <c r="Q221" s="3">
        <v>0.25</v>
      </c>
      <c r="R221">
        <f t="shared" si="50"/>
        <v>0.32950000000000002</v>
      </c>
      <c r="S221">
        <f t="shared" si="45"/>
        <v>1.4799999999999994E-2</v>
      </c>
      <c r="T221">
        <f t="shared" si="45"/>
        <v>3.9999999999999758E-3</v>
      </c>
      <c r="U221">
        <f t="shared" si="45"/>
        <v>1.0000000000000286E-4</v>
      </c>
      <c r="V221">
        <f t="shared" si="45"/>
        <v>5.9999999999998943E-4</v>
      </c>
      <c r="W221">
        <f t="shared" si="45"/>
        <v>0.52090000000000003</v>
      </c>
      <c r="Y221" s="3">
        <v>0.25</v>
      </c>
      <c r="Z221">
        <f t="shared" si="46"/>
        <v>0.10289999999999999</v>
      </c>
      <c r="AA221">
        <f t="shared" si="46"/>
        <v>3.6000000000000012E-3</v>
      </c>
      <c r="AB221">
        <f t="shared" si="46"/>
        <v>-1.6666666666667143E-4</v>
      </c>
      <c r="AC221">
        <f t="shared" si="47"/>
        <v>0.14775000000000002</v>
      </c>
      <c r="AD221">
        <f t="shared" si="47"/>
        <v>0.16030000000000003</v>
      </c>
      <c r="AE221">
        <f t="shared" si="48"/>
        <v>0.4249</v>
      </c>
      <c r="AF221">
        <f t="shared" si="48"/>
        <v>0.38400000000000006</v>
      </c>
      <c r="AG221">
        <f t="shared" si="48"/>
        <v>0.46236666666666665</v>
      </c>
      <c r="AH221">
        <f t="shared" si="49"/>
        <v>0.44829999999999998</v>
      </c>
      <c r="AJ221" s="7"/>
      <c r="AK221" s="7"/>
      <c r="AL221" s="20"/>
      <c r="AM221" s="20"/>
      <c r="AN221" s="20"/>
      <c r="AO221" s="20"/>
      <c r="AP221" s="20"/>
      <c r="AQ221" s="20"/>
      <c r="AR221" s="20"/>
      <c r="AS221" s="20"/>
      <c r="AT221" s="20"/>
      <c r="AU221" s="7"/>
      <c r="AV221" s="7"/>
      <c r="AW221" s="7"/>
    </row>
    <row r="222" spans="1:49" x14ac:dyDescent="0.25">
      <c r="A222" s="3">
        <v>0.125</v>
      </c>
      <c r="B222">
        <v>0.11210000000000001</v>
      </c>
      <c r="C222">
        <v>0.11940000000000001</v>
      </c>
      <c r="D222">
        <v>0.1203</v>
      </c>
      <c r="E222">
        <v>0.11849999999999999</v>
      </c>
      <c r="F222">
        <v>0.1195</v>
      </c>
      <c r="G222">
        <v>0.1217</v>
      </c>
      <c r="H222" s="5"/>
      <c r="I222" s="3">
        <v>0.125</v>
      </c>
      <c r="J222">
        <v>0.121</v>
      </c>
      <c r="K222">
        <v>0.1188</v>
      </c>
      <c r="L222">
        <v>0.1356</v>
      </c>
      <c r="M222">
        <v>0.1173</v>
      </c>
      <c r="N222">
        <v>0.12039999999999999</v>
      </c>
      <c r="O222">
        <v>0.55730000000000002</v>
      </c>
      <c r="P222" s="5"/>
      <c r="Q222" s="3">
        <v>0.125</v>
      </c>
      <c r="R222">
        <f t="shared" si="50"/>
        <v>8.8999999999999913E-3</v>
      </c>
      <c r="S222">
        <f t="shared" si="45"/>
        <v>-6.0000000000000331E-4</v>
      </c>
      <c r="T222">
        <f t="shared" si="45"/>
        <v>1.5299999999999994E-2</v>
      </c>
      <c r="U222">
        <f t="shared" si="45"/>
        <v>-1.1999999999999927E-3</v>
      </c>
      <c r="V222">
        <f t="shared" si="45"/>
        <v>8.9999999999999802E-4</v>
      </c>
      <c r="W222">
        <f t="shared" si="45"/>
        <v>0.43559999999999999</v>
      </c>
      <c r="Y222" s="3">
        <v>0.125</v>
      </c>
      <c r="Z222">
        <f t="shared" si="46"/>
        <v>8.666666666666637E-4</v>
      </c>
      <c r="AA222">
        <f t="shared" si="46"/>
        <v>-9.6666666666666656E-4</v>
      </c>
      <c r="AB222">
        <f t="shared" si="46"/>
        <v>4.3999999999999968E-3</v>
      </c>
      <c r="AC222">
        <f t="shared" si="47"/>
        <v>0.12298333333333333</v>
      </c>
      <c r="AD222">
        <f t="shared" si="47"/>
        <v>0.12741666666666668</v>
      </c>
      <c r="AE222">
        <f t="shared" si="48"/>
        <v>0.38349999999999995</v>
      </c>
      <c r="AF222">
        <f t="shared" si="48"/>
        <v>0.35700000000000004</v>
      </c>
      <c r="AG222">
        <f t="shared" si="48"/>
        <v>0.57113333333333338</v>
      </c>
      <c r="AH222">
        <f t="shared" si="49"/>
        <v>0.43258333333333338</v>
      </c>
      <c r="AJ222" s="7"/>
      <c r="AK222" s="7"/>
      <c r="AL222" s="20"/>
      <c r="AM222" s="20"/>
      <c r="AN222" s="20"/>
      <c r="AO222" s="20"/>
      <c r="AP222" s="20"/>
      <c r="AQ222" s="20"/>
      <c r="AR222" s="20"/>
      <c r="AS222" s="20"/>
      <c r="AT222" s="20"/>
      <c r="AU222" s="7"/>
      <c r="AV222" s="7"/>
      <c r="AW222" s="7"/>
    </row>
    <row r="223" spans="1:49" x14ac:dyDescent="0.25">
      <c r="A223" s="3">
        <v>0.06</v>
      </c>
      <c r="B223">
        <v>0.1148</v>
      </c>
      <c r="C223">
        <v>0.1195</v>
      </c>
      <c r="D223">
        <v>0.1225</v>
      </c>
      <c r="E223">
        <v>0.1229</v>
      </c>
      <c r="F223">
        <v>0.11269999999999999</v>
      </c>
      <c r="G223">
        <v>0.12479999999999999</v>
      </c>
      <c r="H223" s="5"/>
      <c r="I223" s="3">
        <v>0.06</v>
      </c>
      <c r="J223">
        <v>0.121</v>
      </c>
      <c r="K223">
        <v>0.1245</v>
      </c>
      <c r="L223">
        <v>0.16109999999999999</v>
      </c>
      <c r="M223">
        <v>0.12509999999999999</v>
      </c>
      <c r="N223">
        <v>0.1145</v>
      </c>
      <c r="O223">
        <v>0.74750000000000005</v>
      </c>
      <c r="P223" s="5"/>
      <c r="Q223" s="3">
        <v>0.06</v>
      </c>
      <c r="R223">
        <f t="shared" si="50"/>
        <v>6.1999999999999972E-3</v>
      </c>
      <c r="S223">
        <f t="shared" si="45"/>
        <v>5.0000000000000044E-3</v>
      </c>
      <c r="T223">
        <f t="shared" si="45"/>
        <v>3.8599999999999995E-2</v>
      </c>
      <c r="U223">
        <f t="shared" si="45"/>
        <v>2.1999999999999936E-3</v>
      </c>
      <c r="V223">
        <f t="shared" si="45"/>
        <v>1.8000000000000099E-3</v>
      </c>
      <c r="W223">
        <f t="shared" si="45"/>
        <v>0.62270000000000003</v>
      </c>
      <c r="Y223" s="3">
        <v>0.06</v>
      </c>
      <c r="Z223">
        <f t="shared" si="46"/>
        <v>-7.666666666666655E-4</v>
      </c>
      <c r="AA223">
        <f t="shared" si="46"/>
        <v>-2.3333333333333539E-4</v>
      </c>
      <c r="AB223">
        <f t="shared" si="46"/>
        <v>3.1566666666666666E-2</v>
      </c>
      <c r="AC223">
        <f t="shared" si="47"/>
        <v>0.15513333333333335</v>
      </c>
      <c r="AD223">
        <f t="shared" si="47"/>
        <v>0.24625</v>
      </c>
      <c r="AE223">
        <f t="shared" si="48"/>
        <v>0.41033333333333327</v>
      </c>
      <c r="AF223">
        <f t="shared" si="48"/>
        <v>0.51106666666666667</v>
      </c>
      <c r="AG223">
        <f t="shared" si="48"/>
        <v>0.55720000000000003</v>
      </c>
      <c r="AH223">
        <f t="shared" si="49"/>
        <v>0.56930000000000003</v>
      </c>
      <c r="AJ223" s="7"/>
      <c r="AK223" s="7"/>
      <c r="AL223" s="20"/>
      <c r="AM223" s="20"/>
      <c r="AN223" s="20"/>
      <c r="AO223" s="20"/>
      <c r="AP223" s="20"/>
      <c r="AQ223" s="20"/>
      <c r="AR223" s="20"/>
      <c r="AS223" s="20"/>
      <c r="AT223" s="20"/>
      <c r="AU223" s="7"/>
      <c r="AV223" s="7"/>
      <c r="AW223" s="7"/>
    </row>
    <row r="224" spans="1:49" x14ac:dyDescent="0.25">
      <c r="A224" s="3">
        <v>0.03</v>
      </c>
      <c r="B224">
        <v>0.18</v>
      </c>
      <c r="C224">
        <v>0.13100000000000001</v>
      </c>
      <c r="D224">
        <v>0.14910000000000001</v>
      </c>
      <c r="E224">
        <v>0.13139999999999999</v>
      </c>
      <c r="F224">
        <v>0.1303</v>
      </c>
      <c r="G224">
        <v>0.12740000000000001</v>
      </c>
      <c r="H224" s="5"/>
      <c r="I224" s="3">
        <v>0.03</v>
      </c>
      <c r="J224">
        <v>0.15609999999999999</v>
      </c>
      <c r="K224">
        <v>0.1358</v>
      </c>
      <c r="L224">
        <v>0.14710000000000001</v>
      </c>
      <c r="M224">
        <v>0.1351</v>
      </c>
      <c r="N224">
        <v>0.13200000000000001</v>
      </c>
      <c r="O224">
        <v>0.62050000000000005</v>
      </c>
      <c r="P224" s="5"/>
      <c r="Q224" s="3">
        <v>0.03</v>
      </c>
      <c r="R224">
        <f t="shared" si="50"/>
        <v>-2.3900000000000005E-2</v>
      </c>
      <c r="S224">
        <f t="shared" si="45"/>
        <v>4.7999999999999987E-3</v>
      </c>
      <c r="T224">
        <f t="shared" si="45"/>
        <v>-2.0000000000000018E-3</v>
      </c>
      <c r="U224">
        <f t="shared" si="45"/>
        <v>3.7000000000000088E-3</v>
      </c>
      <c r="V224">
        <f t="shared" si="45"/>
        <v>1.7000000000000071E-3</v>
      </c>
      <c r="W224">
        <f t="shared" si="45"/>
        <v>0.49310000000000004</v>
      </c>
      <c r="Y224" s="3">
        <v>0.03</v>
      </c>
      <c r="Z224">
        <f t="shared" si="46"/>
        <v>5.0433333333333323E-2</v>
      </c>
      <c r="AA224">
        <f t="shared" si="46"/>
        <v>-6.4999999999999962E-3</v>
      </c>
      <c r="AB224">
        <f t="shared" si="46"/>
        <v>-4.5666666666666729E-3</v>
      </c>
      <c r="AC224">
        <f t="shared" si="47"/>
        <v>0.15493333333333334</v>
      </c>
      <c r="AD224">
        <f t="shared" si="47"/>
        <v>0.12821666666666667</v>
      </c>
      <c r="AE224">
        <f t="shared" si="48"/>
        <v>0.5228666666666667</v>
      </c>
      <c r="AF224">
        <f t="shared" si="48"/>
        <v>0.39973333333333333</v>
      </c>
      <c r="AG224">
        <f t="shared" si="48"/>
        <v>0.57496666666666663</v>
      </c>
      <c r="AH224">
        <f t="shared" si="49"/>
        <v>0.44158333333333338</v>
      </c>
      <c r="AJ224" s="7"/>
      <c r="AK224" s="7"/>
      <c r="AL224" s="20"/>
      <c r="AM224" s="20"/>
      <c r="AN224" s="20"/>
      <c r="AO224" s="20"/>
      <c r="AP224" s="20"/>
      <c r="AQ224" s="20"/>
      <c r="AR224" s="20"/>
      <c r="AS224" s="20"/>
      <c r="AT224" s="20"/>
      <c r="AU224" s="7"/>
      <c r="AV224" s="7"/>
      <c r="AW224" s="7"/>
    </row>
    <row r="225" spans="1:58" x14ac:dyDescent="0.25">
      <c r="A225" s="3">
        <v>0</v>
      </c>
      <c r="B225">
        <v>0.23530000000000001</v>
      </c>
      <c r="C225">
        <v>0.21870000000000001</v>
      </c>
      <c r="D225">
        <v>0.18140000000000001</v>
      </c>
      <c r="E225">
        <v>0.18779999999999999</v>
      </c>
      <c r="F225">
        <v>0.1769</v>
      </c>
      <c r="G225">
        <v>0.1555</v>
      </c>
      <c r="H225" s="5"/>
      <c r="I225" s="3">
        <v>0</v>
      </c>
      <c r="J225">
        <v>0.19409999999999999</v>
      </c>
      <c r="K225">
        <v>0.18149999999999999</v>
      </c>
      <c r="L225">
        <v>0.18029999999999999</v>
      </c>
      <c r="M225">
        <v>0.18540000000000001</v>
      </c>
      <c r="N225">
        <v>0.15790000000000001</v>
      </c>
      <c r="O225">
        <v>0.58169999999999999</v>
      </c>
      <c r="P225" s="5"/>
      <c r="Q225" s="3">
        <v>0</v>
      </c>
      <c r="R225">
        <f t="shared" si="50"/>
        <v>-4.1200000000000014E-2</v>
      </c>
      <c r="S225">
        <f t="shared" si="45"/>
        <v>-3.7200000000000011E-2</v>
      </c>
      <c r="T225">
        <f t="shared" si="45"/>
        <v>-1.1000000000000176E-3</v>
      </c>
      <c r="U225">
        <f t="shared" si="45"/>
        <v>-2.3999999999999855E-3</v>
      </c>
      <c r="V225">
        <f t="shared" si="45"/>
        <v>-1.8999999999999989E-2</v>
      </c>
      <c r="W225">
        <f t="shared" si="45"/>
        <v>0.42620000000000002</v>
      </c>
      <c r="Y225" s="3">
        <v>0</v>
      </c>
      <c r="Z225">
        <f t="shared" si="46"/>
        <v>-5.8200000000000002E-2</v>
      </c>
      <c r="AA225">
        <f t="shared" si="46"/>
        <v>-4.0599999999999997E-2</v>
      </c>
      <c r="AB225">
        <f t="shared" si="46"/>
        <v>-9.5666666666666764E-3</v>
      </c>
      <c r="AC225">
        <f t="shared" si="47"/>
        <v>0.13885</v>
      </c>
      <c r="AD225">
        <f t="shared" si="47"/>
        <v>0.22843333333333335</v>
      </c>
      <c r="AE225">
        <f t="shared" si="48"/>
        <v>0.41206666666666664</v>
      </c>
      <c r="AF225">
        <f t="shared" si="48"/>
        <v>0.54909999999999992</v>
      </c>
      <c r="AG225">
        <f t="shared" si="48"/>
        <v>0.44753333333333334</v>
      </c>
      <c r="AH225">
        <f t="shared" si="49"/>
        <v>0.3362</v>
      </c>
      <c r="AJ225" s="7"/>
      <c r="AK225" s="7"/>
      <c r="AL225" s="20"/>
      <c r="AM225" s="20"/>
      <c r="AN225" s="20"/>
      <c r="AO225" s="20"/>
      <c r="AP225" s="20"/>
      <c r="AQ225" s="20"/>
      <c r="AR225" s="20"/>
      <c r="AS225" s="20"/>
      <c r="AT225" s="20"/>
      <c r="AU225" s="7"/>
      <c r="AV225" s="7"/>
      <c r="AW225" s="7"/>
    </row>
    <row r="226" spans="1:58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5"/>
      <c r="AY226" s="5"/>
      <c r="AZ226" s="5"/>
      <c r="BA226" s="5"/>
      <c r="BB226" s="5"/>
      <c r="BC226" s="5"/>
      <c r="BD226" s="5"/>
      <c r="BE226" s="5"/>
      <c r="BF226" s="5"/>
    </row>
    <row r="227" spans="1:58" x14ac:dyDescent="0.25">
      <c r="A227" s="5"/>
      <c r="B227" s="3" t="s">
        <v>42</v>
      </c>
      <c r="C227" s="3"/>
      <c r="D227" s="3"/>
      <c r="E227" s="3"/>
      <c r="F227" s="3"/>
      <c r="G227" s="3"/>
      <c r="H227" s="5"/>
      <c r="I227" s="5"/>
      <c r="J227" s="3" t="s">
        <v>42</v>
      </c>
      <c r="K227" s="3"/>
      <c r="L227" s="3"/>
      <c r="M227" s="3"/>
      <c r="N227" s="3"/>
      <c r="O227" s="3"/>
      <c r="P227" s="5"/>
      <c r="Q227" s="5"/>
      <c r="R227" s="3" t="s">
        <v>42</v>
      </c>
      <c r="S227" s="3"/>
      <c r="T227" s="3"/>
      <c r="U227" s="3"/>
      <c r="V227" s="3"/>
      <c r="W227" s="3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5"/>
      <c r="AY227" s="5"/>
      <c r="AZ227" s="5"/>
      <c r="BA227" s="5"/>
      <c r="BB227" s="5"/>
      <c r="BC227" s="5"/>
      <c r="BD227" s="5"/>
      <c r="BE227" s="5"/>
      <c r="BF227" s="5"/>
    </row>
    <row r="228" spans="1:58" x14ac:dyDescent="0.25">
      <c r="A228" s="3" t="s">
        <v>7</v>
      </c>
      <c r="B228" s="3">
        <v>2</v>
      </c>
      <c r="C228" s="3">
        <v>1</v>
      </c>
      <c r="D228" s="3">
        <v>0.5</v>
      </c>
      <c r="E228" s="3">
        <v>0.25</v>
      </c>
      <c r="F228" s="3">
        <v>0.125</v>
      </c>
      <c r="G228" s="3">
        <v>0</v>
      </c>
      <c r="H228" s="5"/>
      <c r="I228" s="3" t="s">
        <v>7</v>
      </c>
      <c r="J228" s="3">
        <v>2</v>
      </c>
      <c r="K228" s="3">
        <v>1</v>
      </c>
      <c r="L228" s="3">
        <v>0.5</v>
      </c>
      <c r="M228" s="3">
        <v>0.25</v>
      </c>
      <c r="N228" s="3">
        <v>0.125</v>
      </c>
      <c r="O228" s="3">
        <v>0</v>
      </c>
      <c r="P228" s="5"/>
      <c r="Q228" s="3" t="s">
        <v>7</v>
      </c>
      <c r="R228" s="3">
        <v>2</v>
      </c>
      <c r="S228" s="3">
        <v>1</v>
      </c>
      <c r="T228" s="3">
        <v>0.5</v>
      </c>
      <c r="U228" s="3">
        <v>0.25</v>
      </c>
      <c r="V228" s="3">
        <v>0.125</v>
      </c>
      <c r="W228" s="3">
        <v>0</v>
      </c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</row>
    <row r="229" spans="1:58" x14ac:dyDescent="0.25">
      <c r="A229" s="3">
        <v>2</v>
      </c>
      <c r="B229">
        <v>0.1203</v>
      </c>
      <c r="C229">
        <v>0.1434</v>
      </c>
      <c r="D229">
        <v>0.11260000000000001</v>
      </c>
      <c r="E229">
        <v>0.1142</v>
      </c>
      <c r="F229">
        <v>0.12529999999999999</v>
      </c>
      <c r="G229">
        <v>0.1171</v>
      </c>
      <c r="H229" s="5"/>
      <c r="I229" s="3">
        <v>2</v>
      </c>
      <c r="J229">
        <v>0.1174</v>
      </c>
      <c r="K229">
        <v>0.13969999999999999</v>
      </c>
      <c r="L229">
        <v>0.1055</v>
      </c>
      <c r="M229">
        <v>0.1114</v>
      </c>
      <c r="N229">
        <v>0.1181</v>
      </c>
      <c r="O229">
        <v>0.69399999999999995</v>
      </c>
      <c r="P229" s="5"/>
      <c r="Q229" s="3">
        <v>2</v>
      </c>
      <c r="R229">
        <f>J229-B229</f>
        <v>-2.8999999999999998E-3</v>
      </c>
      <c r="S229">
        <f t="shared" ref="S229:W236" si="51">K229-C229</f>
        <v>-3.7000000000000088E-3</v>
      </c>
      <c r="T229">
        <f t="shared" si="51"/>
        <v>-7.1000000000000091E-3</v>
      </c>
      <c r="U229">
        <f t="shared" si="51"/>
        <v>-2.7999999999999969E-3</v>
      </c>
      <c r="V229">
        <f t="shared" si="51"/>
        <v>-7.1999999999999981E-3</v>
      </c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</row>
    <row r="230" spans="1:58" x14ac:dyDescent="0.25">
      <c r="A230" s="3">
        <v>1</v>
      </c>
      <c r="B230">
        <v>0.12</v>
      </c>
      <c r="C230">
        <v>0.126</v>
      </c>
      <c r="D230">
        <v>0.11550000000000001</v>
      </c>
      <c r="E230">
        <v>0.1249</v>
      </c>
      <c r="F230">
        <v>0.127</v>
      </c>
      <c r="G230">
        <v>0.1217</v>
      </c>
      <c r="H230" s="5"/>
      <c r="I230" s="3">
        <v>1</v>
      </c>
      <c r="J230">
        <v>0.1177</v>
      </c>
      <c r="K230">
        <v>0.12379999999999999</v>
      </c>
      <c r="L230">
        <v>0.11409999999999999</v>
      </c>
      <c r="M230">
        <v>0.12379999999999999</v>
      </c>
      <c r="N230">
        <v>0.1263</v>
      </c>
      <c r="O230">
        <v>1.1543000000000001</v>
      </c>
      <c r="P230" s="5"/>
      <c r="Q230" s="3">
        <v>1</v>
      </c>
      <c r="R230">
        <f t="shared" ref="R230:R236" si="52">J230-B230</f>
        <v>-2.2999999999999965E-3</v>
      </c>
      <c r="S230">
        <f t="shared" si="51"/>
        <v>-2.2000000000000075E-3</v>
      </c>
      <c r="T230">
        <f t="shared" si="51"/>
        <v>-1.4000000000000123E-3</v>
      </c>
      <c r="U230">
        <f t="shared" si="51"/>
        <v>-1.1000000000000038E-3</v>
      </c>
      <c r="V230">
        <f t="shared" si="51"/>
        <v>-7.0000000000000617E-4</v>
      </c>
      <c r="W230">
        <f t="shared" si="51"/>
        <v>1.0326000000000002</v>
      </c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spans="1:58" x14ac:dyDescent="0.25">
      <c r="A231" s="3">
        <v>0.5</v>
      </c>
      <c r="B231">
        <v>0.1145</v>
      </c>
      <c r="C231">
        <v>0.10929999999999999</v>
      </c>
      <c r="D231">
        <v>0.1177</v>
      </c>
      <c r="E231">
        <v>0.1129</v>
      </c>
      <c r="F231">
        <v>0.10199999999999999</v>
      </c>
      <c r="G231">
        <v>0.1104</v>
      </c>
      <c r="H231" s="5"/>
      <c r="I231" s="3">
        <v>0.5</v>
      </c>
      <c r="J231">
        <v>0.1124</v>
      </c>
      <c r="K231">
        <v>0.1084</v>
      </c>
      <c r="L231">
        <v>0.1176</v>
      </c>
      <c r="M231">
        <v>0.109</v>
      </c>
      <c r="N231">
        <v>0.1331</v>
      </c>
      <c r="O231">
        <v>0.53800000000000003</v>
      </c>
      <c r="P231" s="5"/>
      <c r="Q231" s="3">
        <v>0.5</v>
      </c>
      <c r="R231">
        <f t="shared" si="52"/>
        <v>-2.1000000000000046E-3</v>
      </c>
      <c r="S231">
        <f t="shared" si="51"/>
        <v>-8.9999999999999802E-4</v>
      </c>
      <c r="T231">
        <f t="shared" si="51"/>
        <v>-1.0000000000000286E-4</v>
      </c>
      <c r="U231">
        <f t="shared" si="51"/>
        <v>-3.9000000000000007E-3</v>
      </c>
      <c r="V231">
        <f t="shared" si="51"/>
        <v>3.1100000000000003E-2</v>
      </c>
      <c r="W231">
        <f t="shared" si="51"/>
        <v>0.42760000000000004</v>
      </c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spans="1:58" x14ac:dyDescent="0.25">
      <c r="A232" s="3">
        <v>0.25</v>
      </c>
      <c r="B232">
        <v>0.12330000000000001</v>
      </c>
      <c r="C232">
        <v>0.11899999999999999</v>
      </c>
      <c r="D232">
        <v>0.11409999999999999</v>
      </c>
      <c r="E232">
        <v>0.109</v>
      </c>
      <c r="F232">
        <v>0.1143</v>
      </c>
      <c r="G232">
        <v>0.10580000000000001</v>
      </c>
      <c r="H232" s="5"/>
      <c r="I232" s="3">
        <v>0.25</v>
      </c>
      <c r="J232">
        <v>0.1216</v>
      </c>
      <c r="K232">
        <v>0.1255</v>
      </c>
      <c r="L232">
        <v>0.1129</v>
      </c>
      <c r="M232">
        <v>0.10829999999999999</v>
      </c>
      <c r="N232">
        <v>0.1137</v>
      </c>
      <c r="O232">
        <v>0.4914</v>
      </c>
      <c r="P232" s="5"/>
      <c r="Q232" s="3">
        <v>0.25</v>
      </c>
      <c r="R232">
        <f t="shared" si="52"/>
        <v>-1.7000000000000071E-3</v>
      </c>
      <c r="S232">
        <f t="shared" si="51"/>
        <v>6.5000000000000058E-3</v>
      </c>
      <c r="T232">
        <f t="shared" si="51"/>
        <v>-1.1999999999999927E-3</v>
      </c>
      <c r="U232">
        <f t="shared" si="51"/>
        <v>-7.0000000000000617E-4</v>
      </c>
      <c r="V232">
        <f t="shared" si="51"/>
        <v>-6.0000000000000331E-4</v>
      </c>
      <c r="W232">
        <f t="shared" si="51"/>
        <v>0.3856</v>
      </c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spans="1:58" x14ac:dyDescent="0.25">
      <c r="A233" s="3">
        <v>0.125</v>
      </c>
      <c r="B233">
        <v>0.12089999999999999</v>
      </c>
      <c r="C233">
        <v>0.11310000000000001</v>
      </c>
      <c r="D233">
        <v>0.1153</v>
      </c>
      <c r="E233">
        <v>0.1195</v>
      </c>
      <c r="F233">
        <v>0.1081</v>
      </c>
      <c r="G233">
        <v>0.11119999999999999</v>
      </c>
      <c r="H233" s="5"/>
      <c r="I233" s="3">
        <v>0.125</v>
      </c>
      <c r="J233">
        <v>0.1196</v>
      </c>
      <c r="K233">
        <v>0.1125</v>
      </c>
      <c r="L233">
        <v>0.1137</v>
      </c>
      <c r="M233">
        <v>0.1183</v>
      </c>
      <c r="N233">
        <v>0.1195</v>
      </c>
      <c r="O233">
        <v>0.64239999999999997</v>
      </c>
      <c r="P233" s="5"/>
      <c r="Q233" s="3">
        <v>0.125</v>
      </c>
      <c r="R233">
        <f t="shared" si="52"/>
        <v>-1.2999999999999956E-3</v>
      </c>
      <c r="S233">
        <f t="shared" si="51"/>
        <v>-6.0000000000000331E-4</v>
      </c>
      <c r="T233">
        <f t="shared" si="51"/>
        <v>-1.6000000000000042E-3</v>
      </c>
      <c r="U233">
        <f t="shared" si="51"/>
        <v>-1.1999999999999927E-3</v>
      </c>
      <c r="V233">
        <f t="shared" si="51"/>
        <v>1.1399999999999993E-2</v>
      </c>
      <c r="W233">
        <f t="shared" si="51"/>
        <v>0.53120000000000001</v>
      </c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spans="1:58" x14ac:dyDescent="0.25">
      <c r="A234" s="3">
        <v>0.06</v>
      </c>
      <c r="B234">
        <v>0.1215</v>
      </c>
      <c r="C234">
        <v>0.11600000000000001</v>
      </c>
      <c r="D234">
        <v>0.1179</v>
      </c>
      <c r="E234">
        <v>0.13400000000000001</v>
      </c>
      <c r="F234">
        <v>0.1028</v>
      </c>
      <c r="G234">
        <v>0.1096</v>
      </c>
      <c r="H234" s="5"/>
      <c r="I234" s="3">
        <v>0.06</v>
      </c>
      <c r="J234">
        <v>0.12089999999999999</v>
      </c>
      <c r="K234">
        <v>0.11509999999999999</v>
      </c>
      <c r="L234">
        <v>0.15010000000000001</v>
      </c>
      <c r="M234">
        <v>0.2049</v>
      </c>
      <c r="N234">
        <v>0.62409999999999999</v>
      </c>
      <c r="O234">
        <v>0.70579999999999998</v>
      </c>
      <c r="P234" s="5"/>
      <c r="Q234" s="3">
        <v>0.06</v>
      </c>
      <c r="R234">
        <f t="shared" si="52"/>
        <v>-6.0000000000000331E-4</v>
      </c>
      <c r="S234">
        <f t="shared" si="51"/>
        <v>-9.000000000000119E-4</v>
      </c>
      <c r="T234">
        <f t="shared" si="51"/>
        <v>3.2200000000000006E-2</v>
      </c>
      <c r="U234">
        <f t="shared" si="51"/>
        <v>7.0899999999999991E-2</v>
      </c>
      <c r="V234">
        <f t="shared" si="51"/>
        <v>0.52129999999999999</v>
      </c>
      <c r="W234">
        <f t="shared" si="51"/>
        <v>0.59619999999999995</v>
      </c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spans="1:58" x14ac:dyDescent="0.25">
      <c r="A235" s="3">
        <v>0.03</v>
      </c>
      <c r="B235">
        <v>0.1239</v>
      </c>
      <c r="C235">
        <v>0.12759999999999999</v>
      </c>
      <c r="D235">
        <v>0.11940000000000001</v>
      </c>
      <c r="E235">
        <v>0.13900000000000001</v>
      </c>
      <c r="F235">
        <v>0.1167</v>
      </c>
      <c r="G235">
        <v>0.11559999999999999</v>
      </c>
      <c r="H235" s="5"/>
      <c r="I235" s="3">
        <v>0.03</v>
      </c>
      <c r="J235">
        <v>0.36059999999999998</v>
      </c>
      <c r="K235">
        <v>0.1275</v>
      </c>
      <c r="L235">
        <v>0.11899999999999999</v>
      </c>
      <c r="M235">
        <v>0.13880000000000001</v>
      </c>
      <c r="N235">
        <v>0.1162</v>
      </c>
      <c r="O235">
        <v>0.38990000000000002</v>
      </c>
      <c r="P235" s="5"/>
      <c r="Q235" s="3">
        <v>0.03</v>
      </c>
      <c r="R235">
        <f t="shared" si="52"/>
        <v>0.23669999999999997</v>
      </c>
      <c r="S235">
        <f t="shared" si="51"/>
        <v>-9.9999999999988987E-5</v>
      </c>
      <c r="T235">
        <f t="shared" si="51"/>
        <v>-4.0000000000001146E-4</v>
      </c>
      <c r="U235">
        <f t="shared" si="51"/>
        <v>-2.0000000000000573E-4</v>
      </c>
      <c r="V235">
        <f t="shared" si="51"/>
        <v>-5.0000000000000044E-4</v>
      </c>
      <c r="W235">
        <f t="shared" si="51"/>
        <v>0.27430000000000004</v>
      </c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spans="1:58" x14ac:dyDescent="0.25">
      <c r="A236" s="3">
        <v>0</v>
      </c>
      <c r="B236">
        <v>0.1409</v>
      </c>
      <c r="C236">
        <v>0.14610000000000001</v>
      </c>
      <c r="D236">
        <v>0.1527</v>
      </c>
      <c r="E236">
        <v>0.14810000000000001</v>
      </c>
      <c r="F236">
        <v>0.14680000000000001</v>
      </c>
      <c r="G236">
        <v>0.1479</v>
      </c>
      <c r="H236" s="5"/>
      <c r="I236" s="3">
        <v>0</v>
      </c>
      <c r="J236">
        <v>0.1419</v>
      </c>
      <c r="K236">
        <v>0.14580000000000001</v>
      </c>
      <c r="L236">
        <v>0.15079999999999999</v>
      </c>
      <c r="M236">
        <v>0.1459</v>
      </c>
      <c r="N236">
        <v>0.1469</v>
      </c>
      <c r="O236">
        <v>0.374</v>
      </c>
      <c r="P236" s="5"/>
      <c r="Q236" s="3">
        <v>0</v>
      </c>
      <c r="R236">
        <f t="shared" si="52"/>
        <v>1.0000000000000009E-3</v>
      </c>
      <c r="S236">
        <f t="shared" si="51"/>
        <v>-2.9999999999999472E-4</v>
      </c>
      <c r="T236">
        <f t="shared" si="51"/>
        <v>-1.9000000000000128E-3</v>
      </c>
      <c r="U236">
        <f t="shared" si="51"/>
        <v>-2.2000000000000075E-3</v>
      </c>
      <c r="V236">
        <f t="shared" si="51"/>
        <v>9.9999999999988987E-5</v>
      </c>
      <c r="W236">
        <f t="shared" si="51"/>
        <v>0.2261</v>
      </c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spans="1:58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</row>
    <row r="238" spans="1:58" x14ac:dyDescent="0.25">
      <c r="A238" s="5"/>
      <c r="B238" s="3" t="s">
        <v>42</v>
      </c>
      <c r="C238" s="3"/>
      <c r="D238" s="3"/>
      <c r="E238" s="3"/>
      <c r="F238" s="3"/>
      <c r="G238" s="3"/>
      <c r="H238" s="5"/>
      <c r="I238" s="5"/>
      <c r="J238" s="3" t="s">
        <v>42</v>
      </c>
      <c r="K238" s="3"/>
      <c r="L238" s="3"/>
      <c r="M238" s="3"/>
      <c r="N238" s="3"/>
      <c r="O238" s="3"/>
      <c r="P238" s="5"/>
      <c r="Q238" s="5"/>
      <c r="R238" s="3" t="s">
        <v>42</v>
      </c>
      <c r="S238" s="3"/>
      <c r="T238" s="3"/>
      <c r="U238" s="3"/>
      <c r="V238" s="3"/>
      <c r="W238" s="3"/>
      <c r="X238" s="5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</row>
    <row r="239" spans="1:58" x14ac:dyDescent="0.25">
      <c r="A239" s="3" t="s">
        <v>7</v>
      </c>
      <c r="B239" s="3">
        <v>2</v>
      </c>
      <c r="C239" s="3">
        <v>1</v>
      </c>
      <c r="D239" s="3">
        <v>0.5</v>
      </c>
      <c r="E239" s="3">
        <v>0.25</v>
      </c>
      <c r="F239" s="3">
        <v>0.125</v>
      </c>
      <c r="G239" s="3">
        <v>0</v>
      </c>
      <c r="H239" s="5"/>
      <c r="I239" s="3" t="s">
        <v>7</v>
      </c>
      <c r="J239" s="3">
        <v>2</v>
      </c>
      <c r="K239" s="3">
        <v>1</v>
      </c>
      <c r="L239" s="3">
        <v>0.5</v>
      </c>
      <c r="M239" s="3">
        <v>0.25</v>
      </c>
      <c r="N239" s="3">
        <v>0.125</v>
      </c>
      <c r="O239" s="3">
        <v>0</v>
      </c>
      <c r="P239" s="5"/>
      <c r="Q239" s="3" t="s">
        <v>7</v>
      </c>
      <c r="R239" s="3">
        <v>2</v>
      </c>
      <c r="S239" s="3">
        <v>1</v>
      </c>
      <c r="T239" s="3">
        <v>0.5</v>
      </c>
      <c r="U239" s="3">
        <v>0.25</v>
      </c>
      <c r="V239" s="3">
        <v>0.125</v>
      </c>
      <c r="W239" s="3">
        <v>0</v>
      </c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spans="1:58" x14ac:dyDescent="0.25">
      <c r="A240" s="3">
        <v>2</v>
      </c>
      <c r="B240">
        <v>0.14080000000000001</v>
      </c>
      <c r="C240">
        <v>0.1139</v>
      </c>
      <c r="D240">
        <v>0.1242</v>
      </c>
      <c r="E240">
        <v>0.14430000000000001</v>
      </c>
      <c r="F240">
        <v>0.1101</v>
      </c>
      <c r="G240">
        <v>0.1177</v>
      </c>
      <c r="H240" s="5"/>
      <c r="I240" s="3">
        <v>2</v>
      </c>
      <c r="J240">
        <v>0.1429</v>
      </c>
      <c r="K240">
        <v>0.1094</v>
      </c>
      <c r="L240">
        <v>0.1143</v>
      </c>
      <c r="M240">
        <v>0.13930000000000001</v>
      </c>
      <c r="N240">
        <v>0.1072</v>
      </c>
      <c r="O240">
        <v>0.1075</v>
      </c>
      <c r="P240" s="5"/>
      <c r="Q240" s="3">
        <v>2</v>
      </c>
      <c r="R240">
        <f>J240-B240</f>
        <v>2.0999999999999908E-3</v>
      </c>
      <c r="S240">
        <f t="shared" ref="S240:W247" si="53">K240-C240</f>
        <v>-4.500000000000004E-3</v>
      </c>
      <c r="T240">
        <f t="shared" si="53"/>
        <v>-9.900000000000006E-3</v>
      </c>
      <c r="U240">
        <f t="shared" si="53"/>
        <v>-5.0000000000000044E-3</v>
      </c>
      <c r="V240">
        <f t="shared" si="53"/>
        <v>-2.8999999999999998E-3</v>
      </c>
      <c r="W240">
        <f t="shared" si="53"/>
        <v>-1.0200000000000001E-2</v>
      </c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spans="1:58" x14ac:dyDescent="0.25">
      <c r="A241" s="3">
        <v>1</v>
      </c>
      <c r="B241">
        <v>0.2082</v>
      </c>
      <c r="C241">
        <v>0.13850000000000001</v>
      </c>
      <c r="D241">
        <v>0.12870000000000001</v>
      </c>
      <c r="E241">
        <v>0.12570000000000001</v>
      </c>
      <c r="F241">
        <v>0.11700000000000001</v>
      </c>
      <c r="G241">
        <v>0.122</v>
      </c>
      <c r="H241" s="5"/>
      <c r="I241" s="3">
        <v>1</v>
      </c>
      <c r="J241">
        <v>0.20030000000000001</v>
      </c>
      <c r="K241">
        <v>0.1351</v>
      </c>
      <c r="L241">
        <v>0.12759999999999999</v>
      </c>
      <c r="M241">
        <v>0.12509999999999999</v>
      </c>
      <c r="N241">
        <v>0.1158</v>
      </c>
      <c r="O241">
        <v>0.40920000000000001</v>
      </c>
      <c r="P241" s="5"/>
      <c r="Q241" s="3">
        <v>1</v>
      </c>
      <c r="R241">
        <f t="shared" ref="R241:R247" si="54">J241-B241</f>
        <v>-7.8999999999999904E-3</v>
      </c>
      <c r="S241">
        <f t="shared" si="53"/>
        <v>-3.4000000000000141E-3</v>
      </c>
      <c r="T241">
        <f t="shared" si="53"/>
        <v>-1.1000000000000176E-3</v>
      </c>
      <c r="U241">
        <f t="shared" si="53"/>
        <v>-6.0000000000001719E-4</v>
      </c>
      <c r="V241">
        <f t="shared" si="53"/>
        <v>-1.2000000000000066E-3</v>
      </c>
      <c r="W241">
        <f t="shared" si="53"/>
        <v>0.28720000000000001</v>
      </c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spans="1:58" x14ac:dyDescent="0.25">
      <c r="A242" s="3">
        <v>0.5</v>
      </c>
      <c r="B242">
        <v>0.12230000000000001</v>
      </c>
      <c r="C242">
        <v>0.10580000000000001</v>
      </c>
      <c r="D242">
        <v>0.1091</v>
      </c>
      <c r="E242">
        <v>0.1198</v>
      </c>
      <c r="F242">
        <v>0.105</v>
      </c>
      <c r="G242">
        <v>0.1142</v>
      </c>
      <c r="H242" s="5"/>
      <c r="I242" s="3">
        <v>0.5</v>
      </c>
      <c r="J242">
        <v>0.1129</v>
      </c>
      <c r="K242">
        <v>0.10249999999999999</v>
      </c>
      <c r="L242">
        <v>0.1075</v>
      </c>
      <c r="M242">
        <v>0.12</v>
      </c>
      <c r="N242">
        <v>0.1046</v>
      </c>
      <c r="O242">
        <v>0.4945</v>
      </c>
      <c r="P242" s="5"/>
      <c r="Q242" s="3">
        <v>0.5</v>
      </c>
      <c r="R242">
        <f t="shared" si="54"/>
        <v>-9.4000000000000056E-3</v>
      </c>
      <c r="S242">
        <f t="shared" si="53"/>
        <v>-3.3000000000000113E-3</v>
      </c>
      <c r="T242">
        <f t="shared" si="53"/>
        <v>-1.6000000000000042E-3</v>
      </c>
      <c r="U242">
        <f t="shared" si="53"/>
        <v>1.9999999999999185E-4</v>
      </c>
      <c r="V242">
        <f t="shared" si="53"/>
        <v>-3.9999999999999758E-4</v>
      </c>
      <c r="W242">
        <f t="shared" si="53"/>
        <v>0.38029999999999997</v>
      </c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spans="1:58" x14ac:dyDescent="0.25">
      <c r="A243" s="3">
        <v>0.25</v>
      </c>
      <c r="B243">
        <v>0.15190000000000001</v>
      </c>
      <c r="C243">
        <v>0.126</v>
      </c>
      <c r="D243">
        <v>0.12479999999999999</v>
      </c>
      <c r="E243">
        <v>0.1197</v>
      </c>
      <c r="F243">
        <v>0.1148</v>
      </c>
      <c r="G243">
        <v>0.1113</v>
      </c>
      <c r="H243" s="5"/>
      <c r="I243" s="3">
        <v>0.25</v>
      </c>
      <c r="J243">
        <v>0.1328</v>
      </c>
      <c r="K243">
        <v>0.11550000000000001</v>
      </c>
      <c r="L243">
        <v>0.1215</v>
      </c>
      <c r="M243">
        <v>0.1188</v>
      </c>
      <c r="N243">
        <v>0.11509999999999999</v>
      </c>
      <c r="O243">
        <v>0.44800000000000001</v>
      </c>
      <c r="P243" s="5"/>
      <c r="Q243" s="3">
        <v>0.25</v>
      </c>
      <c r="R243">
        <f t="shared" si="54"/>
        <v>-1.9100000000000006E-2</v>
      </c>
      <c r="S243">
        <f t="shared" si="53"/>
        <v>-1.0499999999999995E-2</v>
      </c>
      <c r="T243">
        <f t="shared" si="53"/>
        <v>-3.2999999999999974E-3</v>
      </c>
      <c r="U243">
        <f t="shared" si="53"/>
        <v>-8.9999999999999802E-4</v>
      </c>
      <c r="V243">
        <f t="shared" si="53"/>
        <v>2.9999999999999472E-4</v>
      </c>
      <c r="W243">
        <f t="shared" si="53"/>
        <v>0.3367</v>
      </c>
    </row>
    <row r="244" spans="1:58" x14ac:dyDescent="0.25">
      <c r="A244" s="3">
        <v>0.125</v>
      </c>
      <c r="B244">
        <v>0.1183</v>
      </c>
      <c r="C244">
        <v>0.1167</v>
      </c>
      <c r="D244">
        <v>0.1172</v>
      </c>
      <c r="E244">
        <v>0.1128</v>
      </c>
      <c r="F244">
        <v>0.11650000000000001</v>
      </c>
      <c r="G244">
        <v>0.1167</v>
      </c>
      <c r="H244" s="5"/>
      <c r="I244" s="3">
        <v>0.125</v>
      </c>
      <c r="J244">
        <v>0.1133</v>
      </c>
      <c r="K244">
        <v>0.115</v>
      </c>
      <c r="L244">
        <v>0.1167</v>
      </c>
      <c r="M244">
        <v>0.161</v>
      </c>
      <c r="N244">
        <v>0.14460000000000001</v>
      </c>
      <c r="O244">
        <v>0.49490000000000001</v>
      </c>
      <c r="P244" s="5"/>
      <c r="Q244" s="3">
        <v>0.125</v>
      </c>
      <c r="R244">
        <f t="shared" si="54"/>
        <v>-5.0000000000000044E-3</v>
      </c>
      <c r="S244">
        <f t="shared" si="53"/>
        <v>-1.6999999999999932E-3</v>
      </c>
      <c r="T244">
        <f t="shared" si="53"/>
        <v>-5.0000000000000044E-4</v>
      </c>
      <c r="U244">
        <f t="shared" si="53"/>
        <v>4.8200000000000007E-2</v>
      </c>
      <c r="V244">
        <f t="shared" si="53"/>
        <v>2.81E-2</v>
      </c>
      <c r="W244">
        <f t="shared" si="53"/>
        <v>0.37819999999999998</v>
      </c>
    </row>
    <row r="245" spans="1:58" x14ac:dyDescent="0.25">
      <c r="A245" s="3">
        <v>0.06</v>
      </c>
      <c r="B245">
        <v>0.1215</v>
      </c>
      <c r="C245">
        <v>0.12130000000000001</v>
      </c>
      <c r="D245">
        <v>0.1202</v>
      </c>
      <c r="E245">
        <v>0.121</v>
      </c>
      <c r="F245">
        <v>0.113</v>
      </c>
      <c r="G245">
        <v>0.1231</v>
      </c>
      <c r="H245" s="5"/>
      <c r="I245" s="3">
        <v>0.06</v>
      </c>
      <c r="J245">
        <v>0.11360000000000001</v>
      </c>
      <c r="K245">
        <v>0.11650000000000001</v>
      </c>
      <c r="L245">
        <v>0.14410000000000001</v>
      </c>
      <c r="M245">
        <v>0.17380000000000001</v>
      </c>
      <c r="N245">
        <v>0.4602</v>
      </c>
      <c r="O245">
        <v>0.52310000000000001</v>
      </c>
      <c r="P245" s="5"/>
      <c r="Q245" s="3">
        <v>0.06</v>
      </c>
      <c r="R245">
        <f t="shared" si="54"/>
        <v>-7.8999999999999904E-3</v>
      </c>
      <c r="S245">
        <f t="shared" si="53"/>
        <v>-4.7999999999999987E-3</v>
      </c>
      <c r="T245">
        <f t="shared" si="53"/>
        <v>2.3900000000000005E-2</v>
      </c>
      <c r="U245">
        <f t="shared" si="53"/>
        <v>5.2800000000000014E-2</v>
      </c>
      <c r="V245">
        <f t="shared" si="53"/>
        <v>0.34720000000000001</v>
      </c>
      <c r="W245">
        <f t="shared" si="53"/>
        <v>0.4</v>
      </c>
    </row>
    <row r="246" spans="1:58" x14ac:dyDescent="0.25">
      <c r="A246" s="3">
        <v>0.03</v>
      </c>
      <c r="B246">
        <v>0.20369999999999999</v>
      </c>
      <c r="C246">
        <v>0.15670000000000001</v>
      </c>
      <c r="D246">
        <v>0.1406</v>
      </c>
      <c r="E246">
        <v>0.1333</v>
      </c>
      <c r="F246">
        <v>0.12839999999999999</v>
      </c>
      <c r="G246">
        <v>0.12</v>
      </c>
      <c r="H246" s="5"/>
      <c r="I246" s="3">
        <v>0.03</v>
      </c>
      <c r="J246">
        <v>0.14219999999999999</v>
      </c>
      <c r="K246">
        <v>0.13250000000000001</v>
      </c>
      <c r="L246">
        <v>0.1293</v>
      </c>
      <c r="M246">
        <v>0.1275</v>
      </c>
      <c r="N246">
        <v>0.12790000000000001</v>
      </c>
      <c r="O246">
        <v>0.4274</v>
      </c>
      <c r="P246" s="5"/>
      <c r="Q246" s="3">
        <v>0.03</v>
      </c>
      <c r="R246">
        <f t="shared" si="54"/>
        <v>-6.1499999999999999E-2</v>
      </c>
      <c r="S246">
        <f t="shared" si="53"/>
        <v>-2.4199999999999999E-2</v>
      </c>
      <c r="T246">
        <f t="shared" si="53"/>
        <v>-1.1300000000000004E-2</v>
      </c>
      <c r="U246">
        <f t="shared" si="53"/>
        <v>-5.7999999999999996E-3</v>
      </c>
      <c r="V246">
        <f t="shared" si="53"/>
        <v>-4.9999999999997269E-4</v>
      </c>
      <c r="W246">
        <f t="shared" si="53"/>
        <v>0.30740000000000001</v>
      </c>
    </row>
    <row r="247" spans="1:58" x14ac:dyDescent="0.25">
      <c r="A247" s="3">
        <v>0</v>
      </c>
      <c r="B247">
        <v>0.3125</v>
      </c>
      <c r="C247">
        <v>0.25569999999999998</v>
      </c>
      <c r="D247">
        <v>0.19209999999999999</v>
      </c>
      <c r="E247">
        <v>0.1835</v>
      </c>
      <c r="F247">
        <v>0.1694</v>
      </c>
      <c r="G247">
        <v>0.1598</v>
      </c>
      <c r="H247" s="5"/>
      <c r="I247" s="3">
        <v>0</v>
      </c>
      <c r="J247">
        <v>0.17810000000000001</v>
      </c>
      <c r="K247">
        <v>0.1714</v>
      </c>
      <c r="L247">
        <v>0.16639999999999999</v>
      </c>
      <c r="M247">
        <v>0.1686</v>
      </c>
      <c r="N247">
        <v>0.158</v>
      </c>
      <c r="O247">
        <v>0.1535</v>
      </c>
      <c r="P247" s="5"/>
      <c r="Q247" s="3">
        <v>0</v>
      </c>
      <c r="R247">
        <f t="shared" si="54"/>
        <v>-0.13439999999999999</v>
      </c>
      <c r="S247">
        <f t="shared" si="53"/>
        <v>-8.4299999999999986E-2</v>
      </c>
      <c r="T247">
        <f t="shared" si="53"/>
        <v>-2.5700000000000001E-2</v>
      </c>
      <c r="U247">
        <f t="shared" si="53"/>
        <v>-1.4899999999999997E-2</v>
      </c>
      <c r="V247">
        <f t="shared" si="53"/>
        <v>-1.1399999999999993E-2</v>
      </c>
      <c r="W247">
        <f t="shared" si="53"/>
        <v>-6.3E-3</v>
      </c>
    </row>
    <row r="248" spans="1:58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</row>
    <row r="249" spans="1:58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</row>
    <row r="250" spans="1:58" x14ac:dyDescent="0.25">
      <c r="A250" s="5"/>
      <c r="B250" s="3" t="s">
        <v>42</v>
      </c>
      <c r="C250" s="3"/>
      <c r="D250" s="3"/>
      <c r="E250" s="3"/>
      <c r="F250" s="3"/>
      <c r="G250" s="3"/>
      <c r="H250" s="5"/>
      <c r="I250" s="5"/>
      <c r="J250" s="3" t="s">
        <v>42</v>
      </c>
      <c r="K250" s="3"/>
      <c r="L250" s="3"/>
      <c r="M250" s="3"/>
      <c r="N250" s="3"/>
      <c r="O250" s="3"/>
      <c r="P250" s="5"/>
      <c r="Q250" s="5"/>
      <c r="R250" s="3" t="s">
        <v>42</v>
      </c>
      <c r="S250" s="3"/>
      <c r="T250" s="3"/>
      <c r="U250" s="3"/>
      <c r="V250" s="3"/>
      <c r="W250" s="3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</row>
    <row r="251" spans="1:58" x14ac:dyDescent="0.25">
      <c r="A251" s="3" t="s">
        <v>12</v>
      </c>
      <c r="B251" s="3">
        <v>0.25</v>
      </c>
      <c r="C251" s="3">
        <v>0.125</v>
      </c>
      <c r="D251" s="3">
        <v>0.06</v>
      </c>
      <c r="E251" s="3">
        <v>0.03</v>
      </c>
      <c r="F251" s="3">
        <v>0.01</v>
      </c>
      <c r="G251" s="3">
        <v>0</v>
      </c>
      <c r="H251" s="5"/>
      <c r="I251" s="3" t="s">
        <v>12</v>
      </c>
      <c r="J251" s="3">
        <v>0.25</v>
      </c>
      <c r="K251" s="3">
        <v>0.125</v>
      </c>
      <c r="L251" s="3">
        <v>0.06</v>
      </c>
      <c r="M251" s="3">
        <v>0.03</v>
      </c>
      <c r="N251" s="3">
        <v>0.01</v>
      </c>
      <c r="O251" s="3">
        <v>0</v>
      </c>
      <c r="P251" s="5"/>
      <c r="Q251" s="3" t="s">
        <v>12</v>
      </c>
      <c r="R251" s="3">
        <v>0.25</v>
      </c>
      <c r="S251" s="3">
        <v>0.125</v>
      </c>
      <c r="T251" s="3">
        <v>0.06</v>
      </c>
      <c r="U251" s="3">
        <v>0.03</v>
      </c>
      <c r="V251" s="3">
        <v>0.01</v>
      </c>
      <c r="W251" s="3">
        <v>0</v>
      </c>
      <c r="X251" s="3"/>
    </row>
    <row r="252" spans="1:58" x14ac:dyDescent="0.25">
      <c r="A252" s="3">
        <v>2</v>
      </c>
      <c r="B252">
        <v>0.158</v>
      </c>
      <c r="C252">
        <v>0.14599999999999999</v>
      </c>
      <c r="D252">
        <v>0.14580000000000001</v>
      </c>
      <c r="E252">
        <v>0.16400000000000001</v>
      </c>
      <c r="F252">
        <v>0.15390000000000001</v>
      </c>
      <c r="G252">
        <v>0.13200000000000001</v>
      </c>
      <c r="H252" s="5"/>
      <c r="I252" s="3">
        <v>2</v>
      </c>
      <c r="J252">
        <v>0.16070000000000001</v>
      </c>
      <c r="K252">
        <v>0.15790000000000001</v>
      </c>
      <c r="L252">
        <v>0.16300000000000001</v>
      </c>
      <c r="M252">
        <v>0.15720000000000001</v>
      </c>
      <c r="N252">
        <v>0.16070000000000001</v>
      </c>
      <c r="O252">
        <v>0.15970000000000001</v>
      </c>
      <c r="P252" s="5"/>
      <c r="Q252" s="3">
        <v>2</v>
      </c>
      <c r="R252">
        <f t="shared" ref="R252:W259" si="55">J252-B252</f>
        <v>2.7000000000000079E-3</v>
      </c>
      <c r="S252">
        <f t="shared" si="55"/>
        <v>1.1900000000000022E-2</v>
      </c>
      <c r="T252">
        <f t="shared" si="55"/>
        <v>1.7199999999999993E-2</v>
      </c>
      <c r="U252">
        <f t="shared" si="55"/>
        <v>-6.8000000000000005E-3</v>
      </c>
      <c r="V252">
        <f t="shared" si="55"/>
        <v>6.8000000000000005E-3</v>
      </c>
      <c r="W252">
        <f t="shared" si="55"/>
        <v>2.7700000000000002E-2</v>
      </c>
    </row>
    <row r="253" spans="1:58" x14ac:dyDescent="0.25">
      <c r="A253" s="3">
        <v>1</v>
      </c>
      <c r="B253">
        <v>0.14680000000000001</v>
      </c>
      <c r="C253">
        <v>0.15509999999999999</v>
      </c>
      <c r="D253">
        <v>0.14860000000000001</v>
      </c>
      <c r="E253">
        <v>0.15529999999999999</v>
      </c>
      <c r="F253">
        <v>0.14299999999999999</v>
      </c>
      <c r="G253">
        <v>0.1623</v>
      </c>
      <c r="H253" s="5"/>
      <c r="I253" s="3">
        <v>1</v>
      </c>
      <c r="J253">
        <v>0.42549999999999999</v>
      </c>
      <c r="K253">
        <v>0.28100000000000003</v>
      </c>
      <c r="L253">
        <v>0.25369999999999998</v>
      </c>
      <c r="M253">
        <v>0.2263</v>
      </c>
      <c r="N253">
        <v>0.1636</v>
      </c>
      <c r="O253">
        <v>0.1482</v>
      </c>
      <c r="P253" s="5"/>
      <c r="Q253" s="3">
        <v>1</v>
      </c>
      <c r="R253">
        <f t="shared" si="55"/>
        <v>0.27869999999999995</v>
      </c>
      <c r="S253">
        <f t="shared" si="55"/>
        <v>0.12590000000000004</v>
      </c>
      <c r="T253">
        <f t="shared" si="55"/>
        <v>0.10509999999999997</v>
      </c>
      <c r="U253">
        <f t="shared" si="55"/>
        <v>7.1000000000000008E-2</v>
      </c>
      <c r="V253">
        <f t="shared" si="55"/>
        <v>2.0600000000000007E-2</v>
      </c>
      <c r="W253">
        <f t="shared" si="55"/>
        <v>-1.4100000000000001E-2</v>
      </c>
    </row>
    <row r="254" spans="1:58" x14ac:dyDescent="0.25">
      <c r="A254" s="3">
        <v>0.5</v>
      </c>
      <c r="B254">
        <v>0.13980000000000001</v>
      </c>
      <c r="C254">
        <v>0.1249</v>
      </c>
      <c r="D254">
        <v>0.13900000000000001</v>
      </c>
      <c r="E254">
        <v>0.1472</v>
      </c>
      <c r="F254">
        <v>0.106</v>
      </c>
      <c r="G254">
        <v>0.1343</v>
      </c>
      <c r="H254" s="5"/>
      <c r="I254" s="3">
        <v>0.5</v>
      </c>
      <c r="J254">
        <v>0.24729999999999999</v>
      </c>
      <c r="K254">
        <v>0.1452</v>
      </c>
      <c r="L254">
        <v>0.50919999999999999</v>
      </c>
      <c r="M254">
        <v>0.39150000000000001</v>
      </c>
      <c r="N254">
        <v>0.11990000000000001</v>
      </c>
      <c r="O254">
        <v>0.1799</v>
      </c>
      <c r="P254" s="5"/>
      <c r="Q254" s="3">
        <v>0.5</v>
      </c>
      <c r="R254">
        <f t="shared" si="55"/>
        <v>0.10749999999999998</v>
      </c>
      <c r="S254">
        <f t="shared" si="55"/>
        <v>2.0299999999999999E-2</v>
      </c>
      <c r="T254">
        <f t="shared" si="55"/>
        <v>0.37019999999999997</v>
      </c>
      <c r="U254">
        <f t="shared" si="55"/>
        <v>0.24430000000000002</v>
      </c>
      <c r="V254">
        <f t="shared" si="55"/>
        <v>1.390000000000001E-2</v>
      </c>
      <c r="W254">
        <f t="shared" si="55"/>
        <v>4.5600000000000002E-2</v>
      </c>
    </row>
    <row r="255" spans="1:58" x14ac:dyDescent="0.25">
      <c r="A255" s="3">
        <v>0.25</v>
      </c>
      <c r="B255">
        <v>0.35149999999999998</v>
      </c>
      <c r="C255">
        <v>0.22140000000000001</v>
      </c>
      <c r="D255">
        <v>0.18060000000000001</v>
      </c>
      <c r="E255">
        <v>0.16159999999999999</v>
      </c>
      <c r="F255">
        <v>0.13619999999999999</v>
      </c>
      <c r="G255">
        <v>0.13320000000000001</v>
      </c>
      <c r="H255" s="5"/>
      <c r="I255" s="3">
        <v>0.25</v>
      </c>
      <c r="J255">
        <v>0.28170000000000001</v>
      </c>
      <c r="K255">
        <v>0.23269999999999999</v>
      </c>
      <c r="L255">
        <v>0.51659999999999995</v>
      </c>
      <c r="M255">
        <v>0.49790000000000001</v>
      </c>
      <c r="N255">
        <v>0.39889999999999998</v>
      </c>
      <c r="O255">
        <v>0.26569999999999999</v>
      </c>
      <c r="P255" s="5"/>
      <c r="Q255" s="3">
        <v>0.25</v>
      </c>
      <c r="R255">
        <f t="shared" si="55"/>
        <v>-6.9799999999999973E-2</v>
      </c>
      <c r="S255">
        <f t="shared" si="55"/>
        <v>1.1299999999999977E-2</v>
      </c>
      <c r="T255">
        <f t="shared" si="55"/>
        <v>0.33599999999999997</v>
      </c>
      <c r="U255">
        <f t="shared" si="55"/>
        <v>0.33630000000000004</v>
      </c>
      <c r="V255">
        <f t="shared" si="55"/>
        <v>0.26269999999999999</v>
      </c>
      <c r="W255">
        <f t="shared" si="55"/>
        <v>0.13249999999999998</v>
      </c>
    </row>
    <row r="256" spans="1:58" x14ac:dyDescent="0.25">
      <c r="A256" s="3">
        <v>0.125</v>
      </c>
      <c r="B256">
        <v>0.2099</v>
      </c>
      <c r="C256">
        <v>0.15859999999999999</v>
      </c>
      <c r="D256">
        <v>0.14760000000000001</v>
      </c>
      <c r="E256">
        <v>0.14760000000000001</v>
      </c>
      <c r="F256">
        <v>0.13689999999999999</v>
      </c>
      <c r="G256">
        <v>0.13769999999999999</v>
      </c>
      <c r="H256" s="5"/>
      <c r="I256" s="3">
        <v>0.125</v>
      </c>
      <c r="J256">
        <v>0.18140000000000001</v>
      </c>
      <c r="K256">
        <v>0.14829999999999999</v>
      </c>
      <c r="L256">
        <v>0.4597</v>
      </c>
      <c r="M256">
        <v>0.39240000000000003</v>
      </c>
      <c r="N256">
        <v>0.41320000000000001</v>
      </c>
      <c r="O256">
        <v>0.3246</v>
      </c>
      <c r="P256" s="5"/>
      <c r="Q256" s="3">
        <v>0.125</v>
      </c>
      <c r="R256">
        <f t="shared" si="55"/>
        <v>-2.8499999999999998E-2</v>
      </c>
      <c r="S256">
        <f t="shared" si="55"/>
        <v>-1.0300000000000004E-2</v>
      </c>
      <c r="T256">
        <f t="shared" si="55"/>
        <v>0.31209999999999999</v>
      </c>
      <c r="U256">
        <f t="shared" si="55"/>
        <v>0.24480000000000002</v>
      </c>
      <c r="V256">
        <f t="shared" si="55"/>
        <v>0.27629999999999999</v>
      </c>
      <c r="W256">
        <f t="shared" si="55"/>
        <v>0.18690000000000001</v>
      </c>
    </row>
    <row r="257" spans="1:58" x14ac:dyDescent="0.25">
      <c r="A257" s="3">
        <v>0.06</v>
      </c>
      <c r="B257">
        <v>0.27500000000000002</v>
      </c>
      <c r="C257">
        <v>0.1711</v>
      </c>
      <c r="D257">
        <v>0.1686</v>
      </c>
      <c r="E257">
        <v>0.16070000000000001</v>
      </c>
      <c r="F257">
        <v>0.1321</v>
      </c>
      <c r="G257">
        <v>0.1409</v>
      </c>
      <c r="H257" s="5"/>
      <c r="I257" s="3">
        <v>0.06</v>
      </c>
      <c r="J257">
        <v>0.2356</v>
      </c>
      <c r="K257">
        <v>0.13500000000000001</v>
      </c>
      <c r="L257">
        <v>0.60829999999999995</v>
      </c>
      <c r="M257">
        <v>0.37680000000000002</v>
      </c>
      <c r="N257">
        <v>0.4012</v>
      </c>
      <c r="O257">
        <v>0.64439999999999997</v>
      </c>
      <c r="P257" s="5"/>
      <c r="Q257" s="3">
        <v>0.06</v>
      </c>
      <c r="R257">
        <f t="shared" si="55"/>
        <v>-3.9400000000000018E-2</v>
      </c>
      <c r="S257">
        <f t="shared" si="55"/>
        <v>-3.6099999999999993E-2</v>
      </c>
      <c r="T257">
        <f t="shared" si="55"/>
        <v>0.43969999999999998</v>
      </c>
      <c r="U257">
        <f t="shared" si="55"/>
        <v>0.21610000000000001</v>
      </c>
      <c r="V257">
        <f t="shared" si="55"/>
        <v>0.26910000000000001</v>
      </c>
      <c r="W257">
        <f t="shared" si="55"/>
        <v>0.50349999999999995</v>
      </c>
    </row>
    <row r="258" spans="1:58" x14ac:dyDescent="0.25">
      <c r="A258" s="3">
        <v>0.03</v>
      </c>
      <c r="B258">
        <v>0.32850000000000001</v>
      </c>
      <c r="C258">
        <v>0.24610000000000001</v>
      </c>
      <c r="D258">
        <v>0.21299999999999999</v>
      </c>
      <c r="E258">
        <v>0.1757</v>
      </c>
      <c r="F258">
        <v>0.15140000000000001</v>
      </c>
      <c r="G258">
        <v>0.1464</v>
      </c>
      <c r="H258" s="5"/>
      <c r="I258" s="3">
        <v>0.03</v>
      </c>
      <c r="J258">
        <v>0.37690000000000001</v>
      </c>
      <c r="K258">
        <v>0.29170000000000001</v>
      </c>
      <c r="L258">
        <v>0.81220000000000003</v>
      </c>
      <c r="M258">
        <v>0.6331</v>
      </c>
      <c r="N258">
        <v>0.67789999999999995</v>
      </c>
      <c r="O258">
        <v>0.75860000000000005</v>
      </c>
      <c r="P258" s="5"/>
      <c r="Q258" s="3">
        <v>0.03</v>
      </c>
      <c r="R258">
        <f t="shared" si="55"/>
        <v>4.8399999999999999E-2</v>
      </c>
      <c r="S258">
        <f t="shared" si="55"/>
        <v>4.5600000000000002E-2</v>
      </c>
      <c r="T258">
        <f t="shared" si="55"/>
        <v>0.59920000000000007</v>
      </c>
      <c r="U258">
        <f t="shared" si="55"/>
        <v>0.45740000000000003</v>
      </c>
      <c r="V258">
        <f t="shared" si="55"/>
        <v>0.52649999999999997</v>
      </c>
      <c r="W258">
        <f t="shared" si="55"/>
        <v>0.61220000000000008</v>
      </c>
    </row>
    <row r="259" spans="1:58" x14ac:dyDescent="0.25">
      <c r="A259" s="3">
        <v>0</v>
      </c>
      <c r="B259">
        <v>0.49780000000000002</v>
      </c>
      <c r="C259">
        <v>0.37369999999999998</v>
      </c>
      <c r="D259">
        <v>0.26769999999999999</v>
      </c>
      <c r="E259">
        <v>0.2419</v>
      </c>
      <c r="F259">
        <v>0.1729</v>
      </c>
      <c r="G259">
        <v>0.18290000000000001</v>
      </c>
      <c r="H259" s="5"/>
      <c r="I259" s="3">
        <v>0</v>
      </c>
      <c r="J259">
        <v>0.47499999999999998</v>
      </c>
      <c r="K259">
        <v>0.32529999999999998</v>
      </c>
      <c r="L259">
        <v>0.70230000000000004</v>
      </c>
      <c r="M259">
        <v>0.64259999999999995</v>
      </c>
      <c r="N259">
        <v>0.71699999999999997</v>
      </c>
      <c r="O259">
        <v>0.59870000000000001</v>
      </c>
      <c r="P259" s="5"/>
      <c r="Q259" s="3">
        <v>0</v>
      </c>
      <c r="R259">
        <f t="shared" si="55"/>
        <v>-2.2800000000000042E-2</v>
      </c>
      <c r="S259">
        <f t="shared" si="55"/>
        <v>-4.8399999999999999E-2</v>
      </c>
      <c r="T259">
        <f t="shared" si="55"/>
        <v>0.43460000000000004</v>
      </c>
      <c r="U259">
        <f t="shared" si="55"/>
        <v>0.40069999999999995</v>
      </c>
      <c r="V259">
        <f t="shared" si="55"/>
        <v>0.54410000000000003</v>
      </c>
      <c r="W259">
        <f t="shared" si="55"/>
        <v>0.4158</v>
      </c>
    </row>
    <row r="260" spans="1:58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</row>
    <row r="261" spans="1:58" x14ac:dyDescent="0.25">
      <c r="A261" s="5"/>
      <c r="B261" s="3" t="s">
        <v>42</v>
      </c>
      <c r="C261" s="3"/>
      <c r="D261" s="3"/>
      <c r="E261" s="3"/>
      <c r="F261" s="3"/>
      <c r="G261" s="3"/>
      <c r="H261" s="5"/>
      <c r="I261" s="5"/>
      <c r="J261" s="3" t="s">
        <v>42</v>
      </c>
      <c r="K261" s="3"/>
      <c r="L261" s="3"/>
      <c r="M261" s="3"/>
      <c r="N261" s="3"/>
      <c r="O261" s="3"/>
      <c r="P261" s="5"/>
      <c r="Q261" s="5"/>
      <c r="R261" s="3" t="s">
        <v>42</v>
      </c>
      <c r="S261" s="3"/>
      <c r="T261" s="3"/>
      <c r="U261" s="3"/>
      <c r="V261" s="3"/>
      <c r="W261" s="3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</row>
    <row r="262" spans="1:58" x14ac:dyDescent="0.25">
      <c r="A262" s="3" t="s">
        <v>12</v>
      </c>
      <c r="B262" s="3">
        <v>0.25</v>
      </c>
      <c r="C262" s="3">
        <v>0.125</v>
      </c>
      <c r="D262" s="3">
        <v>0.06</v>
      </c>
      <c r="E262" s="3">
        <v>0.03</v>
      </c>
      <c r="F262" s="3">
        <v>0.01</v>
      </c>
      <c r="G262" s="3">
        <v>0</v>
      </c>
      <c r="H262" s="5"/>
      <c r="I262" s="3" t="s">
        <v>12</v>
      </c>
      <c r="J262" s="3">
        <v>0.25</v>
      </c>
      <c r="K262" s="3">
        <v>0.125</v>
      </c>
      <c r="L262" s="3">
        <v>0.06</v>
      </c>
      <c r="M262" s="3">
        <v>0.03</v>
      </c>
      <c r="N262" s="3">
        <v>0.01</v>
      </c>
      <c r="O262" s="3">
        <v>0</v>
      </c>
      <c r="P262" s="5"/>
      <c r="Q262" s="3" t="s">
        <v>12</v>
      </c>
      <c r="R262" s="3">
        <v>0.25</v>
      </c>
      <c r="S262" s="3">
        <v>0.125</v>
      </c>
      <c r="T262" s="3">
        <v>0.06</v>
      </c>
      <c r="U262" s="3">
        <v>0.03</v>
      </c>
      <c r="V262" s="3">
        <v>0.01</v>
      </c>
      <c r="W262" s="3">
        <v>0</v>
      </c>
    </row>
    <row r="263" spans="1:58" x14ac:dyDescent="0.25">
      <c r="A263" s="3">
        <v>2</v>
      </c>
      <c r="B263">
        <v>0.14319999999999999</v>
      </c>
      <c r="C263">
        <v>0.1414</v>
      </c>
      <c r="D263">
        <v>0.16550000000000001</v>
      </c>
      <c r="E263">
        <v>0.12820000000000001</v>
      </c>
      <c r="F263">
        <v>0.13339999999999999</v>
      </c>
      <c r="G263">
        <v>0.1515</v>
      </c>
      <c r="H263" s="5"/>
      <c r="I263" s="3">
        <v>2</v>
      </c>
      <c r="J263">
        <v>0.16289999999999999</v>
      </c>
      <c r="K263">
        <v>0.16209999999999999</v>
      </c>
      <c r="L263">
        <v>0.14810000000000001</v>
      </c>
      <c r="M263">
        <v>0.153</v>
      </c>
      <c r="N263">
        <v>0.1578</v>
      </c>
      <c r="O263">
        <v>0.16930000000000001</v>
      </c>
      <c r="P263" s="5"/>
      <c r="Q263" s="3">
        <v>2</v>
      </c>
      <c r="R263">
        <f>J263-B263</f>
        <v>1.9699999999999995E-2</v>
      </c>
      <c r="S263">
        <f t="shared" ref="S263:W270" si="56">K263-C263</f>
        <v>2.0699999999999996E-2</v>
      </c>
      <c r="T263">
        <f t="shared" si="56"/>
        <v>-1.7399999999999999E-2</v>
      </c>
      <c r="U263">
        <f t="shared" si="56"/>
        <v>2.4799999999999989E-2</v>
      </c>
      <c r="V263">
        <f t="shared" si="56"/>
        <v>2.4400000000000005E-2</v>
      </c>
      <c r="W263">
        <f t="shared" si="56"/>
        <v>1.780000000000001E-2</v>
      </c>
    </row>
    <row r="264" spans="1:58" x14ac:dyDescent="0.25">
      <c r="A264" s="3">
        <v>1</v>
      </c>
      <c r="B264">
        <v>0.15440000000000001</v>
      </c>
      <c r="C264">
        <v>0.15049999999999999</v>
      </c>
      <c r="D264">
        <v>0.161</v>
      </c>
      <c r="E264">
        <v>0.13619999999999999</v>
      </c>
      <c r="F264">
        <v>0.13500000000000001</v>
      </c>
      <c r="G264">
        <v>0.13</v>
      </c>
      <c r="H264" s="5"/>
      <c r="I264" s="3">
        <v>1</v>
      </c>
      <c r="J264">
        <v>0.14269999999999999</v>
      </c>
      <c r="K264">
        <v>0.14449999999999999</v>
      </c>
      <c r="L264">
        <v>0.14960000000000001</v>
      </c>
      <c r="M264">
        <v>0.14319999999999999</v>
      </c>
      <c r="N264">
        <v>0.39550000000000002</v>
      </c>
      <c r="O264">
        <v>0.75439999999999996</v>
      </c>
      <c r="P264" s="5"/>
      <c r="Q264" s="3">
        <v>1</v>
      </c>
      <c r="R264">
        <f t="shared" ref="R264:R270" si="57">J264-B264</f>
        <v>-1.1700000000000016E-2</v>
      </c>
      <c r="S264">
        <f t="shared" si="56"/>
        <v>-6.0000000000000053E-3</v>
      </c>
      <c r="T264">
        <f t="shared" si="56"/>
        <v>-1.1399999999999993E-2</v>
      </c>
      <c r="U264">
        <f t="shared" si="56"/>
        <v>7.0000000000000062E-3</v>
      </c>
      <c r="V264">
        <f t="shared" si="56"/>
        <v>0.26050000000000001</v>
      </c>
      <c r="W264">
        <f t="shared" si="56"/>
        <v>0.62439999999999996</v>
      </c>
    </row>
    <row r="265" spans="1:58" x14ac:dyDescent="0.25">
      <c r="A265" s="3">
        <v>0.5</v>
      </c>
      <c r="B265">
        <v>0.14280000000000001</v>
      </c>
      <c r="C265">
        <v>0.11559999999999999</v>
      </c>
      <c r="D265">
        <v>0.14050000000000001</v>
      </c>
      <c r="E265">
        <v>0.1211</v>
      </c>
      <c r="F265">
        <v>0.1104</v>
      </c>
      <c r="G265">
        <v>0.1255</v>
      </c>
      <c r="H265" s="5"/>
      <c r="I265" s="3">
        <v>0.5</v>
      </c>
      <c r="J265">
        <v>0.31979999999999997</v>
      </c>
      <c r="K265">
        <v>0.43619999999999998</v>
      </c>
      <c r="L265">
        <v>0.42070000000000002</v>
      </c>
      <c r="M265">
        <v>0.63629999999999998</v>
      </c>
      <c r="N265">
        <v>0.41710000000000003</v>
      </c>
      <c r="O265">
        <v>0.59570000000000001</v>
      </c>
      <c r="P265" s="5"/>
      <c r="Q265" s="3">
        <v>0.5</v>
      </c>
      <c r="R265">
        <f t="shared" si="57"/>
        <v>0.17699999999999996</v>
      </c>
      <c r="S265">
        <f t="shared" si="56"/>
        <v>0.3206</v>
      </c>
      <c r="T265">
        <f t="shared" si="56"/>
        <v>0.2802</v>
      </c>
      <c r="U265">
        <f t="shared" si="56"/>
        <v>0.51519999999999999</v>
      </c>
      <c r="V265">
        <f t="shared" si="56"/>
        <v>0.30670000000000003</v>
      </c>
      <c r="W265">
        <f t="shared" si="56"/>
        <v>0.47020000000000001</v>
      </c>
    </row>
    <row r="266" spans="1:58" x14ac:dyDescent="0.25">
      <c r="A266" s="3">
        <v>0.25</v>
      </c>
      <c r="B266">
        <v>0.13270000000000001</v>
      </c>
      <c r="C266">
        <v>0.1323</v>
      </c>
      <c r="D266">
        <v>0.13800000000000001</v>
      </c>
      <c r="E266">
        <v>0.12839999999999999</v>
      </c>
      <c r="F266">
        <v>0.13200000000000001</v>
      </c>
      <c r="G266">
        <v>0.13200000000000001</v>
      </c>
      <c r="H266" s="5"/>
      <c r="I266" s="3">
        <v>0.25</v>
      </c>
      <c r="J266">
        <v>0.51129999999999998</v>
      </c>
      <c r="K266">
        <v>0.50070000000000003</v>
      </c>
      <c r="L266">
        <v>0.54</v>
      </c>
      <c r="M266">
        <v>0.38590000000000002</v>
      </c>
      <c r="N266">
        <v>0.61040000000000005</v>
      </c>
      <c r="O266">
        <v>0.60509999999999997</v>
      </c>
      <c r="P266" s="5"/>
      <c r="Q266" s="3">
        <v>0.25</v>
      </c>
      <c r="R266">
        <f t="shared" si="57"/>
        <v>0.37859999999999994</v>
      </c>
      <c r="S266">
        <f t="shared" si="56"/>
        <v>0.36840000000000006</v>
      </c>
      <c r="T266">
        <f t="shared" si="56"/>
        <v>0.40200000000000002</v>
      </c>
      <c r="U266">
        <f t="shared" si="56"/>
        <v>0.25750000000000006</v>
      </c>
      <c r="V266">
        <f t="shared" si="56"/>
        <v>0.47840000000000005</v>
      </c>
      <c r="W266">
        <f t="shared" si="56"/>
        <v>0.47309999999999997</v>
      </c>
    </row>
    <row r="267" spans="1:58" x14ac:dyDescent="0.25">
      <c r="A267" s="3">
        <v>0.125</v>
      </c>
      <c r="B267">
        <v>0.13300000000000001</v>
      </c>
      <c r="C267">
        <v>0.1231</v>
      </c>
      <c r="D267">
        <v>0.12970000000000001</v>
      </c>
      <c r="E267">
        <v>0.1255</v>
      </c>
      <c r="F267">
        <v>0.13220000000000001</v>
      </c>
      <c r="G267">
        <v>0.13150000000000001</v>
      </c>
      <c r="H267" s="5"/>
      <c r="I267" s="3">
        <v>0.125</v>
      </c>
      <c r="J267">
        <v>0.48559999999999998</v>
      </c>
      <c r="K267">
        <v>0.50160000000000005</v>
      </c>
      <c r="L267">
        <v>0.502</v>
      </c>
      <c r="M267">
        <v>0.53190000000000004</v>
      </c>
      <c r="N267">
        <v>0.876</v>
      </c>
      <c r="O267">
        <v>0.37530000000000002</v>
      </c>
      <c r="P267" s="5"/>
      <c r="Q267" s="3">
        <v>0.125</v>
      </c>
      <c r="R267">
        <f t="shared" si="57"/>
        <v>0.35259999999999997</v>
      </c>
      <c r="S267">
        <f t="shared" si="56"/>
        <v>0.37850000000000006</v>
      </c>
      <c r="T267">
        <f t="shared" si="56"/>
        <v>0.37229999999999996</v>
      </c>
      <c r="U267">
        <f t="shared" si="56"/>
        <v>0.40640000000000004</v>
      </c>
      <c r="V267">
        <f t="shared" si="56"/>
        <v>0.74380000000000002</v>
      </c>
      <c r="W267">
        <f t="shared" si="56"/>
        <v>0.24380000000000002</v>
      </c>
    </row>
    <row r="268" spans="1:58" x14ac:dyDescent="0.25">
      <c r="A268" s="3">
        <v>0.06</v>
      </c>
      <c r="B268">
        <v>0.13769999999999999</v>
      </c>
      <c r="C268">
        <v>0.1201</v>
      </c>
      <c r="D268">
        <v>0.1368</v>
      </c>
      <c r="E268">
        <v>0.13400000000000001</v>
      </c>
      <c r="F268">
        <v>0.1236</v>
      </c>
      <c r="G268">
        <v>0.1368</v>
      </c>
      <c r="H268" s="5"/>
      <c r="I268" s="3">
        <v>0.06</v>
      </c>
      <c r="J268">
        <v>0.44900000000000001</v>
      </c>
      <c r="K268">
        <v>0.38629999999999998</v>
      </c>
      <c r="L268">
        <v>0.43940000000000001</v>
      </c>
      <c r="M268">
        <v>0.83560000000000001</v>
      </c>
      <c r="N268">
        <v>0.64259999999999995</v>
      </c>
      <c r="O268">
        <v>0.54820000000000002</v>
      </c>
      <c r="P268" s="5"/>
      <c r="Q268" s="3">
        <v>0.06</v>
      </c>
      <c r="R268">
        <f t="shared" si="57"/>
        <v>0.31130000000000002</v>
      </c>
      <c r="S268">
        <f t="shared" si="56"/>
        <v>0.26619999999999999</v>
      </c>
      <c r="T268">
        <f t="shared" si="56"/>
        <v>0.30259999999999998</v>
      </c>
      <c r="U268">
        <f t="shared" si="56"/>
        <v>0.7016</v>
      </c>
      <c r="V268">
        <f t="shared" si="56"/>
        <v>0.51899999999999991</v>
      </c>
      <c r="W268">
        <f t="shared" si="56"/>
        <v>0.41139999999999999</v>
      </c>
    </row>
    <row r="269" spans="1:58" x14ac:dyDescent="0.25">
      <c r="A269" s="3">
        <v>0.03</v>
      </c>
      <c r="B269">
        <v>0.1411</v>
      </c>
      <c r="C269">
        <v>0.1394</v>
      </c>
      <c r="D269">
        <v>0.13800000000000001</v>
      </c>
      <c r="E269">
        <v>0.13769999999999999</v>
      </c>
      <c r="F269">
        <v>0.14510000000000001</v>
      </c>
      <c r="G269">
        <v>0.1351</v>
      </c>
      <c r="H269" s="5"/>
      <c r="I269" s="3">
        <v>0.03</v>
      </c>
      <c r="J269">
        <v>0.50670000000000004</v>
      </c>
      <c r="K269">
        <v>0.45300000000000001</v>
      </c>
      <c r="L269">
        <v>0.44829999999999998</v>
      </c>
      <c r="M269">
        <v>0.43319999999999997</v>
      </c>
      <c r="N269">
        <v>0.75790000000000002</v>
      </c>
      <c r="O269">
        <v>0.46039999999999998</v>
      </c>
      <c r="P269" s="5"/>
      <c r="Q269" s="3">
        <v>0.03</v>
      </c>
      <c r="R269">
        <f t="shared" si="57"/>
        <v>0.36560000000000004</v>
      </c>
      <c r="S269">
        <f t="shared" si="56"/>
        <v>0.31359999999999999</v>
      </c>
      <c r="T269">
        <f t="shared" si="56"/>
        <v>0.31029999999999996</v>
      </c>
      <c r="U269">
        <f t="shared" si="56"/>
        <v>0.29549999999999998</v>
      </c>
      <c r="V269">
        <f t="shared" si="56"/>
        <v>0.61280000000000001</v>
      </c>
      <c r="W269">
        <f t="shared" si="56"/>
        <v>0.32529999999999998</v>
      </c>
    </row>
    <row r="270" spans="1:58" x14ac:dyDescent="0.25">
      <c r="A270" s="3">
        <v>0</v>
      </c>
      <c r="B270">
        <v>0.15909999999999999</v>
      </c>
      <c r="C270">
        <v>0.1525</v>
      </c>
      <c r="D270">
        <v>0.15190000000000001</v>
      </c>
      <c r="E270">
        <v>0.14199999999999999</v>
      </c>
      <c r="F270">
        <v>0.1515</v>
      </c>
      <c r="G270">
        <v>0.1479</v>
      </c>
      <c r="H270" s="5"/>
      <c r="I270" s="3">
        <v>0</v>
      </c>
      <c r="J270">
        <v>0.47020000000000001</v>
      </c>
      <c r="K270">
        <v>0.48749999999999999</v>
      </c>
      <c r="L270">
        <v>0.41310000000000002</v>
      </c>
      <c r="M270">
        <v>0.91459999999999997</v>
      </c>
      <c r="N270">
        <v>0.34110000000000001</v>
      </c>
      <c r="O270">
        <v>0.50680000000000003</v>
      </c>
      <c r="P270" s="5"/>
      <c r="Q270" s="3">
        <v>0</v>
      </c>
      <c r="R270">
        <f t="shared" si="57"/>
        <v>0.31110000000000004</v>
      </c>
      <c r="S270">
        <f t="shared" si="56"/>
        <v>0.33499999999999996</v>
      </c>
      <c r="T270">
        <f t="shared" si="56"/>
        <v>0.26119999999999999</v>
      </c>
      <c r="U270">
        <f t="shared" si="56"/>
        <v>0.77259999999999995</v>
      </c>
      <c r="V270">
        <f t="shared" si="56"/>
        <v>0.18960000000000002</v>
      </c>
      <c r="W270">
        <f t="shared" si="56"/>
        <v>0.3589</v>
      </c>
    </row>
    <row r="271" spans="1:58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</row>
    <row r="272" spans="1:58" x14ac:dyDescent="0.25">
      <c r="A272" s="5"/>
      <c r="B272" s="3" t="s">
        <v>42</v>
      </c>
      <c r="C272" s="3"/>
      <c r="D272" s="3"/>
      <c r="E272" s="3"/>
      <c r="F272" s="3"/>
      <c r="G272" s="3"/>
      <c r="H272" s="5"/>
      <c r="I272" s="5"/>
      <c r="J272" s="3" t="s">
        <v>42</v>
      </c>
      <c r="K272" s="3"/>
      <c r="L272" s="3"/>
      <c r="M272" s="3"/>
      <c r="N272" s="3"/>
      <c r="O272" s="3"/>
      <c r="P272" s="5"/>
      <c r="Q272" s="5"/>
      <c r="R272" s="3" t="s">
        <v>42</v>
      </c>
      <c r="S272" s="3"/>
      <c r="T272" s="3"/>
      <c r="U272" s="3"/>
      <c r="V272" s="3"/>
      <c r="W272" s="3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</row>
    <row r="273" spans="1:23" x14ac:dyDescent="0.25">
      <c r="A273" s="3"/>
      <c r="B273" s="3">
        <v>0.25</v>
      </c>
      <c r="C273" s="3">
        <v>0.125</v>
      </c>
      <c r="D273" s="3">
        <v>0.06</v>
      </c>
      <c r="E273" s="3">
        <v>0.03</v>
      </c>
      <c r="F273" s="3">
        <v>0.01</v>
      </c>
      <c r="G273" s="3">
        <v>0</v>
      </c>
      <c r="H273" s="5"/>
      <c r="I273" s="3"/>
      <c r="J273" s="3">
        <v>0.25</v>
      </c>
      <c r="K273" s="3">
        <v>0.125</v>
      </c>
      <c r="L273" s="3">
        <v>0.06</v>
      </c>
      <c r="M273" s="3">
        <v>0.03</v>
      </c>
      <c r="N273" s="3">
        <v>0.01</v>
      </c>
      <c r="O273" s="3">
        <v>0</v>
      </c>
      <c r="P273" s="5"/>
      <c r="Q273" s="3"/>
      <c r="R273" s="3">
        <v>0.25</v>
      </c>
      <c r="S273" s="3">
        <v>0.125</v>
      </c>
      <c r="T273" s="3">
        <v>0.06</v>
      </c>
      <c r="U273" s="3">
        <v>0.03</v>
      </c>
      <c r="V273" s="3">
        <v>0.01</v>
      </c>
      <c r="W273" s="3">
        <v>0</v>
      </c>
    </row>
    <row r="274" spans="1:23" x14ac:dyDescent="0.25">
      <c r="A274" s="3">
        <v>2</v>
      </c>
      <c r="B274">
        <v>0.1588</v>
      </c>
      <c r="C274">
        <v>0.16200000000000001</v>
      </c>
      <c r="D274">
        <v>0.15959999999999999</v>
      </c>
      <c r="E274">
        <v>0.15640000000000001</v>
      </c>
      <c r="F274">
        <v>0.16300000000000001</v>
      </c>
      <c r="G274">
        <v>0.1598</v>
      </c>
      <c r="H274" s="5"/>
      <c r="I274" s="3">
        <v>2</v>
      </c>
      <c r="J274">
        <v>0.14929999999999999</v>
      </c>
      <c r="K274">
        <v>0.1464</v>
      </c>
      <c r="L274">
        <v>0.14710000000000001</v>
      </c>
      <c r="M274">
        <v>0.60619999999999996</v>
      </c>
      <c r="N274">
        <v>0.31709999999999999</v>
      </c>
      <c r="O274">
        <v>0.93430000000000002</v>
      </c>
      <c r="P274" s="5"/>
      <c r="Q274" s="3">
        <v>2</v>
      </c>
      <c r="R274">
        <f t="shared" ref="R274:W281" si="58">J274-B274</f>
        <v>-9.5000000000000084E-3</v>
      </c>
      <c r="S274">
        <f t="shared" si="58"/>
        <v>-1.5600000000000003E-2</v>
      </c>
      <c r="T274">
        <f t="shared" si="58"/>
        <v>-1.2499999999999983E-2</v>
      </c>
      <c r="U274">
        <f t="shared" si="58"/>
        <v>0.44979999999999998</v>
      </c>
      <c r="V274">
        <f t="shared" si="58"/>
        <v>0.15409999999999999</v>
      </c>
      <c r="W274">
        <f t="shared" si="58"/>
        <v>0.77449999999999997</v>
      </c>
    </row>
    <row r="275" spans="1:23" x14ac:dyDescent="0.25">
      <c r="A275" s="3">
        <v>1</v>
      </c>
      <c r="B275">
        <v>0.15359999999999999</v>
      </c>
      <c r="C275">
        <v>0.16239999999999999</v>
      </c>
      <c r="D275">
        <v>0.15920000000000001</v>
      </c>
      <c r="E275">
        <v>0.14330000000000001</v>
      </c>
      <c r="F275">
        <v>0.14979999999999999</v>
      </c>
      <c r="G275">
        <v>0.14729999999999999</v>
      </c>
      <c r="H275" s="5"/>
      <c r="I275" s="3">
        <v>1</v>
      </c>
      <c r="J275">
        <v>0.1469</v>
      </c>
      <c r="K275">
        <v>0.62180000000000002</v>
      </c>
      <c r="L275">
        <v>0.61660000000000004</v>
      </c>
      <c r="M275">
        <v>0.52610000000000001</v>
      </c>
      <c r="N275">
        <v>0.64070000000000005</v>
      </c>
      <c r="O275">
        <v>0.92490000000000006</v>
      </c>
      <c r="P275" s="5"/>
      <c r="Q275" s="3">
        <v>1</v>
      </c>
      <c r="R275">
        <f t="shared" si="58"/>
        <v>-6.6999999999999837E-3</v>
      </c>
      <c r="S275">
        <f t="shared" si="58"/>
        <v>0.45940000000000003</v>
      </c>
      <c r="T275">
        <f t="shared" si="58"/>
        <v>0.45740000000000003</v>
      </c>
      <c r="U275">
        <f t="shared" si="58"/>
        <v>0.38280000000000003</v>
      </c>
      <c r="V275">
        <f t="shared" si="58"/>
        <v>0.49090000000000006</v>
      </c>
      <c r="W275">
        <f t="shared" si="58"/>
        <v>0.77760000000000007</v>
      </c>
    </row>
    <row r="276" spans="1:23" x14ac:dyDescent="0.25">
      <c r="A276" s="3">
        <v>0.5</v>
      </c>
      <c r="B276">
        <v>0.14480000000000001</v>
      </c>
      <c r="C276">
        <v>0.1181</v>
      </c>
      <c r="D276">
        <v>0.1406</v>
      </c>
      <c r="E276">
        <v>0.14799999999999999</v>
      </c>
      <c r="F276">
        <v>0.10929999999999999</v>
      </c>
      <c r="G276">
        <v>0.13739999999999999</v>
      </c>
      <c r="H276" s="5"/>
      <c r="I276" s="3">
        <v>0.5</v>
      </c>
      <c r="J276">
        <v>0.37759999999999999</v>
      </c>
      <c r="K276">
        <v>0.45019999999999999</v>
      </c>
      <c r="L276">
        <v>0.51339999999999997</v>
      </c>
      <c r="M276">
        <v>0.65229999999999999</v>
      </c>
      <c r="N276">
        <v>0.97370000000000001</v>
      </c>
      <c r="O276">
        <v>0.98160000000000003</v>
      </c>
      <c r="Q276" s="3">
        <v>0.5</v>
      </c>
      <c r="R276">
        <f t="shared" si="58"/>
        <v>0.23279999999999998</v>
      </c>
      <c r="S276">
        <f t="shared" si="58"/>
        <v>0.33210000000000001</v>
      </c>
      <c r="T276">
        <f t="shared" si="58"/>
        <v>0.37279999999999996</v>
      </c>
      <c r="U276">
        <f t="shared" si="58"/>
        <v>0.50429999999999997</v>
      </c>
      <c r="V276">
        <f t="shared" si="58"/>
        <v>0.86440000000000006</v>
      </c>
      <c r="W276">
        <f t="shared" si="58"/>
        <v>0.84420000000000006</v>
      </c>
    </row>
    <row r="277" spans="1:23" x14ac:dyDescent="0.25">
      <c r="A277" s="3">
        <v>0.25</v>
      </c>
      <c r="B277">
        <v>0.14249999999999999</v>
      </c>
      <c r="C277">
        <v>0.1386</v>
      </c>
      <c r="D277">
        <v>0.14019999999999999</v>
      </c>
      <c r="E277">
        <v>0.1399</v>
      </c>
      <c r="F277">
        <v>0.13250000000000001</v>
      </c>
      <c r="G277">
        <v>0.13300000000000001</v>
      </c>
      <c r="H277" s="5"/>
      <c r="I277" s="3">
        <v>0.25</v>
      </c>
      <c r="J277">
        <v>0.72170000000000001</v>
      </c>
      <c r="K277">
        <v>0.72040000000000004</v>
      </c>
      <c r="L277">
        <v>0.67689999999999995</v>
      </c>
      <c r="M277">
        <v>0.69810000000000005</v>
      </c>
      <c r="N277">
        <v>0.77849999999999997</v>
      </c>
      <c r="O277">
        <v>0.97399999999999998</v>
      </c>
      <c r="Q277" s="3">
        <v>0.25</v>
      </c>
      <c r="R277">
        <f t="shared" si="58"/>
        <v>0.57920000000000005</v>
      </c>
      <c r="S277">
        <f t="shared" si="58"/>
        <v>0.58180000000000009</v>
      </c>
      <c r="T277">
        <f t="shared" si="58"/>
        <v>0.53669999999999995</v>
      </c>
      <c r="U277">
        <f t="shared" si="58"/>
        <v>0.55820000000000003</v>
      </c>
      <c r="V277">
        <f t="shared" si="58"/>
        <v>0.64599999999999991</v>
      </c>
      <c r="W277">
        <f t="shared" si="58"/>
        <v>0.84099999999999997</v>
      </c>
    </row>
    <row r="278" spans="1:23" x14ac:dyDescent="0.25">
      <c r="A278" s="3">
        <v>0.125</v>
      </c>
      <c r="B278">
        <v>0.13950000000000001</v>
      </c>
      <c r="C278">
        <v>0.13650000000000001</v>
      </c>
      <c r="D278">
        <v>0.1366</v>
      </c>
      <c r="E278">
        <v>0.13719999999999999</v>
      </c>
      <c r="F278">
        <v>0.13830000000000001</v>
      </c>
      <c r="G278">
        <v>0.13150000000000001</v>
      </c>
      <c r="H278" s="5"/>
      <c r="I278" s="3">
        <v>0.125</v>
      </c>
      <c r="J278">
        <v>0.50749999999999995</v>
      </c>
      <c r="K278">
        <v>0.4924</v>
      </c>
      <c r="L278">
        <v>0.60270000000000001</v>
      </c>
      <c r="M278">
        <v>0.55700000000000005</v>
      </c>
      <c r="N278">
        <v>0.83160000000000001</v>
      </c>
      <c r="O278">
        <v>0.95130000000000003</v>
      </c>
      <c r="Q278" s="3">
        <v>0.125</v>
      </c>
      <c r="R278">
        <f t="shared" si="58"/>
        <v>0.36799999999999994</v>
      </c>
      <c r="S278">
        <f t="shared" si="58"/>
        <v>0.35589999999999999</v>
      </c>
      <c r="T278">
        <f t="shared" si="58"/>
        <v>0.46610000000000001</v>
      </c>
      <c r="U278">
        <f t="shared" si="58"/>
        <v>0.41980000000000006</v>
      </c>
      <c r="V278">
        <f t="shared" si="58"/>
        <v>0.69330000000000003</v>
      </c>
      <c r="W278">
        <f t="shared" si="58"/>
        <v>0.81980000000000008</v>
      </c>
    </row>
    <row r="279" spans="1:23" x14ac:dyDescent="0.25">
      <c r="A279" s="3">
        <v>0.06</v>
      </c>
      <c r="B279">
        <v>0.1361</v>
      </c>
      <c r="C279">
        <v>0.11600000000000001</v>
      </c>
      <c r="D279">
        <v>0.14330000000000001</v>
      </c>
      <c r="E279">
        <v>0.1323</v>
      </c>
      <c r="F279">
        <v>9.7900000000000001E-2</v>
      </c>
      <c r="G279">
        <v>0.1431</v>
      </c>
      <c r="H279" s="5"/>
      <c r="I279" s="3">
        <v>0.06</v>
      </c>
      <c r="J279">
        <v>0.66910000000000003</v>
      </c>
      <c r="K279">
        <v>0.49309999999999998</v>
      </c>
      <c r="L279">
        <v>0.63200000000000001</v>
      </c>
      <c r="M279">
        <v>0.74780000000000002</v>
      </c>
      <c r="N279">
        <v>0.98140000000000005</v>
      </c>
      <c r="O279">
        <v>1.0250999999999999</v>
      </c>
      <c r="Q279" s="3">
        <v>0.06</v>
      </c>
      <c r="R279">
        <f t="shared" si="58"/>
        <v>0.53300000000000003</v>
      </c>
      <c r="S279">
        <f t="shared" si="58"/>
        <v>0.37709999999999999</v>
      </c>
      <c r="T279">
        <f t="shared" si="58"/>
        <v>0.48870000000000002</v>
      </c>
      <c r="U279">
        <f t="shared" si="58"/>
        <v>0.61550000000000005</v>
      </c>
      <c r="V279">
        <f t="shared" si="58"/>
        <v>0.88350000000000006</v>
      </c>
      <c r="W279">
        <f t="shared" si="58"/>
        <v>0.8819999999999999</v>
      </c>
    </row>
    <row r="280" spans="1:23" x14ac:dyDescent="0.25">
      <c r="A280" s="3">
        <v>0.03</v>
      </c>
      <c r="B280">
        <v>0.15240000000000001</v>
      </c>
      <c r="C280">
        <v>0.13539999999999999</v>
      </c>
      <c r="D280">
        <v>0.1474</v>
      </c>
      <c r="E280">
        <v>0.13300000000000001</v>
      </c>
      <c r="F280">
        <v>0.14410000000000001</v>
      </c>
      <c r="G280">
        <v>0.1278</v>
      </c>
      <c r="H280" s="5"/>
      <c r="I280" s="3">
        <v>0.03</v>
      </c>
      <c r="J280">
        <v>0.67030000000000001</v>
      </c>
      <c r="K280">
        <v>0.54479999999999995</v>
      </c>
      <c r="L280">
        <v>0.80649999999999999</v>
      </c>
      <c r="M280">
        <v>0.57930000000000004</v>
      </c>
      <c r="N280">
        <v>0.72970000000000002</v>
      </c>
      <c r="O280">
        <v>0.76500000000000001</v>
      </c>
      <c r="Q280" s="3">
        <v>0.03</v>
      </c>
      <c r="R280">
        <f t="shared" si="58"/>
        <v>0.51790000000000003</v>
      </c>
      <c r="S280">
        <f t="shared" si="58"/>
        <v>0.40939999999999999</v>
      </c>
      <c r="T280">
        <f t="shared" si="58"/>
        <v>0.65910000000000002</v>
      </c>
      <c r="U280">
        <f t="shared" si="58"/>
        <v>0.44630000000000003</v>
      </c>
      <c r="V280">
        <f t="shared" si="58"/>
        <v>0.58560000000000001</v>
      </c>
      <c r="W280">
        <f t="shared" si="58"/>
        <v>0.63719999999999999</v>
      </c>
    </row>
    <row r="281" spans="1:23" x14ac:dyDescent="0.25">
      <c r="A281" s="3">
        <v>0</v>
      </c>
      <c r="B281">
        <v>0.17949999999999999</v>
      </c>
      <c r="C281">
        <v>0.153</v>
      </c>
      <c r="D281">
        <v>0.1623</v>
      </c>
      <c r="E281">
        <v>0.1487</v>
      </c>
      <c r="F281">
        <v>0.12529999999999999</v>
      </c>
      <c r="G281">
        <v>0.14630000000000001</v>
      </c>
      <c r="H281" s="5"/>
      <c r="I281" s="3">
        <v>0</v>
      </c>
      <c r="J281">
        <v>0.74380000000000002</v>
      </c>
      <c r="K281">
        <v>1.2673000000000001</v>
      </c>
      <c r="L281">
        <v>0.70269999999999999</v>
      </c>
      <c r="M281">
        <v>0.62270000000000003</v>
      </c>
      <c r="N281">
        <v>0.73419999999999996</v>
      </c>
      <c r="O281">
        <v>0.74280000000000002</v>
      </c>
      <c r="Q281" s="3">
        <v>0</v>
      </c>
      <c r="R281">
        <f t="shared" si="58"/>
        <v>0.56430000000000002</v>
      </c>
      <c r="S281">
        <f t="shared" si="58"/>
        <v>1.1143000000000001</v>
      </c>
      <c r="T281">
        <f t="shared" si="58"/>
        <v>0.54039999999999999</v>
      </c>
      <c r="U281">
        <f t="shared" si="58"/>
        <v>0.47400000000000003</v>
      </c>
      <c r="V281">
        <f t="shared" si="58"/>
        <v>0.6089</v>
      </c>
      <c r="W281">
        <f t="shared" si="58"/>
        <v>0.59650000000000003</v>
      </c>
    </row>
    <row r="282" spans="1:23" x14ac:dyDescent="0.25">
      <c r="H282" s="5"/>
    </row>
    <row r="283" spans="1:23" x14ac:dyDescent="0.25">
      <c r="H283" s="5"/>
    </row>
    <row r="284" spans="1:23" x14ac:dyDescent="0.25">
      <c r="H284" s="5"/>
    </row>
  </sheetData>
  <mergeCells count="25">
    <mergeCell ref="AK5:AR5"/>
    <mergeCell ref="A214:G214"/>
    <mergeCell ref="I214:O214"/>
    <mergeCell ref="Q214:W214"/>
    <mergeCell ref="Y214:AE214"/>
    <mergeCell ref="AJ6:AQ6"/>
    <mergeCell ref="AM76:AW76"/>
    <mergeCell ref="AK7:AM7"/>
    <mergeCell ref="AN7:AP7"/>
    <mergeCell ref="AQ7:AQ8"/>
    <mergeCell ref="AR7:AR8"/>
    <mergeCell ref="AK9:AM9"/>
    <mergeCell ref="AN9:AP9"/>
    <mergeCell ref="AK11:AM11"/>
    <mergeCell ref="AN11:AP11"/>
    <mergeCell ref="AK13:AM13"/>
    <mergeCell ref="AN13:AP13"/>
    <mergeCell ref="A5:G5"/>
    <mergeCell ref="I5:O5"/>
    <mergeCell ref="Q5:W5"/>
    <mergeCell ref="Y5:AE5"/>
    <mergeCell ref="A74:G74"/>
    <mergeCell ref="I74:O74"/>
    <mergeCell ref="Q74:W74"/>
    <mergeCell ref="Y74:AE74"/>
  </mergeCells>
  <conditionalFormatting sqref="R8:W15">
    <cfRule type="cellIs" dxfId="190" priority="48" operator="lessThan">
      <formula>0.05</formula>
    </cfRule>
  </conditionalFormatting>
  <conditionalFormatting sqref="R19:W26">
    <cfRule type="cellIs" dxfId="189" priority="47" operator="lessThan">
      <formula>0.05</formula>
    </cfRule>
  </conditionalFormatting>
  <conditionalFormatting sqref="R30:W37">
    <cfRule type="cellIs" dxfId="188" priority="46" operator="lessThan">
      <formula>0.05</formula>
    </cfRule>
  </conditionalFormatting>
  <conditionalFormatting sqref="U41:Z48">
    <cfRule type="cellIs" dxfId="187" priority="45" operator="lessThan">
      <formula>0.05</formula>
    </cfRule>
  </conditionalFormatting>
  <conditionalFormatting sqref="U52:Z59">
    <cfRule type="cellIs" dxfId="186" priority="44" operator="lessThan">
      <formula>0.05</formula>
    </cfRule>
  </conditionalFormatting>
  <conditionalFormatting sqref="T63:Z70">
    <cfRule type="cellIs" dxfId="185" priority="43" operator="lessThan">
      <formula>0.05</formula>
    </cfRule>
  </conditionalFormatting>
  <conditionalFormatting sqref="AA8:AF15">
    <cfRule type="cellIs" dxfId="184" priority="42" operator="lessThan">
      <formula>0.05</formula>
    </cfRule>
  </conditionalFormatting>
  <conditionalFormatting sqref="AG8:AG15">
    <cfRule type="cellIs" dxfId="183" priority="41" operator="lessThan">
      <formula>0.05</formula>
    </cfRule>
  </conditionalFormatting>
  <conditionalFormatting sqref="T52:T59">
    <cfRule type="cellIs" dxfId="182" priority="39" operator="lessThan">
      <formula>0.05</formula>
    </cfRule>
  </conditionalFormatting>
  <conditionalFormatting sqref="T41:T48">
    <cfRule type="cellIs" dxfId="181" priority="40" operator="lessThan">
      <formula>0.05</formula>
    </cfRule>
  </conditionalFormatting>
  <conditionalFormatting sqref="Z8:Z15 AD176:AO183">
    <cfRule type="cellIs" dxfId="180" priority="38" operator="lessThan">
      <formula>0.05</formula>
    </cfRule>
  </conditionalFormatting>
  <conditionalFormatting sqref="R218:W225">
    <cfRule type="cellIs" dxfId="179" priority="37" operator="lessThan">
      <formula>0.05</formula>
    </cfRule>
  </conditionalFormatting>
  <conditionalFormatting sqref="R229:W236">
    <cfRule type="cellIs" dxfId="178" priority="36" operator="lessThan">
      <formula>0.05</formula>
    </cfRule>
  </conditionalFormatting>
  <conditionalFormatting sqref="R240:W247">
    <cfRule type="cellIs" dxfId="177" priority="35" operator="lessThan">
      <formula>0.05</formula>
    </cfRule>
  </conditionalFormatting>
  <conditionalFormatting sqref="R110:W117">
    <cfRule type="cellIs" dxfId="176" priority="33" operator="lessThan">
      <formula>0.05</formula>
    </cfRule>
    <cfRule type="cellIs" dxfId="175" priority="34" operator="lessThan">
      <formula>0.05</formula>
    </cfRule>
  </conditionalFormatting>
  <conditionalFormatting sqref="R121:W128">
    <cfRule type="cellIs" dxfId="174" priority="31" operator="lessThan">
      <formula>0.05</formula>
    </cfRule>
    <cfRule type="cellIs" dxfId="173" priority="32" operator="lessThan">
      <formula>0.05</formula>
    </cfRule>
  </conditionalFormatting>
  <conditionalFormatting sqref="R132:W139">
    <cfRule type="cellIs" dxfId="172" priority="29" operator="lessThan">
      <formula>0.05</formula>
    </cfRule>
    <cfRule type="cellIs" dxfId="171" priority="30" operator="lessThan">
      <formula>0.05</formula>
    </cfRule>
  </conditionalFormatting>
  <conditionalFormatting sqref="R143:W150">
    <cfRule type="cellIs" dxfId="170" priority="27" operator="lessThan">
      <formula>0.05</formula>
    </cfRule>
    <cfRule type="cellIs" dxfId="169" priority="28" operator="lessThan">
      <formula>0.05</formula>
    </cfRule>
  </conditionalFormatting>
  <conditionalFormatting sqref="R154:W161">
    <cfRule type="cellIs" dxfId="168" priority="25" operator="lessThan">
      <formula>0.05</formula>
    </cfRule>
    <cfRule type="cellIs" dxfId="167" priority="26" operator="lessThan">
      <formula>0.05</formula>
    </cfRule>
  </conditionalFormatting>
  <conditionalFormatting sqref="R165:W172">
    <cfRule type="cellIs" dxfId="166" priority="23" operator="lessThan">
      <formula>0.05</formula>
    </cfRule>
    <cfRule type="cellIs" dxfId="165" priority="24" operator="lessThan">
      <formula>0.05</formula>
    </cfRule>
  </conditionalFormatting>
  <conditionalFormatting sqref="R252:W259">
    <cfRule type="cellIs" dxfId="164" priority="22" operator="lessThan">
      <formula>0.05</formula>
    </cfRule>
  </conditionalFormatting>
  <conditionalFormatting sqref="R263:W270">
    <cfRule type="cellIs" dxfId="163" priority="21" operator="lessThan">
      <formula>0.05</formula>
    </cfRule>
  </conditionalFormatting>
  <conditionalFormatting sqref="R218:W225 R229:W236 R240:W247">
    <cfRule type="cellIs" dxfId="162" priority="19" operator="lessThan">
      <formula>0.05</formula>
    </cfRule>
    <cfRule type="cellIs" dxfId="161" priority="20" operator="lessThan">
      <formula>0.05</formula>
    </cfRule>
  </conditionalFormatting>
  <conditionalFormatting sqref="Z218:AD225">
    <cfRule type="cellIs" dxfId="160" priority="18" operator="lessThan">
      <formula>0.05</formula>
    </cfRule>
  </conditionalFormatting>
  <conditionalFormatting sqref="Z218:AD225">
    <cfRule type="cellIs" dxfId="159" priority="16" operator="lessThan">
      <formula>0.05</formula>
    </cfRule>
    <cfRule type="cellIs" dxfId="158" priority="17" operator="lessThan">
      <formula>0.05</formula>
    </cfRule>
  </conditionalFormatting>
  <conditionalFormatting sqref="AE219:AH225 AF218:AH218">
    <cfRule type="cellIs" dxfId="157" priority="15" operator="lessThan">
      <formula>0.05</formula>
    </cfRule>
  </conditionalFormatting>
  <conditionalFormatting sqref="R274:W281">
    <cfRule type="cellIs" dxfId="156" priority="14" operator="lessThan">
      <formula>0.05</formula>
    </cfRule>
  </conditionalFormatting>
  <conditionalFormatting sqref="R78:W85">
    <cfRule type="cellIs" dxfId="155" priority="13" operator="lessThan">
      <formula>0.05</formula>
    </cfRule>
  </conditionalFormatting>
  <conditionalFormatting sqref="R89:W96">
    <cfRule type="cellIs" dxfId="154" priority="12" operator="lessThan">
      <formula>0.05</formula>
    </cfRule>
  </conditionalFormatting>
  <conditionalFormatting sqref="R100:W107">
    <cfRule type="cellIs" dxfId="153" priority="11" operator="lessThan">
      <formula>0.05</formula>
    </cfRule>
  </conditionalFormatting>
  <conditionalFormatting sqref="AB78:AJ88">
    <cfRule type="cellIs" dxfId="152" priority="10" operator="lessThan">
      <formula>0.05</formula>
    </cfRule>
  </conditionalFormatting>
  <conditionalFormatting sqref="V187:AC198">
    <cfRule type="cellIs" dxfId="151" priority="9" operator="lessThan">
      <formula>0.05</formula>
    </cfRule>
  </conditionalFormatting>
  <conditionalFormatting sqref="Z78:AA88">
    <cfRule type="cellIs" dxfId="150" priority="8" operator="lessThan">
      <formula>0.05</formula>
    </cfRule>
  </conditionalFormatting>
  <conditionalFormatting sqref="N202:Q209">
    <cfRule type="cellIs" dxfId="149" priority="7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4"/>
  <sheetViews>
    <sheetView topLeftCell="U1" zoomScale="55" zoomScaleNormal="55" workbookViewId="0">
      <selection activeCell="BF12" sqref="BF12"/>
    </sheetView>
  </sheetViews>
  <sheetFormatPr defaultRowHeight="15" x14ac:dyDescent="0.25"/>
  <sheetData>
    <row r="1" spans="1:65" ht="20.25" thickBot="1" x14ac:dyDescent="0.35">
      <c r="A1" s="64" t="s">
        <v>79</v>
      </c>
      <c r="B1" s="64"/>
      <c r="C1" s="64"/>
      <c r="D1" s="64"/>
      <c r="E1" s="64"/>
      <c r="F1" s="64"/>
      <c r="BF1" s="64" t="s">
        <v>100</v>
      </c>
      <c r="BG1" s="64"/>
      <c r="BH1" s="64"/>
      <c r="BI1" s="64"/>
      <c r="BJ1" s="64"/>
      <c r="BK1" s="64"/>
      <c r="BL1" s="64"/>
      <c r="BM1" s="64"/>
    </row>
    <row r="2" spans="1:65" ht="15.75" thickTop="1" x14ac:dyDescent="0.25"/>
    <row r="3" spans="1:65" ht="17.25" x14ac:dyDescent="0.3">
      <c r="A3" s="66" t="s">
        <v>72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F3" s="71" t="s">
        <v>13</v>
      </c>
      <c r="BG3" s="71"/>
      <c r="BH3" s="71"/>
      <c r="BI3" s="71" t="s">
        <v>23</v>
      </c>
      <c r="BJ3" s="71"/>
      <c r="BK3" s="71"/>
      <c r="BL3" s="71" t="s">
        <v>14</v>
      </c>
      <c r="BM3" s="71" t="s">
        <v>15</v>
      </c>
    </row>
    <row r="4" spans="1:65" ht="15.75" x14ac:dyDescent="0.25">
      <c r="BF4" s="57" t="s">
        <v>96</v>
      </c>
      <c r="BG4" s="57" t="s">
        <v>97</v>
      </c>
      <c r="BH4" s="57" t="s">
        <v>16</v>
      </c>
      <c r="BI4" s="57" t="s">
        <v>98</v>
      </c>
      <c r="BJ4" s="57" t="s">
        <v>99</v>
      </c>
      <c r="BK4" s="57" t="s">
        <v>16</v>
      </c>
      <c r="BL4" s="71"/>
      <c r="BM4" s="71"/>
    </row>
    <row r="5" spans="1:65" ht="16.5" thickBot="1" x14ac:dyDescent="0.3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40"/>
      <c r="O5" s="59" t="s">
        <v>68</v>
      </c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40"/>
      <c r="AC5" s="59" t="s">
        <v>73</v>
      </c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Q5" s="59" t="s">
        <v>41</v>
      </c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F5" s="72" t="s">
        <v>17</v>
      </c>
      <c r="BG5" s="72"/>
      <c r="BH5" s="72"/>
      <c r="BI5" s="72" t="s">
        <v>49</v>
      </c>
      <c r="BJ5" s="72"/>
      <c r="BK5" s="72"/>
      <c r="BL5" s="55"/>
      <c r="BM5" s="55"/>
    </row>
    <row r="6" spans="1:65" x14ac:dyDescent="0.25">
      <c r="BF6" s="23">
        <v>1.6E-2</v>
      </c>
      <c r="BG6" s="23">
        <v>4.0000000000000001E-3</v>
      </c>
      <c r="BH6" s="24">
        <f>BG6/BF6</f>
        <v>0.25</v>
      </c>
      <c r="BI6" s="23">
        <v>32</v>
      </c>
      <c r="BJ6" s="23">
        <v>8</v>
      </c>
      <c r="BK6" s="23">
        <f>BJ6/BI6</f>
        <v>0.25</v>
      </c>
      <c r="BL6" s="24">
        <f>BK6+BH6</f>
        <v>0.5</v>
      </c>
      <c r="BM6" s="23" t="s">
        <v>95</v>
      </c>
    </row>
    <row r="7" spans="1:65" ht="15.75" x14ac:dyDescent="0.25">
      <c r="BF7" s="72" t="s">
        <v>20</v>
      </c>
      <c r="BG7" s="72"/>
      <c r="BH7" s="72"/>
      <c r="BI7" s="72" t="s">
        <v>49</v>
      </c>
      <c r="BJ7" s="72"/>
      <c r="BK7" s="72"/>
      <c r="BL7" s="55"/>
      <c r="BM7" s="55" t="s">
        <v>28</v>
      </c>
    </row>
    <row r="8" spans="1:65" x14ac:dyDescent="0.25">
      <c r="A8" s="19"/>
      <c r="B8" s="19"/>
      <c r="C8" s="19" t="s">
        <v>80</v>
      </c>
      <c r="D8" s="19"/>
      <c r="E8" s="19"/>
      <c r="F8" s="19"/>
      <c r="G8" s="19"/>
      <c r="H8" s="19"/>
      <c r="I8" s="19"/>
      <c r="J8" s="19"/>
      <c r="K8" s="19"/>
      <c r="L8" s="19"/>
      <c r="M8" s="19"/>
      <c r="O8" s="19"/>
      <c r="P8" s="19"/>
      <c r="Q8" s="19" t="s">
        <v>80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C8" s="28"/>
      <c r="AD8" s="28"/>
      <c r="AE8" s="28" t="s">
        <v>80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Q8" s="28"/>
      <c r="AR8" s="28"/>
      <c r="AS8" s="28" t="s">
        <v>80</v>
      </c>
      <c r="AT8" s="28"/>
      <c r="AU8" s="28"/>
      <c r="AV8" s="28"/>
      <c r="AW8" s="28"/>
      <c r="AX8" s="28"/>
      <c r="AY8" s="28"/>
      <c r="AZ8" s="28"/>
      <c r="BA8" s="28"/>
      <c r="BB8" s="28"/>
      <c r="BC8" s="28"/>
      <c r="BF8" s="23">
        <v>1</v>
      </c>
      <c r="BG8" s="23">
        <v>0.5</v>
      </c>
      <c r="BH8" s="23">
        <f>BG8/BF8</f>
        <v>0.5</v>
      </c>
      <c r="BI8" s="23">
        <v>32</v>
      </c>
      <c r="BJ8" s="23">
        <v>16</v>
      </c>
      <c r="BK8" s="23">
        <f>BJ8/BI8</f>
        <v>0.5</v>
      </c>
      <c r="BL8" s="24">
        <f>BK8+BH8</f>
        <v>1</v>
      </c>
      <c r="BM8" s="23" t="s">
        <v>19</v>
      </c>
    </row>
    <row r="9" spans="1:65" ht="15.75" x14ac:dyDescent="0.25">
      <c r="A9" s="19" t="s">
        <v>75</v>
      </c>
      <c r="B9" s="19">
        <v>64</v>
      </c>
      <c r="C9" s="19">
        <v>32</v>
      </c>
      <c r="D9" s="19">
        <v>16</v>
      </c>
      <c r="E9" s="19">
        <v>8</v>
      </c>
      <c r="F9" s="19">
        <v>4</v>
      </c>
      <c r="G9" s="19">
        <v>2</v>
      </c>
      <c r="H9" s="19">
        <v>1</v>
      </c>
      <c r="I9" s="19">
        <v>0.5</v>
      </c>
      <c r="J9" s="19">
        <v>0.25</v>
      </c>
      <c r="K9" s="19">
        <v>0.125</v>
      </c>
      <c r="L9" s="19">
        <v>0.06</v>
      </c>
      <c r="M9" s="19">
        <v>0</v>
      </c>
      <c r="O9" s="19" t="s">
        <v>75</v>
      </c>
      <c r="P9" s="19">
        <v>64</v>
      </c>
      <c r="Q9" s="19">
        <v>32</v>
      </c>
      <c r="R9" s="19">
        <v>16</v>
      </c>
      <c r="S9" s="19">
        <v>8</v>
      </c>
      <c r="T9" s="19">
        <v>4</v>
      </c>
      <c r="U9" s="19">
        <v>2</v>
      </c>
      <c r="V9" s="19">
        <v>1</v>
      </c>
      <c r="W9" s="19">
        <v>0.5</v>
      </c>
      <c r="X9" s="19">
        <v>0.25</v>
      </c>
      <c r="Y9" s="19">
        <v>0.125</v>
      </c>
      <c r="Z9" s="19">
        <v>0.06</v>
      </c>
      <c r="AA9" s="19">
        <v>0</v>
      </c>
      <c r="AC9" s="28" t="s">
        <v>75</v>
      </c>
      <c r="AD9" s="28">
        <v>64</v>
      </c>
      <c r="AE9" s="28">
        <v>32</v>
      </c>
      <c r="AF9" s="28">
        <v>16</v>
      </c>
      <c r="AG9" s="28">
        <v>8</v>
      </c>
      <c r="AH9" s="28">
        <v>4</v>
      </c>
      <c r="AI9" s="28">
        <v>2</v>
      </c>
      <c r="AJ9" s="28">
        <v>1</v>
      </c>
      <c r="AK9" s="28">
        <v>0.5</v>
      </c>
      <c r="AL9" s="28">
        <v>0.25</v>
      </c>
      <c r="AM9" s="28">
        <v>0.125</v>
      </c>
      <c r="AN9" s="28">
        <v>0.06</v>
      </c>
      <c r="AO9" s="28">
        <v>0</v>
      </c>
      <c r="AQ9" s="28" t="s">
        <v>75</v>
      </c>
      <c r="AR9" s="28">
        <v>64</v>
      </c>
      <c r="AS9" s="28">
        <v>32</v>
      </c>
      <c r="AT9" s="28">
        <v>16</v>
      </c>
      <c r="AU9" s="28">
        <v>8</v>
      </c>
      <c r="AV9" s="28">
        <v>4</v>
      </c>
      <c r="AW9" s="28">
        <v>2</v>
      </c>
      <c r="AX9" s="28">
        <v>1</v>
      </c>
      <c r="AY9" s="28">
        <v>0.5</v>
      </c>
      <c r="AZ9" s="28">
        <v>0.25</v>
      </c>
      <c r="BA9" s="28">
        <v>0.125</v>
      </c>
      <c r="BB9" s="28">
        <v>0.06</v>
      </c>
      <c r="BC9" s="28">
        <v>0</v>
      </c>
      <c r="BF9" s="72" t="s">
        <v>18</v>
      </c>
      <c r="BG9" s="72"/>
      <c r="BH9" s="72"/>
      <c r="BI9" s="72" t="s">
        <v>49</v>
      </c>
      <c r="BJ9" s="72"/>
      <c r="BK9" s="72"/>
      <c r="BL9" s="55"/>
      <c r="BM9" s="55"/>
    </row>
    <row r="10" spans="1:65" x14ac:dyDescent="0.25">
      <c r="A10" s="19">
        <v>0.03</v>
      </c>
      <c r="B10">
        <v>0.13009999999999999</v>
      </c>
      <c r="C10">
        <v>0.11990000000000001</v>
      </c>
      <c r="D10">
        <v>0.13109999999999999</v>
      </c>
      <c r="E10">
        <v>0.16139999999999999</v>
      </c>
      <c r="F10">
        <v>0.1169</v>
      </c>
      <c r="G10">
        <v>0.11990000000000001</v>
      </c>
      <c r="H10">
        <v>0.12939999999999999</v>
      </c>
      <c r="I10">
        <v>0.16789999999999999</v>
      </c>
      <c r="J10">
        <v>0.1227</v>
      </c>
      <c r="K10">
        <v>0.1203</v>
      </c>
      <c r="L10">
        <v>0.1552</v>
      </c>
      <c r="M10">
        <v>0.13300000000000001</v>
      </c>
      <c r="O10" s="19">
        <v>0.03</v>
      </c>
      <c r="P10">
        <v>0.1361</v>
      </c>
      <c r="Q10">
        <v>0.1547</v>
      </c>
      <c r="R10">
        <v>0.1226</v>
      </c>
      <c r="S10">
        <v>0.16159999999999999</v>
      </c>
      <c r="T10">
        <v>0.1215</v>
      </c>
      <c r="U10">
        <v>0.12</v>
      </c>
      <c r="V10">
        <v>0.1149</v>
      </c>
      <c r="W10">
        <v>0.15690000000000001</v>
      </c>
      <c r="X10">
        <v>0.11409999999999999</v>
      </c>
      <c r="Y10">
        <v>0.1147</v>
      </c>
      <c r="Z10">
        <v>0.13159999999999999</v>
      </c>
      <c r="AA10">
        <v>0.123</v>
      </c>
      <c r="AC10" s="28">
        <v>0.03</v>
      </c>
      <c r="AD10">
        <f>P10-B10</f>
        <v>6.0000000000000053E-3</v>
      </c>
      <c r="AE10">
        <f t="shared" ref="AE10:AO16" si="0">Q10-C10</f>
        <v>3.4799999999999998E-2</v>
      </c>
      <c r="AF10">
        <f t="shared" si="0"/>
        <v>-8.4999999999999937E-3</v>
      </c>
      <c r="AG10">
        <f t="shared" si="0"/>
        <v>2.0000000000000573E-4</v>
      </c>
      <c r="AH10">
        <f t="shared" si="0"/>
        <v>4.599999999999993E-3</v>
      </c>
      <c r="AI10">
        <f t="shared" si="0"/>
        <v>9.9999999999988987E-5</v>
      </c>
      <c r="AJ10">
        <f t="shared" si="0"/>
        <v>-1.4499999999999985E-2</v>
      </c>
      <c r="AK10">
        <f t="shared" si="0"/>
        <v>-1.0999999999999982E-2</v>
      </c>
      <c r="AL10">
        <f t="shared" si="0"/>
        <v>-8.6000000000000104E-3</v>
      </c>
      <c r="AM10">
        <f t="shared" si="0"/>
        <v>-5.6000000000000077E-3</v>
      </c>
      <c r="AN10">
        <f t="shared" si="0"/>
        <v>-2.360000000000001E-2</v>
      </c>
      <c r="AO10">
        <f t="shared" si="0"/>
        <v>-1.0000000000000009E-2</v>
      </c>
      <c r="AQ10" s="28">
        <v>0.03</v>
      </c>
      <c r="AR10" s="8">
        <f>AVERAGE(AD10,AD20,AD30,AD40,AD51,AD62)</f>
        <v>-7.6666666666666689E-3</v>
      </c>
      <c r="AS10" s="8">
        <f t="shared" ref="AS10:BC15" si="1">AVERAGE(AE10,AE20,AE30,AE40,AE51,AE62)</f>
        <v>-5.984999999999998E-2</v>
      </c>
      <c r="AT10" s="8">
        <f t="shared" si="1"/>
        <v>-3.9049999999999981E-2</v>
      </c>
      <c r="AU10" s="8">
        <f t="shared" si="1"/>
        <v>-3.4283333333333339E-2</v>
      </c>
      <c r="AV10" s="8">
        <f t="shared" si="1"/>
        <v>-2.2483333333333338E-2</v>
      </c>
      <c r="AW10" s="8">
        <f t="shared" si="1"/>
        <v>-1.4000000000000054E-3</v>
      </c>
      <c r="AX10" s="8">
        <f t="shared" si="1"/>
        <v>-1.3999999999999939E-3</v>
      </c>
      <c r="AY10" s="8">
        <f t="shared" si="1"/>
        <v>-1.8666666666666647E-3</v>
      </c>
      <c r="AZ10" s="8">
        <f t="shared" si="1"/>
        <v>-4.9333333333333408E-3</v>
      </c>
      <c r="BA10" s="8">
        <f t="shared" si="1"/>
        <v>-1.7833333333333358E-3</v>
      </c>
      <c r="BB10" s="8">
        <f t="shared" si="1"/>
        <v>-5.2666666666666695E-3</v>
      </c>
      <c r="BC10" s="8">
        <f t="shared" si="1"/>
        <v>-5.28333333333333E-3</v>
      </c>
      <c r="BF10" s="23">
        <v>1</v>
      </c>
      <c r="BG10" s="23">
        <v>0.25</v>
      </c>
      <c r="BH10" s="23">
        <f>BG10/BF10</f>
        <v>0.25</v>
      </c>
      <c r="BI10" s="23">
        <v>32</v>
      </c>
      <c r="BJ10" s="23">
        <v>8</v>
      </c>
      <c r="BK10" s="23">
        <f>BJ10/BI10</f>
        <v>0.25</v>
      </c>
      <c r="BL10" s="24">
        <f>BK10+BH10</f>
        <v>0.5</v>
      </c>
      <c r="BM10" s="23" t="s">
        <v>95</v>
      </c>
    </row>
    <row r="11" spans="1:65" x14ac:dyDescent="0.25">
      <c r="A11" s="19">
        <v>0.01</v>
      </c>
      <c r="B11">
        <v>0.1295</v>
      </c>
      <c r="C11">
        <v>0.2006</v>
      </c>
      <c r="D11">
        <v>0.15989999999999999</v>
      </c>
      <c r="E11">
        <v>0.1462</v>
      </c>
      <c r="F11">
        <v>0.14649999999999999</v>
      </c>
      <c r="G11">
        <v>0.13289999999999999</v>
      </c>
      <c r="H11">
        <v>0.1278</v>
      </c>
      <c r="I11">
        <v>0.1396</v>
      </c>
      <c r="J11">
        <v>0.1226</v>
      </c>
      <c r="K11">
        <v>0.1356</v>
      </c>
      <c r="L11">
        <v>0.28410000000000002</v>
      </c>
      <c r="M11">
        <v>0.12540000000000001</v>
      </c>
      <c r="O11" s="19">
        <v>0.01</v>
      </c>
      <c r="P11">
        <v>0.18740000000000001</v>
      </c>
      <c r="Q11">
        <v>0.13200000000000001</v>
      </c>
      <c r="R11">
        <v>0.13850000000000001</v>
      </c>
      <c r="S11">
        <v>0.13339999999999999</v>
      </c>
      <c r="T11">
        <v>0.1159</v>
      </c>
      <c r="U11">
        <v>0.13089999999999999</v>
      </c>
      <c r="V11">
        <v>0.4924</v>
      </c>
      <c r="W11">
        <v>0.62090000000000001</v>
      </c>
      <c r="X11">
        <v>0.69269999999999998</v>
      </c>
      <c r="Y11">
        <v>0.87090000000000001</v>
      </c>
      <c r="Z11">
        <v>0.84740000000000004</v>
      </c>
      <c r="AA11">
        <v>0.5554</v>
      </c>
      <c r="AC11" s="28">
        <v>0.01</v>
      </c>
      <c r="AD11">
        <f t="shared" ref="AD11:AD16" si="2">P11-B11</f>
        <v>5.7900000000000007E-2</v>
      </c>
      <c r="AE11">
        <f t="shared" si="0"/>
        <v>-6.8599999999999994E-2</v>
      </c>
      <c r="AF11">
        <f t="shared" si="0"/>
        <v>-2.1399999999999975E-2</v>
      </c>
      <c r="AG11">
        <f t="shared" si="0"/>
        <v>-1.2800000000000006E-2</v>
      </c>
      <c r="AH11">
        <f t="shared" si="0"/>
        <v>-3.0599999999999988E-2</v>
      </c>
      <c r="AI11">
        <f t="shared" si="0"/>
        <v>-2.0000000000000018E-3</v>
      </c>
      <c r="AJ11">
        <f t="shared" si="0"/>
        <v>0.36460000000000004</v>
      </c>
      <c r="AK11">
        <f t="shared" si="0"/>
        <v>0.48130000000000001</v>
      </c>
      <c r="AL11">
        <f t="shared" si="0"/>
        <v>0.57009999999999994</v>
      </c>
      <c r="AM11">
        <f t="shared" si="0"/>
        <v>0.73530000000000006</v>
      </c>
      <c r="AN11">
        <f t="shared" si="0"/>
        <v>0.56330000000000002</v>
      </c>
      <c r="AO11">
        <f t="shared" si="0"/>
        <v>0.43</v>
      </c>
      <c r="AQ11" s="28">
        <v>0.01</v>
      </c>
      <c r="AR11" s="8">
        <f t="shared" ref="AR11:AR15" si="3">AVERAGE(AD11,AD21,AD31,AD41,AD52,AD63)</f>
        <v>5.9883333333333344E-2</v>
      </c>
      <c r="AS11" s="8">
        <f t="shared" si="1"/>
        <v>-0.12988333333333332</v>
      </c>
      <c r="AT11" s="8">
        <f t="shared" si="1"/>
        <v>-9.2149999999999996E-2</v>
      </c>
      <c r="AU11" s="8">
        <f t="shared" si="1"/>
        <v>-1.9483333333333335E-2</v>
      </c>
      <c r="AV11" s="41">
        <f t="shared" si="1"/>
        <v>-2.760000000000001E-2</v>
      </c>
      <c r="AW11" s="9">
        <f t="shared" si="1"/>
        <v>0.10286666666666668</v>
      </c>
      <c r="AX11" s="9">
        <f t="shared" si="1"/>
        <v>0.33751666666666669</v>
      </c>
      <c r="AY11" s="9">
        <f t="shared" si="1"/>
        <v>0.43588333333333334</v>
      </c>
      <c r="AZ11" s="9">
        <f t="shared" si="1"/>
        <v>0.42895000000000011</v>
      </c>
      <c r="BA11" s="9">
        <f t="shared" si="1"/>
        <v>0.53606666666666658</v>
      </c>
      <c r="BB11" s="9">
        <f t="shared" si="1"/>
        <v>0.71063333333333334</v>
      </c>
      <c r="BC11" s="9">
        <f t="shared" si="1"/>
        <v>0.49910000000000004</v>
      </c>
    </row>
    <row r="12" spans="1:65" x14ac:dyDescent="0.25">
      <c r="A12" s="19">
        <v>5.0000000000000001E-3</v>
      </c>
      <c r="B12">
        <v>0.10489999999999999</v>
      </c>
      <c r="C12">
        <v>0.12590000000000001</v>
      </c>
      <c r="D12">
        <v>0.13339999999999999</v>
      </c>
      <c r="E12">
        <v>0.13469999999999999</v>
      </c>
      <c r="F12">
        <v>0.12609999999999999</v>
      </c>
      <c r="G12">
        <v>0.1318</v>
      </c>
      <c r="H12">
        <v>0.1288</v>
      </c>
      <c r="I12">
        <v>0.1227</v>
      </c>
      <c r="J12">
        <v>0.13059999999999999</v>
      </c>
      <c r="K12">
        <v>0.121</v>
      </c>
      <c r="L12">
        <v>0.15090000000000001</v>
      </c>
      <c r="M12">
        <v>0.1235</v>
      </c>
      <c r="O12" s="19">
        <v>5.0000000000000001E-3</v>
      </c>
      <c r="P12">
        <v>0.1137</v>
      </c>
      <c r="Q12">
        <v>0.1201</v>
      </c>
      <c r="R12">
        <v>0.127</v>
      </c>
      <c r="S12">
        <v>0.13550000000000001</v>
      </c>
      <c r="T12">
        <v>0.12089999999999999</v>
      </c>
      <c r="U12">
        <v>0.1454</v>
      </c>
      <c r="V12">
        <v>0.49630000000000002</v>
      </c>
      <c r="W12">
        <v>0.62590000000000001</v>
      </c>
      <c r="X12">
        <v>0.84950000000000003</v>
      </c>
      <c r="Y12">
        <v>0.81589999999999996</v>
      </c>
      <c r="Z12">
        <v>0.71940000000000004</v>
      </c>
      <c r="AA12">
        <v>0.69710000000000005</v>
      </c>
      <c r="AC12" s="28">
        <v>5.0000000000000001E-3</v>
      </c>
      <c r="AD12">
        <f t="shared" si="2"/>
        <v>8.8000000000000023E-3</v>
      </c>
      <c r="AE12">
        <f t="shared" si="0"/>
        <v>-5.8000000000000135E-3</v>
      </c>
      <c r="AF12">
        <f t="shared" si="0"/>
        <v>-6.399999999999989E-3</v>
      </c>
      <c r="AG12">
        <f t="shared" si="0"/>
        <v>8.0000000000002292E-4</v>
      </c>
      <c r="AH12">
        <f t="shared" si="0"/>
        <v>-5.1999999999999963E-3</v>
      </c>
      <c r="AI12">
        <f t="shared" si="0"/>
        <v>1.3600000000000001E-2</v>
      </c>
      <c r="AJ12">
        <f t="shared" si="0"/>
        <v>0.36750000000000005</v>
      </c>
      <c r="AK12">
        <f t="shared" si="0"/>
        <v>0.50319999999999998</v>
      </c>
      <c r="AL12">
        <f t="shared" si="0"/>
        <v>0.71890000000000009</v>
      </c>
      <c r="AM12">
        <f t="shared" si="0"/>
        <v>0.69489999999999996</v>
      </c>
      <c r="AN12">
        <f t="shared" si="0"/>
        <v>0.56850000000000001</v>
      </c>
      <c r="AO12">
        <f t="shared" si="0"/>
        <v>0.57360000000000011</v>
      </c>
      <c r="AQ12" s="28">
        <v>5.0000000000000001E-3</v>
      </c>
      <c r="AR12" s="8">
        <f t="shared" si="3"/>
        <v>5.4150000000000004E-2</v>
      </c>
      <c r="AS12" s="8">
        <f t="shared" si="1"/>
        <v>-0.10233333333333335</v>
      </c>
      <c r="AT12" s="8">
        <f t="shared" si="1"/>
        <v>-3.7583333333333302E-2</v>
      </c>
      <c r="AU12" s="8">
        <f t="shared" si="1"/>
        <v>1.8750000000000013E-2</v>
      </c>
      <c r="AV12" s="9">
        <f t="shared" si="1"/>
        <v>0.11763333333333333</v>
      </c>
      <c r="AW12" s="34">
        <f t="shared" si="1"/>
        <v>0.22435000000000002</v>
      </c>
      <c r="AX12" s="34">
        <f t="shared" si="1"/>
        <v>0.46811666666666674</v>
      </c>
      <c r="AY12" s="34">
        <f t="shared" si="1"/>
        <v>0.56046666666666667</v>
      </c>
      <c r="AZ12" s="34">
        <f t="shared" si="1"/>
        <v>0.62393333333333334</v>
      </c>
      <c r="BA12" s="34">
        <f t="shared" si="1"/>
        <v>0.58679999999999999</v>
      </c>
      <c r="BB12" s="34">
        <f t="shared" si="1"/>
        <v>0.60048333333333326</v>
      </c>
      <c r="BC12" s="9">
        <f t="shared" si="1"/>
        <v>0.73194999999999999</v>
      </c>
      <c r="BF12" s="25" t="s">
        <v>101</v>
      </c>
    </row>
    <row r="13" spans="1:65" x14ac:dyDescent="0.25">
      <c r="A13" s="19">
        <v>2.5000000000000001E-3</v>
      </c>
      <c r="B13">
        <v>0.1106</v>
      </c>
      <c r="C13">
        <v>0.14530000000000001</v>
      </c>
      <c r="D13">
        <v>0.14660000000000001</v>
      </c>
      <c r="E13">
        <v>0.13869999999999999</v>
      </c>
      <c r="F13">
        <v>0.13109999999999999</v>
      </c>
      <c r="G13">
        <v>0.13619999999999999</v>
      </c>
      <c r="H13">
        <v>0.13780000000000001</v>
      </c>
      <c r="I13">
        <v>0.14299999999999999</v>
      </c>
      <c r="J13">
        <v>0.12670000000000001</v>
      </c>
      <c r="K13">
        <v>0.12239999999999999</v>
      </c>
      <c r="L13">
        <v>0.19589999999999999</v>
      </c>
      <c r="M13">
        <v>0.127</v>
      </c>
      <c r="O13" s="19">
        <v>2.5000000000000001E-3</v>
      </c>
      <c r="P13">
        <v>0.13850000000000001</v>
      </c>
      <c r="Q13">
        <v>0.13159999999999999</v>
      </c>
      <c r="R13">
        <v>0.13220000000000001</v>
      </c>
      <c r="S13">
        <v>0.1285</v>
      </c>
      <c r="T13">
        <v>0.12970000000000001</v>
      </c>
      <c r="U13">
        <v>0.13250000000000001</v>
      </c>
      <c r="V13">
        <v>0.38879999999999998</v>
      </c>
      <c r="W13">
        <v>0.72340000000000004</v>
      </c>
      <c r="X13">
        <v>0.76649999999999996</v>
      </c>
      <c r="Y13">
        <v>0.72629999999999995</v>
      </c>
      <c r="Z13">
        <v>0.69950000000000001</v>
      </c>
      <c r="AA13">
        <v>0.73019999999999996</v>
      </c>
      <c r="AC13" s="28">
        <v>2.5000000000000001E-3</v>
      </c>
      <c r="AD13">
        <f t="shared" si="2"/>
        <v>2.7900000000000008E-2</v>
      </c>
      <c r="AE13">
        <f t="shared" si="0"/>
        <v>-1.3700000000000018E-2</v>
      </c>
      <c r="AF13">
        <f t="shared" si="0"/>
        <v>-1.4399999999999996E-2</v>
      </c>
      <c r="AG13">
        <f t="shared" si="0"/>
        <v>-1.0199999999999987E-2</v>
      </c>
      <c r="AH13">
        <f t="shared" si="0"/>
        <v>-1.3999999999999846E-3</v>
      </c>
      <c r="AI13">
        <f t="shared" si="0"/>
        <v>-3.6999999999999811E-3</v>
      </c>
      <c r="AJ13">
        <f t="shared" si="0"/>
        <v>0.251</v>
      </c>
      <c r="AK13">
        <f t="shared" si="0"/>
        <v>0.58040000000000003</v>
      </c>
      <c r="AL13">
        <f t="shared" si="0"/>
        <v>0.63979999999999992</v>
      </c>
      <c r="AM13">
        <f t="shared" si="0"/>
        <v>0.60389999999999999</v>
      </c>
      <c r="AN13">
        <f t="shared" si="0"/>
        <v>0.50360000000000005</v>
      </c>
      <c r="AO13">
        <f t="shared" si="0"/>
        <v>0.60319999999999996</v>
      </c>
      <c r="AQ13" s="28">
        <v>2.5000000000000001E-3</v>
      </c>
      <c r="AR13" s="8">
        <f t="shared" si="3"/>
        <v>-7.8399999999999984E-2</v>
      </c>
      <c r="AS13" s="8">
        <f t="shared" si="1"/>
        <v>-0.13309999999999997</v>
      </c>
      <c r="AT13" s="8">
        <f t="shared" si="1"/>
        <v>-8.9516666666666675E-2</v>
      </c>
      <c r="AU13" s="42">
        <f t="shared" si="1"/>
        <v>4.4866666666666687E-2</v>
      </c>
      <c r="AV13" s="9">
        <f t="shared" si="1"/>
        <v>0.15853333333333333</v>
      </c>
      <c r="AW13" s="10">
        <f t="shared" si="1"/>
        <v>0.35956666666666665</v>
      </c>
      <c r="AX13" s="10">
        <f t="shared" si="1"/>
        <v>0.50380000000000003</v>
      </c>
      <c r="AY13" s="10">
        <f t="shared" si="1"/>
        <v>0.52495000000000003</v>
      </c>
      <c r="AZ13" s="10">
        <f t="shared" si="1"/>
        <v>0.58138333333333336</v>
      </c>
      <c r="BA13" s="10">
        <f t="shared" si="1"/>
        <v>0.54128333333333323</v>
      </c>
      <c r="BB13" s="10">
        <f t="shared" si="1"/>
        <v>0.59506666666666674</v>
      </c>
      <c r="BC13" s="9">
        <f t="shared" si="1"/>
        <v>0.63386666666666669</v>
      </c>
    </row>
    <row r="14" spans="1:65" x14ac:dyDescent="0.25">
      <c r="A14" s="19">
        <v>1.25E-3</v>
      </c>
      <c r="B14">
        <v>0.10730000000000001</v>
      </c>
      <c r="C14">
        <v>0.13339999999999999</v>
      </c>
      <c r="D14">
        <v>0.1406</v>
      </c>
      <c r="E14">
        <v>0.13170000000000001</v>
      </c>
      <c r="F14">
        <v>0.1409</v>
      </c>
      <c r="G14">
        <v>0.13550000000000001</v>
      </c>
      <c r="H14">
        <v>0.1318</v>
      </c>
      <c r="I14">
        <v>0.1305</v>
      </c>
      <c r="J14">
        <v>0.1313</v>
      </c>
      <c r="K14">
        <v>0.1237</v>
      </c>
      <c r="L14">
        <v>0.14940000000000001</v>
      </c>
      <c r="M14">
        <v>0.12</v>
      </c>
      <c r="O14" s="19">
        <v>1.25E-3</v>
      </c>
      <c r="P14">
        <v>0.11550000000000001</v>
      </c>
      <c r="Q14">
        <v>0.12989999999999999</v>
      </c>
      <c r="R14">
        <v>0.13439999999999999</v>
      </c>
      <c r="S14">
        <v>0.12540000000000001</v>
      </c>
      <c r="T14">
        <v>0.1336</v>
      </c>
      <c r="U14">
        <v>0.17050000000000001</v>
      </c>
      <c r="V14">
        <v>0.68469999999999998</v>
      </c>
      <c r="W14">
        <v>0.74629999999999996</v>
      </c>
      <c r="X14">
        <v>0.7903</v>
      </c>
      <c r="Y14">
        <v>0.73119999999999996</v>
      </c>
      <c r="Z14">
        <v>0.67369999999999997</v>
      </c>
      <c r="AA14">
        <v>0.72499999999999998</v>
      </c>
      <c r="AC14" s="28">
        <v>1.25E-3</v>
      </c>
      <c r="AD14">
        <f t="shared" si="2"/>
        <v>8.199999999999999E-3</v>
      </c>
      <c r="AE14">
        <f t="shared" si="0"/>
        <v>-3.5000000000000031E-3</v>
      </c>
      <c r="AF14">
        <f t="shared" si="0"/>
        <v>-6.2000000000000111E-3</v>
      </c>
      <c r="AG14">
        <f t="shared" si="0"/>
        <v>-6.3E-3</v>
      </c>
      <c r="AH14">
        <f t="shared" si="0"/>
        <v>-7.3000000000000009E-3</v>
      </c>
      <c r="AI14">
        <f t="shared" si="0"/>
        <v>3.5000000000000003E-2</v>
      </c>
      <c r="AJ14">
        <f t="shared" si="0"/>
        <v>0.55289999999999995</v>
      </c>
      <c r="AK14">
        <f t="shared" si="0"/>
        <v>0.6157999999999999</v>
      </c>
      <c r="AL14">
        <f t="shared" si="0"/>
        <v>0.65900000000000003</v>
      </c>
      <c r="AM14">
        <f t="shared" si="0"/>
        <v>0.60749999999999993</v>
      </c>
      <c r="AN14">
        <f t="shared" si="0"/>
        <v>0.52429999999999999</v>
      </c>
      <c r="AO14">
        <f t="shared" si="0"/>
        <v>0.60499999999999998</v>
      </c>
      <c r="AQ14" s="28">
        <v>1.25E-3</v>
      </c>
      <c r="AR14" s="8">
        <f t="shared" si="3"/>
        <v>-4.4600000000000001E-2</v>
      </c>
      <c r="AS14" s="8">
        <f t="shared" si="1"/>
        <v>-0.12675000000000003</v>
      </c>
      <c r="AT14" s="8">
        <f t="shared" si="1"/>
        <v>-1.666666666666807E-4</v>
      </c>
      <c r="AU14" s="9">
        <f t="shared" si="1"/>
        <v>0.16163333333333332</v>
      </c>
      <c r="AV14" s="9">
        <f t="shared" si="1"/>
        <v>0.27365</v>
      </c>
      <c r="AW14" s="10">
        <f t="shared" si="1"/>
        <v>0.43414999999999998</v>
      </c>
      <c r="AX14" s="10">
        <f t="shared" si="1"/>
        <v>0.52860000000000007</v>
      </c>
      <c r="AY14" s="10">
        <f t="shared" si="1"/>
        <v>0.58171666666666666</v>
      </c>
      <c r="AZ14" s="10">
        <f t="shared" si="1"/>
        <v>0.57055</v>
      </c>
      <c r="BA14" s="10">
        <f t="shared" si="1"/>
        <v>0.53193333333333326</v>
      </c>
      <c r="BB14" s="10">
        <f t="shared" si="1"/>
        <v>0.57738333333333336</v>
      </c>
      <c r="BC14" s="9">
        <f t="shared" si="1"/>
        <v>0.64600000000000002</v>
      </c>
    </row>
    <row r="15" spans="1:65" x14ac:dyDescent="0.25">
      <c r="A15" s="19">
        <v>5.9999999999999995E-4</v>
      </c>
      <c r="B15">
        <v>0.114</v>
      </c>
      <c r="C15">
        <v>0.1338</v>
      </c>
      <c r="D15">
        <v>0.14399999999999999</v>
      </c>
      <c r="E15">
        <v>0.13619999999999999</v>
      </c>
      <c r="F15">
        <v>0.12959999999999999</v>
      </c>
      <c r="G15">
        <v>0.14169999999999999</v>
      </c>
      <c r="H15">
        <v>0.1346</v>
      </c>
      <c r="I15">
        <v>0.129</v>
      </c>
      <c r="J15">
        <v>0.14019999999999999</v>
      </c>
      <c r="K15">
        <v>0.14580000000000001</v>
      </c>
      <c r="L15">
        <v>0.14990000000000001</v>
      </c>
      <c r="M15">
        <v>0.1236</v>
      </c>
      <c r="O15" s="19">
        <v>5.9999999999999995E-4</v>
      </c>
      <c r="P15">
        <v>0.11650000000000001</v>
      </c>
      <c r="Q15">
        <v>0.1201</v>
      </c>
      <c r="R15">
        <v>0.13569999999999999</v>
      </c>
      <c r="S15">
        <v>0.13769999999999999</v>
      </c>
      <c r="T15">
        <v>0.19159999999999999</v>
      </c>
      <c r="U15">
        <v>0.64490000000000003</v>
      </c>
      <c r="V15">
        <v>0.7903</v>
      </c>
      <c r="W15">
        <v>0.70879999999999999</v>
      </c>
      <c r="X15">
        <v>0.76829999999999998</v>
      </c>
      <c r="Y15">
        <v>0.76280000000000003</v>
      </c>
      <c r="Z15">
        <v>0.69750000000000001</v>
      </c>
      <c r="AA15">
        <v>0.74299999999999999</v>
      </c>
      <c r="AC15" s="28">
        <v>5.9999999999999995E-4</v>
      </c>
      <c r="AD15">
        <f t="shared" si="2"/>
        <v>2.5000000000000022E-3</v>
      </c>
      <c r="AE15">
        <f t="shared" si="0"/>
        <v>-1.3700000000000004E-2</v>
      </c>
      <c r="AF15">
        <f t="shared" si="0"/>
        <v>-8.3000000000000018E-3</v>
      </c>
      <c r="AG15">
        <f t="shared" si="0"/>
        <v>1.5000000000000013E-3</v>
      </c>
      <c r="AH15">
        <f t="shared" si="0"/>
        <v>6.2E-2</v>
      </c>
      <c r="AI15">
        <f t="shared" si="0"/>
        <v>0.50320000000000009</v>
      </c>
      <c r="AJ15">
        <f t="shared" si="0"/>
        <v>0.65569999999999995</v>
      </c>
      <c r="AK15">
        <f t="shared" si="0"/>
        <v>0.57979999999999998</v>
      </c>
      <c r="AL15">
        <f t="shared" si="0"/>
        <v>0.62809999999999999</v>
      </c>
      <c r="AM15">
        <f t="shared" si="0"/>
        <v>0.61699999999999999</v>
      </c>
      <c r="AN15">
        <f t="shared" si="0"/>
        <v>0.54759999999999998</v>
      </c>
      <c r="AO15">
        <f t="shared" si="0"/>
        <v>0.61939999999999995</v>
      </c>
      <c r="AQ15" s="28">
        <v>5.9999999999999995E-4</v>
      </c>
      <c r="AR15" s="8">
        <f t="shared" si="3"/>
        <v>-5.8866666666666657E-2</v>
      </c>
      <c r="AS15" s="8">
        <f t="shared" si="1"/>
        <v>-0.10728333333333333</v>
      </c>
      <c r="AT15" s="8">
        <f t="shared" si="1"/>
        <v>-1.5633333333333343E-2</v>
      </c>
      <c r="AU15" s="9">
        <f t="shared" si="1"/>
        <v>7.4083333333333348E-2</v>
      </c>
      <c r="AV15" s="9">
        <f t="shared" si="1"/>
        <v>0.34600000000000003</v>
      </c>
      <c r="AW15" s="10">
        <f t="shared" si="1"/>
        <v>0.498</v>
      </c>
      <c r="AX15" s="10">
        <f t="shared" si="1"/>
        <v>0.5558833333333334</v>
      </c>
      <c r="AY15" s="10">
        <f t="shared" si="1"/>
        <v>0.60118333333333329</v>
      </c>
      <c r="AZ15" s="10">
        <f t="shared" si="1"/>
        <v>0.61073333333333324</v>
      </c>
      <c r="BA15" s="10">
        <f t="shared" si="1"/>
        <v>0.59123333333333339</v>
      </c>
      <c r="BB15" s="10">
        <f t="shared" si="1"/>
        <v>0.60066666666666668</v>
      </c>
      <c r="BC15" s="9">
        <f t="shared" si="1"/>
        <v>0.65</v>
      </c>
    </row>
    <row r="16" spans="1:65" x14ac:dyDescent="0.25">
      <c r="A16" s="19">
        <v>0</v>
      </c>
      <c r="B16">
        <v>0.1215</v>
      </c>
      <c r="C16">
        <v>0.17829999999999999</v>
      </c>
      <c r="D16">
        <v>0.19450000000000001</v>
      </c>
      <c r="E16">
        <v>0.16120000000000001</v>
      </c>
      <c r="F16">
        <v>0.15570000000000001</v>
      </c>
      <c r="G16">
        <v>0.14269999999999999</v>
      </c>
      <c r="H16">
        <v>0.1421</v>
      </c>
      <c r="I16">
        <v>0.1484</v>
      </c>
      <c r="J16">
        <v>0.14360000000000001</v>
      </c>
      <c r="K16">
        <v>0.1431</v>
      </c>
      <c r="L16">
        <v>0.26419999999999999</v>
      </c>
      <c r="M16">
        <v>0.13170000000000001</v>
      </c>
      <c r="O16" s="19">
        <v>0</v>
      </c>
      <c r="P16">
        <v>0.14649999999999999</v>
      </c>
      <c r="Q16">
        <v>0.1429</v>
      </c>
      <c r="R16">
        <v>0.15060000000000001</v>
      </c>
      <c r="S16">
        <v>0.1865</v>
      </c>
      <c r="T16">
        <v>0.5181</v>
      </c>
      <c r="U16">
        <v>0.69499999999999995</v>
      </c>
      <c r="V16">
        <v>0.78549999999999998</v>
      </c>
      <c r="W16">
        <v>0.74029999999999996</v>
      </c>
      <c r="X16">
        <v>0.82940000000000003</v>
      </c>
      <c r="Y16">
        <v>0.70920000000000005</v>
      </c>
      <c r="Z16">
        <v>0.63200000000000001</v>
      </c>
      <c r="AA16">
        <v>0.76349999999999996</v>
      </c>
      <c r="AC16" s="28">
        <v>0</v>
      </c>
      <c r="AD16">
        <f t="shared" si="2"/>
        <v>2.4999999999999994E-2</v>
      </c>
      <c r="AE16">
        <f t="shared" si="0"/>
        <v>-3.5399999999999987E-2</v>
      </c>
      <c r="AF16">
        <f t="shared" si="0"/>
        <v>-4.3899999999999995E-2</v>
      </c>
      <c r="AG16">
        <f t="shared" si="0"/>
        <v>2.5299999999999989E-2</v>
      </c>
      <c r="AH16">
        <f t="shared" si="0"/>
        <v>0.3624</v>
      </c>
      <c r="AI16">
        <f t="shared" si="0"/>
        <v>0.55230000000000001</v>
      </c>
      <c r="AJ16">
        <f t="shared" si="0"/>
        <v>0.64339999999999997</v>
      </c>
      <c r="AK16">
        <f t="shared" si="0"/>
        <v>0.59189999999999998</v>
      </c>
      <c r="AL16">
        <f t="shared" si="0"/>
        <v>0.68579999999999997</v>
      </c>
      <c r="AM16">
        <f t="shared" si="0"/>
        <v>0.56610000000000005</v>
      </c>
      <c r="AN16">
        <f t="shared" si="0"/>
        <v>0.36780000000000002</v>
      </c>
      <c r="AO16">
        <f t="shared" si="0"/>
        <v>0.63179999999999992</v>
      </c>
      <c r="AQ16" s="28">
        <v>2.9999999999999997E-4</v>
      </c>
      <c r="AR16" s="8">
        <f>AVERAGE(AD46,AD57,AD68)</f>
        <v>-0.20443333333333333</v>
      </c>
      <c r="AS16" s="8">
        <f t="shared" ref="AS16:BC16" si="4">AVERAGE(AE46,AE57,AE68)</f>
        <v>-0.18176666666666677</v>
      </c>
      <c r="AT16" s="8">
        <f t="shared" si="4"/>
        <v>-0.26169999999999999</v>
      </c>
      <c r="AU16" s="9">
        <f t="shared" si="4"/>
        <v>5.3266666666666664E-2</v>
      </c>
      <c r="AV16" s="9">
        <f t="shared" si="4"/>
        <v>0.37969999999999998</v>
      </c>
      <c r="AW16" s="10">
        <f t="shared" si="4"/>
        <v>0.51040000000000008</v>
      </c>
      <c r="AX16" s="10">
        <f t="shared" si="4"/>
        <v>0.61649999999999994</v>
      </c>
      <c r="AY16" s="10">
        <f t="shared" si="4"/>
        <v>0.58463333333333334</v>
      </c>
      <c r="AZ16" s="10">
        <f t="shared" si="4"/>
        <v>0.60360000000000003</v>
      </c>
      <c r="BA16" s="10">
        <f t="shared" si="4"/>
        <v>0.66930000000000012</v>
      </c>
      <c r="BB16" s="10">
        <f t="shared" si="4"/>
        <v>0.64816666666666667</v>
      </c>
      <c r="BC16" s="9">
        <f t="shared" si="4"/>
        <v>0.74253333333333327</v>
      </c>
    </row>
    <row r="17" spans="1:55" x14ac:dyDescent="0.25">
      <c r="AQ17" s="28">
        <v>0</v>
      </c>
      <c r="AR17" s="8">
        <f>AVERAGE(AD16,AD26,AD36,AD47,AD58,AD69)</f>
        <v>-2.2416666666666658E-2</v>
      </c>
      <c r="AS17" s="8">
        <f t="shared" ref="AS17:BC17" si="5">AVERAGE(AE16,AE26,AE36,AE47,AE58,AE69)</f>
        <v>-8.8466666666666707E-2</v>
      </c>
      <c r="AT17" s="8">
        <f t="shared" si="5"/>
        <v>-9.9483333333333368E-2</v>
      </c>
      <c r="AU17" s="8">
        <f t="shared" si="5"/>
        <v>6.8333333333333345E-3</v>
      </c>
      <c r="AV17" s="9">
        <f t="shared" si="5"/>
        <v>0.18136666666666659</v>
      </c>
      <c r="AW17" s="9">
        <f t="shared" si="5"/>
        <v>0.47854999999999986</v>
      </c>
      <c r="AX17" s="9">
        <f t="shared" si="5"/>
        <v>0.56863333333333332</v>
      </c>
      <c r="AY17" s="9">
        <f t="shared" si="5"/>
        <v>0.56753333333333333</v>
      </c>
      <c r="AZ17" s="9">
        <f t="shared" si="5"/>
        <v>0.61080000000000001</v>
      </c>
      <c r="BA17" s="9">
        <f t="shared" si="5"/>
        <v>0.59068333333333334</v>
      </c>
      <c r="BB17" s="9">
        <f t="shared" si="5"/>
        <v>0.55724999999999991</v>
      </c>
      <c r="BC17" s="9">
        <f t="shared" si="5"/>
        <v>0.6487666666666666</v>
      </c>
    </row>
    <row r="18" spans="1:55" x14ac:dyDescent="0.25">
      <c r="A18" s="19"/>
      <c r="B18" s="19"/>
      <c r="C18" s="19" t="s">
        <v>80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O18" s="19"/>
      <c r="P18" s="19"/>
      <c r="Q18" s="19" t="s">
        <v>80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C18" s="28"/>
      <c r="AD18" s="28"/>
      <c r="AE18" s="28" t="s">
        <v>80</v>
      </c>
      <c r="AF18" s="28"/>
      <c r="AG18" s="28"/>
      <c r="AH18" s="28"/>
      <c r="AI18" s="28"/>
      <c r="AJ18" s="28"/>
      <c r="AK18" s="28"/>
      <c r="AL18" s="28"/>
      <c r="AM18" s="28"/>
      <c r="AN18" s="28"/>
      <c r="AO18" s="28"/>
    </row>
    <row r="19" spans="1:55" x14ac:dyDescent="0.25">
      <c r="A19" s="19" t="s">
        <v>75</v>
      </c>
      <c r="B19" s="19">
        <v>64</v>
      </c>
      <c r="C19" s="19">
        <v>32</v>
      </c>
      <c r="D19" s="19">
        <v>16</v>
      </c>
      <c r="E19" s="19">
        <v>8</v>
      </c>
      <c r="F19" s="19">
        <v>4</v>
      </c>
      <c r="G19" s="19">
        <v>2</v>
      </c>
      <c r="H19" s="19">
        <v>1</v>
      </c>
      <c r="I19" s="19">
        <v>0.5</v>
      </c>
      <c r="J19" s="19">
        <v>0.25</v>
      </c>
      <c r="K19" s="19">
        <v>0.125</v>
      </c>
      <c r="L19" s="19">
        <v>0.06</v>
      </c>
      <c r="M19" s="19">
        <v>0</v>
      </c>
      <c r="O19" s="19" t="s">
        <v>75</v>
      </c>
      <c r="P19" s="19">
        <v>64</v>
      </c>
      <c r="Q19" s="19">
        <v>32</v>
      </c>
      <c r="R19" s="19">
        <v>16</v>
      </c>
      <c r="S19" s="19">
        <v>8</v>
      </c>
      <c r="T19" s="19">
        <v>4</v>
      </c>
      <c r="U19" s="19">
        <v>2</v>
      </c>
      <c r="V19" s="19">
        <v>1</v>
      </c>
      <c r="W19" s="19">
        <v>0.5</v>
      </c>
      <c r="X19" s="19">
        <v>0.25</v>
      </c>
      <c r="Y19" s="19">
        <v>0.125</v>
      </c>
      <c r="Z19" s="19">
        <v>0.06</v>
      </c>
      <c r="AA19" s="19">
        <v>0</v>
      </c>
      <c r="AC19" s="28" t="s">
        <v>75</v>
      </c>
      <c r="AD19" s="28">
        <v>64</v>
      </c>
      <c r="AE19" s="28">
        <v>32</v>
      </c>
      <c r="AF19" s="28">
        <v>16</v>
      </c>
      <c r="AG19" s="28">
        <v>8</v>
      </c>
      <c r="AH19" s="28">
        <v>4</v>
      </c>
      <c r="AI19" s="28">
        <v>2</v>
      </c>
      <c r="AJ19" s="28">
        <v>1</v>
      </c>
      <c r="AK19" s="28">
        <v>0.5</v>
      </c>
      <c r="AL19" s="28">
        <v>0.25</v>
      </c>
      <c r="AM19" s="28">
        <v>0.125</v>
      </c>
      <c r="AN19" s="28">
        <v>0.06</v>
      </c>
      <c r="AO19" s="28">
        <v>0</v>
      </c>
    </row>
    <row r="20" spans="1:55" x14ac:dyDescent="0.25">
      <c r="A20" s="19">
        <v>0.03</v>
      </c>
      <c r="B20">
        <v>0.1391</v>
      </c>
      <c r="C20">
        <v>0.12379999999999999</v>
      </c>
      <c r="D20">
        <v>0.1196</v>
      </c>
      <c r="E20">
        <v>0.15620000000000001</v>
      </c>
      <c r="F20">
        <v>0.1346</v>
      </c>
      <c r="G20">
        <v>0.1153</v>
      </c>
      <c r="H20">
        <v>0.12379999999999999</v>
      </c>
      <c r="I20">
        <v>0.16639999999999999</v>
      </c>
      <c r="J20">
        <v>0.13120000000000001</v>
      </c>
      <c r="K20">
        <v>0.1207</v>
      </c>
      <c r="L20">
        <v>0.13750000000000001</v>
      </c>
      <c r="M20">
        <v>0.129</v>
      </c>
      <c r="O20" s="19">
        <v>0.03</v>
      </c>
      <c r="P20">
        <v>0.12839999999999999</v>
      </c>
      <c r="Q20">
        <v>0.1231</v>
      </c>
      <c r="R20">
        <v>0.1173</v>
      </c>
      <c r="S20">
        <v>0.1575</v>
      </c>
      <c r="T20">
        <v>0.12</v>
      </c>
      <c r="U20">
        <v>0.11749999999999999</v>
      </c>
      <c r="V20">
        <v>0.12520000000000001</v>
      </c>
      <c r="W20">
        <v>0.1651</v>
      </c>
      <c r="X20">
        <v>0.1236</v>
      </c>
      <c r="Y20">
        <v>0.1216</v>
      </c>
      <c r="Z20">
        <v>0.13900000000000001</v>
      </c>
      <c r="AA20">
        <v>0.12870000000000001</v>
      </c>
      <c r="AC20" s="28">
        <v>0.03</v>
      </c>
      <c r="AD20">
        <f>P20-B20</f>
        <v>-1.0700000000000015E-2</v>
      </c>
      <c r="AE20">
        <f t="shared" ref="AE20:AO26" si="6">Q20-C20</f>
        <v>-6.999999999999923E-4</v>
      </c>
      <c r="AF20">
        <f t="shared" si="6"/>
        <v>-2.2999999999999965E-3</v>
      </c>
      <c r="AG20">
        <f t="shared" si="6"/>
        <v>1.2999999999999956E-3</v>
      </c>
      <c r="AH20">
        <f t="shared" si="6"/>
        <v>-1.4600000000000002E-2</v>
      </c>
      <c r="AI20">
        <f t="shared" si="6"/>
        <v>2.1999999999999936E-3</v>
      </c>
      <c r="AJ20">
        <f t="shared" si="6"/>
        <v>1.4000000000000123E-3</v>
      </c>
      <c r="AK20">
        <f t="shared" si="6"/>
        <v>-1.2999999999999956E-3</v>
      </c>
      <c r="AL20">
        <f t="shared" si="6"/>
        <v>-7.6000000000000095E-3</v>
      </c>
      <c r="AM20">
        <f t="shared" si="6"/>
        <v>8.9999999999999802E-4</v>
      </c>
      <c r="AN20">
        <f t="shared" si="6"/>
        <v>1.5000000000000013E-3</v>
      </c>
      <c r="AO20">
        <f t="shared" si="6"/>
        <v>-2.9999999999999472E-4</v>
      </c>
    </row>
    <row r="21" spans="1:55" x14ac:dyDescent="0.25">
      <c r="A21" s="19">
        <v>0.01</v>
      </c>
      <c r="B21">
        <v>0.27950000000000003</v>
      </c>
      <c r="C21">
        <v>0.16389999999999999</v>
      </c>
      <c r="D21">
        <v>0.1444</v>
      </c>
      <c r="E21">
        <v>0.14599999999999999</v>
      </c>
      <c r="F21">
        <v>0.124</v>
      </c>
      <c r="G21">
        <v>0.1288</v>
      </c>
      <c r="H21">
        <v>0.12889999999999999</v>
      </c>
      <c r="I21">
        <v>0.14069999999999999</v>
      </c>
      <c r="J21">
        <v>0.1255</v>
      </c>
      <c r="K21">
        <v>0.1166</v>
      </c>
      <c r="L21">
        <v>0.1321</v>
      </c>
      <c r="M21">
        <v>0.12790000000000001</v>
      </c>
      <c r="O21" s="19">
        <v>0.01</v>
      </c>
      <c r="P21">
        <v>0.16969999999999999</v>
      </c>
      <c r="Q21">
        <v>0.1283</v>
      </c>
      <c r="R21">
        <v>0.12809999999999999</v>
      </c>
      <c r="S21">
        <v>0.13519999999999999</v>
      </c>
      <c r="T21">
        <v>0.1242</v>
      </c>
      <c r="U21">
        <v>0.13300000000000001</v>
      </c>
      <c r="V21">
        <v>0.5766</v>
      </c>
      <c r="W21">
        <v>0.75790000000000002</v>
      </c>
      <c r="X21">
        <v>0.69599999999999995</v>
      </c>
      <c r="Y21">
        <v>0.94530000000000003</v>
      </c>
      <c r="Z21">
        <v>0.85119999999999996</v>
      </c>
      <c r="AA21">
        <v>0.68610000000000004</v>
      </c>
      <c r="AC21" s="28">
        <v>0.01</v>
      </c>
      <c r="AD21">
        <f t="shared" ref="AD21:AD26" si="7">P21-B21</f>
        <v>-0.10980000000000004</v>
      </c>
      <c r="AE21">
        <f t="shared" si="6"/>
        <v>-3.5599999999999993E-2</v>
      </c>
      <c r="AF21">
        <f t="shared" si="6"/>
        <v>-1.6300000000000009E-2</v>
      </c>
      <c r="AG21">
        <f t="shared" si="6"/>
        <v>-1.0800000000000004E-2</v>
      </c>
      <c r="AH21">
        <f t="shared" si="6"/>
        <v>2.0000000000000573E-4</v>
      </c>
      <c r="AI21">
        <f t="shared" si="6"/>
        <v>4.2000000000000093E-3</v>
      </c>
      <c r="AJ21">
        <f t="shared" si="6"/>
        <v>0.44769999999999999</v>
      </c>
      <c r="AK21">
        <f t="shared" si="6"/>
        <v>0.61719999999999997</v>
      </c>
      <c r="AL21">
        <f t="shared" si="6"/>
        <v>0.57050000000000001</v>
      </c>
      <c r="AM21">
        <f t="shared" si="6"/>
        <v>0.82869999999999999</v>
      </c>
      <c r="AN21">
        <f t="shared" si="6"/>
        <v>0.71909999999999996</v>
      </c>
      <c r="AO21">
        <f t="shared" si="6"/>
        <v>0.55820000000000003</v>
      </c>
    </row>
    <row r="22" spans="1:55" x14ac:dyDescent="0.25">
      <c r="A22" s="19">
        <v>5.0000000000000001E-3</v>
      </c>
      <c r="B22">
        <v>0.14860000000000001</v>
      </c>
      <c r="C22">
        <v>0.11940000000000001</v>
      </c>
      <c r="D22">
        <v>0.1235</v>
      </c>
      <c r="E22">
        <v>0.1202</v>
      </c>
      <c r="F22">
        <v>0.1232</v>
      </c>
      <c r="G22">
        <v>0.12470000000000001</v>
      </c>
      <c r="H22">
        <v>0.1245</v>
      </c>
      <c r="I22">
        <v>0.1198</v>
      </c>
      <c r="J22">
        <v>0.1234</v>
      </c>
      <c r="K22">
        <v>0.12189999999999999</v>
      </c>
      <c r="L22">
        <v>0.107</v>
      </c>
      <c r="M22">
        <v>0.1182</v>
      </c>
      <c r="O22" s="19">
        <v>5.0000000000000001E-3</v>
      </c>
      <c r="P22">
        <v>0.1116</v>
      </c>
      <c r="Q22">
        <v>0.1137</v>
      </c>
      <c r="R22">
        <v>0.12180000000000001</v>
      </c>
      <c r="S22">
        <v>0.1207</v>
      </c>
      <c r="T22">
        <v>0.14330000000000001</v>
      </c>
      <c r="U22">
        <v>0.16039999999999999</v>
      </c>
      <c r="V22">
        <v>0.75409999999999999</v>
      </c>
      <c r="W22">
        <v>0.70940000000000003</v>
      </c>
      <c r="X22">
        <v>0.80940000000000001</v>
      </c>
      <c r="Y22">
        <v>0.75360000000000005</v>
      </c>
      <c r="Z22">
        <v>0.68340000000000001</v>
      </c>
      <c r="AA22">
        <v>0.69550000000000001</v>
      </c>
      <c r="AC22" s="28">
        <v>5.0000000000000001E-3</v>
      </c>
      <c r="AD22">
        <f t="shared" si="7"/>
        <v>-3.7000000000000005E-2</v>
      </c>
      <c r="AE22">
        <f t="shared" si="6"/>
        <v>-5.7000000000000106E-3</v>
      </c>
      <c r="AF22">
        <f t="shared" si="6"/>
        <v>-1.6999999999999932E-3</v>
      </c>
      <c r="AG22">
        <f t="shared" si="6"/>
        <v>5.0000000000000044E-4</v>
      </c>
      <c r="AH22">
        <f t="shared" si="6"/>
        <v>2.0100000000000007E-2</v>
      </c>
      <c r="AI22">
        <f t="shared" si="6"/>
        <v>3.5699999999999982E-2</v>
      </c>
      <c r="AJ22">
        <f t="shared" si="6"/>
        <v>0.62959999999999994</v>
      </c>
      <c r="AK22">
        <f t="shared" si="6"/>
        <v>0.58960000000000001</v>
      </c>
      <c r="AL22">
        <f t="shared" si="6"/>
        <v>0.68600000000000005</v>
      </c>
      <c r="AM22">
        <f t="shared" si="6"/>
        <v>0.63170000000000004</v>
      </c>
      <c r="AN22">
        <f t="shared" si="6"/>
        <v>0.57640000000000002</v>
      </c>
      <c r="AO22">
        <f t="shared" si="6"/>
        <v>0.57730000000000004</v>
      </c>
    </row>
    <row r="23" spans="1:55" x14ac:dyDescent="0.25">
      <c r="A23" s="19">
        <v>2.5000000000000001E-3</v>
      </c>
      <c r="B23">
        <v>0.2286</v>
      </c>
      <c r="C23">
        <v>0.14979999999999999</v>
      </c>
      <c r="D23">
        <v>0.14099999999999999</v>
      </c>
      <c r="E23">
        <v>0.1348</v>
      </c>
      <c r="F23">
        <v>0.1303</v>
      </c>
      <c r="G23">
        <v>0.1328</v>
      </c>
      <c r="H23">
        <v>0.1356</v>
      </c>
      <c r="I23">
        <v>0.12809999999999999</v>
      </c>
      <c r="J23">
        <v>0.12670000000000001</v>
      </c>
      <c r="K23">
        <v>0.1201</v>
      </c>
      <c r="L23">
        <v>0.1138</v>
      </c>
      <c r="M23">
        <v>0.1242</v>
      </c>
      <c r="O23" s="19">
        <v>2.5000000000000001E-3</v>
      </c>
      <c r="P23">
        <v>0.12909999999999999</v>
      </c>
      <c r="Q23">
        <v>0.1255</v>
      </c>
      <c r="R23">
        <v>0.1283</v>
      </c>
      <c r="S23">
        <v>0.13059999999999999</v>
      </c>
      <c r="T23">
        <v>0.17249999999999999</v>
      </c>
      <c r="U23">
        <v>0.15210000000000001</v>
      </c>
      <c r="V23">
        <v>0.71409999999999996</v>
      </c>
      <c r="W23">
        <v>0.68559999999999999</v>
      </c>
      <c r="X23">
        <v>0.73899999999999999</v>
      </c>
      <c r="Y23">
        <v>0.67430000000000001</v>
      </c>
      <c r="Z23">
        <v>0.65680000000000005</v>
      </c>
      <c r="AA23">
        <v>0.57269999999999999</v>
      </c>
      <c r="AC23" s="28">
        <v>2.5000000000000001E-3</v>
      </c>
      <c r="AD23">
        <f t="shared" si="7"/>
        <v>-9.9500000000000005E-2</v>
      </c>
      <c r="AE23">
        <f t="shared" si="6"/>
        <v>-2.4299999999999988E-2</v>
      </c>
      <c r="AF23">
        <f t="shared" si="6"/>
        <v>-1.2699999999999989E-2</v>
      </c>
      <c r="AG23">
        <f t="shared" si="6"/>
        <v>-4.2000000000000093E-3</v>
      </c>
      <c r="AH23">
        <f t="shared" si="6"/>
        <v>4.2199999999999988E-2</v>
      </c>
      <c r="AI23">
        <f t="shared" si="6"/>
        <v>1.9300000000000012E-2</v>
      </c>
      <c r="AJ23">
        <f t="shared" si="6"/>
        <v>0.57850000000000001</v>
      </c>
      <c r="AK23">
        <f t="shared" si="6"/>
        <v>0.5575</v>
      </c>
      <c r="AL23">
        <f t="shared" si="6"/>
        <v>0.61229999999999996</v>
      </c>
      <c r="AM23">
        <f t="shared" si="6"/>
        <v>0.55420000000000003</v>
      </c>
      <c r="AN23">
        <f t="shared" si="6"/>
        <v>0.54300000000000004</v>
      </c>
      <c r="AO23">
        <f t="shared" si="6"/>
        <v>0.44850000000000001</v>
      </c>
    </row>
    <row r="24" spans="1:55" x14ac:dyDescent="0.25">
      <c r="A24" s="19">
        <v>1.25E-3</v>
      </c>
      <c r="B24">
        <v>0.1241</v>
      </c>
      <c r="C24">
        <v>0.12659999999999999</v>
      </c>
      <c r="D24">
        <v>0.13519999999999999</v>
      </c>
      <c r="E24">
        <v>0.12670000000000001</v>
      </c>
      <c r="F24">
        <v>0.13</v>
      </c>
      <c r="G24">
        <v>0.1333</v>
      </c>
      <c r="H24">
        <v>0.1323</v>
      </c>
      <c r="I24">
        <v>0.13600000000000001</v>
      </c>
      <c r="J24">
        <v>0.12939999999999999</v>
      </c>
      <c r="K24">
        <v>0.1245</v>
      </c>
      <c r="L24">
        <v>0.1132</v>
      </c>
      <c r="M24">
        <v>0.12720000000000001</v>
      </c>
      <c r="O24" s="19">
        <v>1.25E-3</v>
      </c>
      <c r="P24">
        <v>0.107</v>
      </c>
      <c r="Q24">
        <v>0.12759999999999999</v>
      </c>
      <c r="R24">
        <v>0.1326</v>
      </c>
      <c r="S24">
        <v>0.12640000000000001</v>
      </c>
      <c r="T24">
        <v>0.16520000000000001</v>
      </c>
      <c r="U24">
        <v>0.53939999999999999</v>
      </c>
      <c r="V24">
        <v>0.71989999999999998</v>
      </c>
      <c r="W24">
        <v>0.75700000000000001</v>
      </c>
      <c r="X24">
        <v>0.76080000000000003</v>
      </c>
      <c r="Y24">
        <v>0.75380000000000003</v>
      </c>
      <c r="Z24">
        <v>0.63439999999999996</v>
      </c>
      <c r="AA24">
        <v>0.63070000000000004</v>
      </c>
      <c r="AC24" s="28">
        <v>1.25E-3</v>
      </c>
      <c r="AD24">
        <f t="shared" si="7"/>
        <v>-1.7100000000000004E-2</v>
      </c>
      <c r="AE24">
        <f t="shared" si="6"/>
        <v>1.0000000000000009E-3</v>
      </c>
      <c r="AF24">
        <f t="shared" si="6"/>
        <v>-2.5999999999999912E-3</v>
      </c>
      <c r="AG24">
        <f t="shared" si="6"/>
        <v>-2.9999999999999472E-4</v>
      </c>
      <c r="AH24">
        <f t="shared" si="6"/>
        <v>3.5200000000000009E-2</v>
      </c>
      <c r="AI24">
        <f t="shared" si="6"/>
        <v>0.40610000000000002</v>
      </c>
      <c r="AJ24">
        <f t="shared" si="6"/>
        <v>0.58760000000000001</v>
      </c>
      <c r="AK24">
        <f t="shared" si="6"/>
        <v>0.621</v>
      </c>
      <c r="AL24">
        <f t="shared" si="6"/>
        <v>0.63140000000000007</v>
      </c>
      <c r="AM24">
        <f t="shared" si="6"/>
        <v>0.62929999999999997</v>
      </c>
      <c r="AN24">
        <f t="shared" si="6"/>
        <v>0.5212</v>
      </c>
      <c r="AO24">
        <f t="shared" si="6"/>
        <v>0.50350000000000006</v>
      </c>
    </row>
    <row r="25" spans="1:55" x14ac:dyDescent="0.25">
      <c r="A25" s="19">
        <v>5.9999999999999995E-4</v>
      </c>
      <c r="B25">
        <v>0.1537</v>
      </c>
      <c r="C25">
        <v>0.1318</v>
      </c>
      <c r="D25">
        <v>0.1358</v>
      </c>
      <c r="E25">
        <v>0.1348</v>
      </c>
      <c r="F25">
        <v>0.1285</v>
      </c>
      <c r="G25">
        <v>0.1356</v>
      </c>
      <c r="H25">
        <v>0.12920000000000001</v>
      </c>
      <c r="I25">
        <v>0.1258</v>
      </c>
      <c r="J25">
        <v>0.13039999999999999</v>
      </c>
      <c r="K25">
        <v>0.12720000000000001</v>
      </c>
      <c r="L25">
        <v>0.1128</v>
      </c>
      <c r="M25">
        <v>0.1229</v>
      </c>
      <c r="O25" s="19">
        <v>5.9999999999999995E-4</v>
      </c>
      <c r="P25">
        <v>0.1178</v>
      </c>
      <c r="Q25">
        <v>0.1202</v>
      </c>
      <c r="R25">
        <v>0.13200000000000001</v>
      </c>
      <c r="S25">
        <v>0.15909999999999999</v>
      </c>
      <c r="T25">
        <v>0.40300000000000002</v>
      </c>
      <c r="U25">
        <v>0.65490000000000004</v>
      </c>
      <c r="V25">
        <v>0.68010000000000004</v>
      </c>
      <c r="W25">
        <v>0.71189999999999998</v>
      </c>
      <c r="X25">
        <v>0.73599999999999999</v>
      </c>
      <c r="Y25">
        <v>0.7288</v>
      </c>
      <c r="Z25">
        <v>0.60799999999999998</v>
      </c>
      <c r="AA25">
        <v>0.72989999999999999</v>
      </c>
      <c r="AC25" s="28">
        <v>5.9999999999999995E-4</v>
      </c>
      <c r="AD25">
        <f t="shared" si="7"/>
        <v>-3.5900000000000001E-2</v>
      </c>
      <c r="AE25">
        <f t="shared" si="6"/>
        <v>-1.1599999999999999E-2</v>
      </c>
      <c r="AF25">
        <f t="shared" si="6"/>
        <v>-3.7999999999999978E-3</v>
      </c>
      <c r="AG25">
        <f t="shared" si="6"/>
        <v>2.4299999999999988E-2</v>
      </c>
      <c r="AH25">
        <f t="shared" si="6"/>
        <v>0.27450000000000002</v>
      </c>
      <c r="AI25">
        <f t="shared" si="6"/>
        <v>0.51930000000000009</v>
      </c>
      <c r="AJ25">
        <f t="shared" si="6"/>
        <v>0.55090000000000006</v>
      </c>
      <c r="AK25">
        <f t="shared" si="6"/>
        <v>0.58609999999999995</v>
      </c>
      <c r="AL25">
        <f t="shared" si="6"/>
        <v>0.60560000000000003</v>
      </c>
      <c r="AM25">
        <f t="shared" si="6"/>
        <v>0.60160000000000002</v>
      </c>
      <c r="AN25">
        <f t="shared" si="6"/>
        <v>0.49519999999999997</v>
      </c>
      <c r="AO25">
        <f t="shared" si="6"/>
        <v>0.60699999999999998</v>
      </c>
    </row>
    <row r="26" spans="1:55" x14ac:dyDescent="0.25">
      <c r="A26" s="19">
        <v>0</v>
      </c>
      <c r="B26">
        <v>0.31069999999999998</v>
      </c>
      <c r="C26">
        <v>0.21560000000000001</v>
      </c>
      <c r="D26">
        <v>0.20380000000000001</v>
      </c>
      <c r="E26">
        <v>0.1721</v>
      </c>
      <c r="F26">
        <v>0.16139999999999999</v>
      </c>
      <c r="G26">
        <v>0.1414</v>
      </c>
      <c r="H26">
        <v>0.14269999999999999</v>
      </c>
      <c r="I26">
        <v>0.16020000000000001</v>
      </c>
      <c r="J26">
        <v>0.1419</v>
      </c>
      <c r="K26">
        <v>0.1341</v>
      </c>
      <c r="L26">
        <v>0.12620000000000001</v>
      </c>
      <c r="M26">
        <v>0.1333</v>
      </c>
      <c r="O26" s="19">
        <v>0</v>
      </c>
      <c r="P26">
        <v>0.15570000000000001</v>
      </c>
      <c r="Q26">
        <v>0.14549999999999999</v>
      </c>
      <c r="R26">
        <v>0.1641</v>
      </c>
      <c r="S26">
        <v>0.38440000000000002</v>
      </c>
      <c r="T26">
        <v>0.52610000000000001</v>
      </c>
      <c r="U26">
        <v>0.69220000000000004</v>
      </c>
      <c r="V26">
        <v>0.68799999999999994</v>
      </c>
      <c r="W26">
        <v>0.68240000000000001</v>
      </c>
      <c r="X26">
        <v>0.71899999999999997</v>
      </c>
      <c r="Y26">
        <v>0.6643</v>
      </c>
      <c r="Z26">
        <v>0.66790000000000005</v>
      </c>
      <c r="AA26">
        <v>0.78349999999999997</v>
      </c>
      <c r="AC26" s="28">
        <v>0</v>
      </c>
      <c r="AD26">
        <f t="shared" si="7"/>
        <v>-0.15499999999999997</v>
      </c>
      <c r="AE26">
        <f t="shared" si="6"/>
        <v>-7.0100000000000023E-2</v>
      </c>
      <c r="AF26">
        <f t="shared" si="6"/>
        <v>-3.9700000000000013E-2</v>
      </c>
      <c r="AG26">
        <f t="shared" si="6"/>
        <v>0.21230000000000002</v>
      </c>
      <c r="AH26">
        <f t="shared" si="6"/>
        <v>0.36470000000000002</v>
      </c>
      <c r="AI26">
        <f t="shared" si="6"/>
        <v>0.55080000000000007</v>
      </c>
      <c r="AJ26">
        <f t="shared" si="6"/>
        <v>0.5452999999999999</v>
      </c>
      <c r="AK26">
        <f t="shared" si="6"/>
        <v>0.5222</v>
      </c>
      <c r="AL26">
        <f t="shared" si="6"/>
        <v>0.57709999999999995</v>
      </c>
      <c r="AM26">
        <f t="shared" si="6"/>
        <v>0.5302</v>
      </c>
      <c r="AN26">
        <f t="shared" si="6"/>
        <v>0.54170000000000007</v>
      </c>
      <c r="AO26">
        <f t="shared" si="6"/>
        <v>0.6502</v>
      </c>
    </row>
    <row r="28" spans="1:55" x14ac:dyDescent="0.25">
      <c r="A28" s="19"/>
      <c r="B28" s="19"/>
      <c r="C28" s="19" t="s">
        <v>80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O28" s="19"/>
      <c r="P28" s="19"/>
      <c r="Q28" s="19" t="s">
        <v>80</v>
      </c>
      <c r="R28" s="19"/>
      <c r="S28" s="19"/>
      <c r="T28" s="19"/>
      <c r="U28" s="19"/>
      <c r="V28" s="19"/>
      <c r="W28" s="19"/>
      <c r="X28" s="19"/>
      <c r="Y28" s="19"/>
      <c r="Z28" s="19"/>
      <c r="AA28" s="19"/>
      <c r="AC28" s="28"/>
      <c r="AD28" s="28"/>
      <c r="AE28" s="28" t="s">
        <v>80</v>
      </c>
      <c r="AF28" s="28"/>
      <c r="AG28" s="28"/>
      <c r="AH28" s="28"/>
      <c r="AI28" s="28"/>
      <c r="AJ28" s="28"/>
      <c r="AK28" s="28"/>
      <c r="AL28" s="28"/>
      <c r="AM28" s="28"/>
      <c r="AN28" s="28"/>
      <c r="AO28" s="28"/>
    </row>
    <row r="29" spans="1:55" x14ac:dyDescent="0.25">
      <c r="A29" s="19" t="s">
        <v>75</v>
      </c>
      <c r="B29" s="19">
        <v>64</v>
      </c>
      <c r="C29" s="19">
        <v>32</v>
      </c>
      <c r="D29" s="19">
        <v>16</v>
      </c>
      <c r="E29" s="19">
        <v>8</v>
      </c>
      <c r="F29" s="19">
        <v>4</v>
      </c>
      <c r="G29" s="19">
        <v>2</v>
      </c>
      <c r="H29" s="19">
        <v>1</v>
      </c>
      <c r="I29" s="19">
        <v>0.5</v>
      </c>
      <c r="J29" s="19">
        <v>0.25</v>
      </c>
      <c r="K29" s="19">
        <v>0.125</v>
      </c>
      <c r="L29" s="19">
        <v>0.06</v>
      </c>
      <c r="M29" s="19">
        <v>0</v>
      </c>
      <c r="O29" s="19" t="s">
        <v>75</v>
      </c>
      <c r="P29" s="19">
        <v>64</v>
      </c>
      <c r="Q29" s="19">
        <v>32</v>
      </c>
      <c r="R29" s="19">
        <v>16</v>
      </c>
      <c r="S29" s="19">
        <v>8</v>
      </c>
      <c r="T29" s="19">
        <v>4</v>
      </c>
      <c r="U29" s="19">
        <v>2</v>
      </c>
      <c r="V29" s="19">
        <v>1</v>
      </c>
      <c r="W29" s="19">
        <v>0.5</v>
      </c>
      <c r="X29" s="19">
        <v>0.25</v>
      </c>
      <c r="Y29" s="19">
        <v>0.125</v>
      </c>
      <c r="Z29" s="19">
        <v>0.06</v>
      </c>
      <c r="AA29" s="19">
        <v>0</v>
      </c>
      <c r="AC29" s="28" t="s">
        <v>75</v>
      </c>
      <c r="AD29" s="28">
        <v>64</v>
      </c>
      <c r="AE29" s="28">
        <v>32</v>
      </c>
      <c r="AF29" s="28">
        <v>16</v>
      </c>
      <c r="AG29" s="28">
        <v>8</v>
      </c>
      <c r="AH29" s="28">
        <v>4</v>
      </c>
      <c r="AI29" s="28">
        <v>2</v>
      </c>
      <c r="AJ29" s="28">
        <v>1</v>
      </c>
      <c r="AK29" s="28">
        <v>0.5</v>
      </c>
      <c r="AL29" s="28">
        <v>0.25</v>
      </c>
      <c r="AM29" s="28">
        <v>0.125</v>
      </c>
      <c r="AN29" s="28">
        <v>0.06</v>
      </c>
      <c r="AO29" s="28">
        <v>0</v>
      </c>
    </row>
    <row r="30" spans="1:55" x14ac:dyDescent="0.25">
      <c r="A30" s="19">
        <v>0.03</v>
      </c>
      <c r="B30">
        <v>0.14230000000000001</v>
      </c>
      <c r="C30">
        <v>0.1242</v>
      </c>
      <c r="D30">
        <v>0.125</v>
      </c>
      <c r="E30">
        <v>0.16089999999999999</v>
      </c>
      <c r="F30">
        <v>0.1196</v>
      </c>
      <c r="G30">
        <v>0.1172</v>
      </c>
      <c r="H30">
        <v>0.1144</v>
      </c>
      <c r="I30">
        <v>0.15709999999999999</v>
      </c>
      <c r="J30">
        <v>0.114</v>
      </c>
      <c r="K30">
        <v>0.11210000000000001</v>
      </c>
      <c r="L30">
        <v>0.13139999999999999</v>
      </c>
      <c r="M30">
        <v>0.1197</v>
      </c>
      <c r="O30" s="19">
        <v>0.03</v>
      </c>
      <c r="P30">
        <v>0.15379999999999999</v>
      </c>
      <c r="Q30">
        <v>0.14080000000000001</v>
      </c>
      <c r="R30">
        <v>0.1308</v>
      </c>
      <c r="S30">
        <v>0.1709</v>
      </c>
      <c r="T30">
        <v>0.1348</v>
      </c>
      <c r="U30">
        <v>0.13189999999999999</v>
      </c>
      <c r="V30">
        <v>0.1348</v>
      </c>
      <c r="W30">
        <v>0.17019999999999999</v>
      </c>
      <c r="X30">
        <v>0.11550000000000001</v>
      </c>
      <c r="Y30">
        <v>0.12570000000000001</v>
      </c>
      <c r="Z30">
        <v>0.13519999999999999</v>
      </c>
      <c r="AA30">
        <v>0.12529999999999999</v>
      </c>
      <c r="AC30" s="28">
        <v>0.03</v>
      </c>
      <c r="AD30">
        <f>P30-B30</f>
        <v>1.1499999999999982E-2</v>
      </c>
      <c r="AE30">
        <f t="shared" ref="AE30:AO36" si="8">Q30-C30</f>
        <v>1.6600000000000004E-2</v>
      </c>
      <c r="AF30">
        <f t="shared" si="8"/>
        <v>5.7999999999999996E-3</v>
      </c>
      <c r="AG30">
        <f t="shared" si="8"/>
        <v>1.0000000000000009E-2</v>
      </c>
      <c r="AH30">
        <f t="shared" si="8"/>
        <v>1.5200000000000005E-2</v>
      </c>
      <c r="AI30">
        <f t="shared" si="8"/>
        <v>1.4699999999999991E-2</v>
      </c>
      <c r="AJ30">
        <f t="shared" si="8"/>
        <v>2.0400000000000001E-2</v>
      </c>
      <c r="AK30">
        <f t="shared" si="8"/>
        <v>1.3100000000000001E-2</v>
      </c>
      <c r="AL30">
        <f t="shared" si="8"/>
        <v>1.5000000000000013E-3</v>
      </c>
      <c r="AM30">
        <f t="shared" si="8"/>
        <v>1.3600000000000001E-2</v>
      </c>
      <c r="AN30">
        <f t="shared" si="8"/>
        <v>3.7999999999999978E-3</v>
      </c>
      <c r="AO30">
        <f t="shared" si="8"/>
        <v>5.5999999999999939E-3</v>
      </c>
    </row>
    <row r="31" spans="1:55" x14ac:dyDescent="0.25">
      <c r="A31" s="19">
        <v>0.01</v>
      </c>
      <c r="B31">
        <v>0.27079999999999999</v>
      </c>
      <c r="C31">
        <v>0.1711</v>
      </c>
      <c r="D31">
        <v>0.15590000000000001</v>
      </c>
      <c r="E31">
        <v>0.1434</v>
      </c>
      <c r="F31">
        <v>0.1179</v>
      </c>
      <c r="G31">
        <v>0.1489</v>
      </c>
      <c r="H31">
        <v>0.12770000000000001</v>
      </c>
      <c r="I31">
        <v>0.13719999999999999</v>
      </c>
      <c r="J31">
        <v>0.1193</v>
      </c>
      <c r="K31">
        <v>0.13200000000000001</v>
      </c>
      <c r="L31">
        <v>0.1394</v>
      </c>
      <c r="M31">
        <v>0.12230000000000001</v>
      </c>
      <c r="O31" s="19">
        <v>0.01</v>
      </c>
      <c r="P31">
        <v>0.13250000000000001</v>
      </c>
      <c r="Q31">
        <v>0.1268</v>
      </c>
      <c r="R31">
        <v>0.1295</v>
      </c>
      <c r="S31">
        <v>0.14480000000000001</v>
      </c>
      <c r="T31">
        <v>0.12509999999999999</v>
      </c>
      <c r="U31">
        <v>0.1328</v>
      </c>
      <c r="V31">
        <v>0.43590000000000001</v>
      </c>
      <c r="W31">
        <v>0.3664</v>
      </c>
      <c r="X31">
        <v>0.51380000000000003</v>
      </c>
      <c r="Y31">
        <v>0.50560000000000005</v>
      </c>
      <c r="Z31">
        <v>0.61460000000000004</v>
      </c>
      <c r="AA31">
        <v>0.5766</v>
      </c>
      <c r="AC31" s="28">
        <v>0.01</v>
      </c>
      <c r="AD31">
        <f t="shared" ref="AD31:AD36" si="9">P31-B31</f>
        <v>-0.13829999999999998</v>
      </c>
      <c r="AE31">
        <f t="shared" si="8"/>
        <v>-4.4300000000000006E-2</v>
      </c>
      <c r="AF31">
        <f t="shared" si="8"/>
        <v>-2.6400000000000007E-2</v>
      </c>
      <c r="AG31">
        <f t="shared" si="8"/>
        <v>1.4000000000000123E-3</v>
      </c>
      <c r="AH31">
        <f t="shared" si="8"/>
        <v>7.1999999999999842E-3</v>
      </c>
      <c r="AI31">
        <f t="shared" si="8"/>
        <v>-1.6100000000000003E-2</v>
      </c>
      <c r="AJ31">
        <f t="shared" si="8"/>
        <v>0.30820000000000003</v>
      </c>
      <c r="AK31">
        <f t="shared" si="8"/>
        <v>0.22920000000000001</v>
      </c>
      <c r="AL31">
        <f t="shared" si="8"/>
        <v>0.39450000000000002</v>
      </c>
      <c r="AM31">
        <f t="shared" si="8"/>
        <v>0.37360000000000004</v>
      </c>
      <c r="AN31">
        <f t="shared" si="8"/>
        <v>0.47520000000000007</v>
      </c>
      <c r="AO31">
        <f t="shared" si="8"/>
        <v>0.45429999999999998</v>
      </c>
    </row>
    <row r="32" spans="1:55" x14ac:dyDescent="0.25">
      <c r="A32" s="19">
        <v>5.0000000000000001E-3</v>
      </c>
      <c r="B32">
        <v>0.15279999999999999</v>
      </c>
      <c r="C32">
        <v>0.1328</v>
      </c>
      <c r="D32">
        <v>0.1295</v>
      </c>
      <c r="E32">
        <v>0.13400000000000001</v>
      </c>
      <c r="F32">
        <v>0.13730000000000001</v>
      </c>
      <c r="G32">
        <v>0.15310000000000001</v>
      </c>
      <c r="H32">
        <v>0.1245</v>
      </c>
      <c r="I32">
        <v>0.1205</v>
      </c>
      <c r="J32">
        <v>0.1197</v>
      </c>
      <c r="K32">
        <v>0.11849999999999999</v>
      </c>
      <c r="L32">
        <v>0.10920000000000001</v>
      </c>
      <c r="M32">
        <v>0.1246</v>
      </c>
      <c r="O32" s="19">
        <v>5.0000000000000001E-3</v>
      </c>
      <c r="P32">
        <v>0.1108</v>
      </c>
      <c r="Q32">
        <v>0.1187</v>
      </c>
      <c r="R32">
        <v>0.12959999999999999</v>
      </c>
      <c r="S32">
        <v>0.1361</v>
      </c>
      <c r="T32">
        <v>0.28089999999999998</v>
      </c>
      <c r="U32">
        <v>0.496</v>
      </c>
      <c r="V32">
        <v>0.61780000000000002</v>
      </c>
      <c r="W32">
        <v>0.59099999999999997</v>
      </c>
      <c r="X32">
        <v>0.65559999999999996</v>
      </c>
      <c r="Y32">
        <v>0.59509999999999996</v>
      </c>
      <c r="Z32">
        <v>0.61409999999999998</v>
      </c>
      <c r="AA32">
        <v>0.62290000000000001</v>
      </c>
      <c r="AC32" s="28">
        <v>5.0000000000000001E-3</v>
      </c>
      <c r="AD32">
        <f t="shared" si="9"/>
        <v>-4.1999999999999996E-2</v>
      </c>
      <c r="AE32">
        <f t="shared" si="8"/>
        <v>-1.4100000000000001E-2</v>
      </c>
      <c r="AF32">
        <f t="shared" si="8"/>
        <v>9.9999999999988987E-5</v>
      </c>
      <c r="AG32">
        <f t="shared" si="8"/>
        <v>2.0999999999999908E-3</v>
      </c>
      <c r="AH32">
        <f t="shared" si="8"/>
        <v>0.14359999999999998</v>
      </c>
      <c r="AI32">
        <f t="shared" si="8"/>
        <v>0.34289999999999998</v>
      </c>
      <c r="AJ32">
        <f t="shared" si="8"/>
        <v>0.49330000000000002</v>
      </c>
      <c r="AK32">
        <f t="shared" si="8"/>
        <v>0.47049999999999997</v>
      </c>
      <c r="AL32">
        <f t="shared" si="8"/>
        <v>0.53589999999999993</v>
      </c>
      <c r="AM32">
        <f t="shared" si="8"/>
        <v>0.47659999999999997</v>
      </c>
      <c r="AN32">
        <f t="shared" si="8"/>
        <v>0.50490000000000002</v>
      </c>
      <c r="AO32">
        <f t="shared" si="8"/>
        <v>0.49830000000000002</v>
      </c>
    </row>
    <row r="33" spans="1:41" x14ac:dyDescent="0.25">
      <c r="A33" s="19">
        <v>2.5000000000000001E-3</v>
      </c>
      <c r="B33">
        <v>0.20100000000000001</v>
      </c>
      <c r="C33">
        <v>0.16869999999999999</v>
      </c>
      <c r="D33">
        <v>0.1431</v>
      </c>
      <c r="E33">
        <v>0.13250000000000001</v>
      </c>
      <c r="F33">
        <v>0.13</v>
      </c>
      <c r="G33">
        <v>0.1268</v>
      </c>
      <c r="H33">
        <v>0.13200000000000001</v>
      </c>
      <c r="I33">
        <v>0.1298</v>
      </c>
      <c r="J33">
        <v>0.121</v>
      </c>
      <c r="K33">
        <v>0.11840000000000001</v>
      </c>
      <c r="L33">
        <v>0.1159</v>
      </c>
      <c r="M33">
        <v>0.1197</v>
      </c>
      <c r="O33" s="19">
        <v>2.5000000000000001E-3</v>
      </c>
      <c r="P33">
        <v>0.12709999999999999</v>
      </c>
      <c r="Q33">
        <v>0.12920000000000001</v>
      </c>
      <c r="R33">
        <v>0.1356</v>
      </c>
      <c r="S33">
        <v>0.15920000000000001</v>
      </c>
      <c r="T33">
        <v>0.36530000000000001</v>
      </c>
      <c r="U33">
        <v>0.54800000000000004</v>
      </c>
      <c r="V33">
        <v>0.62719999999999998</v>
      </c>
      <c r="W33">
        <v>0.60509999999999997</v>
      </c>
      <c r="X33">
        <v>0.66020000000000001</v>
      </c>
      <c r="Y33">
        <v>0.67400000000000004</v>
      </c>
      <c r="Z33">
        <v>0.71079999999999999</v>
      </c>
      <c r="AA33">
        <v>0.62570000000000003</v>
      </c>
      <c r="AC33" s="28">
        <v>2.5000000000000001E-3</v>
      </c>
      <c r="AD33">
        <f t="shared" si="9"/>
        <v>-7.3900000000000021E-2</v>
      </c>
      <c r="AE33">
        <f t="shared" si="8"/>
        <v>-3.949999999999998E-2</v>
      </c>
      <c r="AF33">
        <f t="shared" si="8"/>
        <v>-7.5000000000000067E-3</v>
      </c>
      <c r="AG33">
        <f t="shared" si="8"/>
        <v>2.6700000000000002E-2</v>
      </c>
      <c r="AH33">
        <f t="shared" si="8"/>
        <v>0.23530000000000001</v>
      </c>
      <c r="AI33">
        <f t="shared" si="8"/>
        <v>0.42120000000000002</v>
      </c>
      <c r="AJ33">
        <f t="shared" si="8"/>
        <v>0.49519999999999997</v>
      </c>
      <c r="AK33">
        <f t="shared" si="8"/>
        <v>0.47529999999999994</v>
      </c>
      <c r="AL33">
        <f t="shared" si="8"/>
        <v>0.53920000000000001</v>
      </c>
      <c r="AM33">
        <f t="shared" si="8"/>
        <v>0.55560000000000009</v>
      </c>
      <c r="AN33">
        <f t="shared" si="8"/>
        <v>0.59489999999999998</v>
      </c>
      <c r="AO33">
        <f t="shared" si="8"/>
        <v>0.50600000000000001</v>
      </c>
    </row>
    <row r="34" spans="1:41" x14ac:dyDescent="0.25">
      <c r="A34" s="19">
        <v>1.25E-3</v>
      </c>
      <c r="B34">
        <v>0.12989999999999999</v>
      </c>
      <c r="C34">
        <v>0.13339999999999999</v>
      </c>
      <c r="D34">
        <v>0.13600000000000001</v>
      </c>
      <c r="E34">
        <v>0.12570000000000001</v>
      </c>
      <c r="F34">
        <v>0.13</v>
      </c>
      <c r="G34">
        <v>0.13869999999999999</v>
      </c>
      <c r="H34">
        <v>0.12939999999999999</v>
      </c>
      <c r="I34">
        <v>0.13239999999999999</v>
      </c>
      <c r="J34">
        <v>0.1321</v>
      </c>
      <c r="K34">
        <v>0.12570000000000001</v>
      </c>
      <c r="L34">
        <v>0.1157</v>
      </c>
      <c r="M34">
        <v>0.1221</v>
      </c>
      <c r="O34" s="19">
        <v>1.25E-3</v>
      </c>
      <c r="P34">
        <v>0.10299999999999999</v>
      </c>
      <c r="Q34">
        <v>0.12659999999999999</v>
      </c>
      <c r="R34">
        <v>0.12709999999999999</v>
      </c>
      <c r="S34">
        <v>0.13220000000000001</v>
      </c>
      <c r="T34">
        <v>0.24859999999999999</v>
      </c>
      <c r="U34">
        <v>0.55010000000000003</v>
      </c>
      <c r="V34">
        <v>0.62870000000000004</v>
      </c>
      <c r="W34">
        <v>0.63090000000000002</v>
      </c>
      <c r="X34">
        <v>0.67879999999999996</v>
      </c>
      <c r="Y34">
        <v>0.66049999999999998</v>
      </c>
      <c r="Z34">
        <v>0.68079999999999996</v>
      </c>
      <c r="AA34">
        <v>0.71930000000000005</v>
      </c>
      <c r="AC34" s="28">
        <v>1.25E-3</v>
      </c>
      <c r="AD34">
        <f t="shared" si="9"/>
        <v>-2.6899999999999993E-2</v>
      </c>
      <c r="AE34">
        <f t="shared" si="8"/>
        <v>-6.8000000000000005E-3</v>
      </c>
      <c r="AF34">
        <f t="shared" si="8"/>
        <v>-8.900000000000019E-3</v>
      </c>
      <c r="AG34">
        <f t="shared" si="8"/>
        <v>6.5000000000000058E-3</v>
      </c>
      <c r="AH34">
        <f t="shared" si="8"/>
        <v>0.11859999999999998</v>
      </c>
      <c r="AI34">
        <f t="shared" si="8"/>
        <v>0.41140000000000004</v>
      </c>
      <c r="AJ34">
        <f t="shared" si="8"/>
        <v>0.49930000000000008</v>
      </c>
      <c r="AK34">
        <f t="shared" si="8"/>
        <v>0.49850000000000005</v>
      </c>
      <c r="AL34">
        <f t="shared" si="8"/>
        <v>0.54669999999999996</v>
      </c>
      <c r="AM34">
        <f t="shared" si="8"/>
        <v>0.53479999999999994</v>
      </c>
      <c r="AN34">
        <f t="shared" si="8"/>
        <v>0.56509999999999994</v>
      </c>
      <c r="AO34">
        <f t="shared" si="8"/>
        <v>0.59720000000000006</v>
      </c>
    </row>
    <row r="35" spans="1:41" x14ac:dyDescent="0.25">
      <c r="A35" s="19">
        <v>5.9999999999999995E-4</v>
      </c>
      <c r="B35">
        <v>0.1459</v>
      </c>
      <c r="C35">
        <v>0.13550000000000001</v>
      </c>
      <c r="D35">
        <v>0.14069999999999999</v>
      </c>
      <c r="E35">
        <v>0.13750000000000001</v>
      </c>
      <c r="F35">
        <v>0.1298</v>
      </c>
      <c r="G35">
        <v>0.13700000000000001</v>
      </c>
      <c r="H35">
        <v>0.13109999999999999</v>
      </c>
      <c r="I35">
        <v>0.1178</v>
      </c>
      <c r="J35">
        <v>0.13250000000000001</v>
      </c>
      <c r="K35">
        <v>0.1346</v>
      </c>
      <c r="L35">
        <v>0.11360000000000001</v>
      </c>
      <c r="M35">
        <v>0.1246</v>
      </c>
      <c r="O35" s="19">
        <v>5.9999999999999995E-4</v>
      </c>
      <c r="P35">
        <v>0.1164</v>
      </c>
      <c r="Q35">
        <v>0.1217</v>
      </c>
      <c r="R35">
        <v>0.1351</v>
      </c>
      <c r="S35">
        <v>0.20880000000000001</v>
      </c>
      <c r="T35">
        <v>0.499</v>
      </c>
      <c r="U35">
        <v>0.61560000000000004</v>
      </c>
      <c r="V35">
        <v>0.62570000000000003</v>
      </c>
      <c r="W35">
        <v>0.63529999999999998</v>
      </c>
      <c r="X35">
        <v>0.67730000000000001</v>
      </c>
      <c r="Y35">
        <v>0.67630000000000001</v>
      </c>
      <c r="Z35">
        <v>0.66990000000000005</v>
      </c>
      <c r="AA35">
        <v>0.63819999999999999</v>
      </c>
      <c r="AC35" s="28">
        <v>5.9999999999999995E-4</v>
      </c>
      <c r="AD35">
        <f t="shared" si="9"/>
        <v>-2.9499999999999998E-2</v>
      </c>
      <c r="AE35">
        <f t="shared" si="8"/>
        <v>-1.3800000000000007E-2</v>
      </c>
      <c r="AF35">
        <f t="shared" si="8"/>
        <v>-5.5999999999999939E-3</v>
      </c>
      <c r="AG35">
        <f t="shared" si="8"/>
        <v>7.1300000000000002E-2</v>
      </c>
      <c r="AH35">
        <f t="shared" si="8"/>
        <v>0.36919999999999997</v>
      </c>
      <c r="AI35">
        <f t="shared" si="8"/>
        <v>0.47860000000000003</v>
      </c>
      <c r="AJ35">
        <f t="shared" si="8"/>
        <v>0.49460000000000004</v>
      </c>
      <c r="AK35">
        <f t="shared" si="8"/>
        <v>0.51749999999999996</v>
      </c>
      <c r="AL35">
        <f t="shared" si="8"/>
        <v>0.54479999999999995</v>
      </c>
      <c r="AM35">
        <f t="shared" si="8"/>
        <v>0.54170000000000007</v>
      </c>
      <c r="AN35">
        <f t="shared" si="8"/>
        <v>0.55630000000000002</v>
      </c>
      <c r="AO35">
        <f t="shared" si="8"/>
        <v>0.51359999999999995</v>
      </c>
    </row>
    <row r="36" spans="1:41" x14ac:dyDescent="0.25">
      <c r="A36" s="19">
        <v>0</v>
      </c>
      <c r="B36">
        <v>0.33579999999999999</v>
      </c>
      <c r="C36">
        <v>0.23960000000000001</v>
      </c>
      <c r="D36">
        <v>0.18909999999999999</v>
      </c>
      <c r="E36">
        <v>0.16819999999999999</v>
      </c>
      <c r="F36">
        <v>0.1545</v>
      </c>
      <c r="G36">
        <v>0.1404</v>
      </c>
      <c r="H36">
        <v>0.1399</v>
      </c>
      <c r="I36">
        <v>0.14269999999999999</v>
      </c>
      <c r="J36">
        <v>0.13689999999999999</v>
      </c>
      <c r="K36">
        <v>0.14549999999999999</v>
      </c>
      <c r="L36">
        <v>0.1195</v>
      </c>
      <c r="M36">
        <v>0.12790000000000001</v>
      </c>
      <c r="O36" s="19">
        <v>0</v>
      </c>
      <c r="P36">
        <v>0.11749999999999999</v>
      </c>
      <c r="Q36">
        <v>0.1343</v>
      </c>
      <c r="R36">
        <v>0.1421</v>
      </c>
      <c r="S36">
        <v>0.14680000000000001</v>
      </c>
      <c r="T36">
        <v>0.47789999999999999</v>
      </c>
      <c r="U36">
        <v>0.59260000000000002</v>
      </c>
      <c r="V36">
        <v>0.64339999999999997</v>
      </c>
      <c r="W36">
        <v>0.69920000000000004</v>
      </c>
      <c r="X36">
        <v>0.68</v>
      </c>
      <c r="Y36">
        <v>0.68640000000000001</v>
      </c>
      <c r="Z36">
        <v>0.70509999999999995</v>
      </c>
      <c r="AA36">
        <v>0.61519999999999997</v>
      </c>
      <c r="AC36" s="28">
        <v>0</v>
      </c>
      <c r="AD36">
        <f t="shared" si="9"/>
        <v>-0.21829999999999999</v>
      </c>
      <c r="AE36">
        <f t="shared" si="8"/>
        <v>-0.1053</v>
      </c>
      <c r="AF36">
        <f t="shared" si="8"/>
        <v>-4.6999999999999986E-2</v>
      </c>
      <c r="AG36">
        <f t="shared" si="8"/>
        <v>-2.1399999999999975E-2</v>
      </c>
      <c r="AH36">
        <f t="shared" si="8"/>
        <v>0.32340000000000002</v>
      </c>
      <c r="AI36">
        <f t="shared" si="8"/>
        <v>0.45220000000000005</v>
      </c>
      <c r="AJ36">
        <f t="shared" si="8"/>
        <v>0.50349999999999995</v>
      </c>
      <c r="AK36">
        <f t="shared" si="8"/>
        <v>0.55649999999999999</v>
      </c>
      <c r="AL36">
        <f t="shared" si="8"/>
        <v>0.54310000000000003</v>
      </c>
      <c r="AM36">
        <f t="shared" si="8"/>
        <v>0.54090000000000005</v>
      </c>
      <c r="AN36">
        <f t="shared" si="8"/>
        <v>0.5855999999999999</v>
      </c>
      <c r="AO36">
        <f t="shared" si="8"/>
        <v>0.48729999999999996</v>
      </c>
    </row>
    <row r="38" spans="1:41" x14ac:dyDescent="0.25">
      <c r="A38" s="19"/>
      <c r="B38" s="19"/>
      <c r="C38" s="19" t="s">
        <v>80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O38" s="19"/>
      <c r="P38" s="19"/>
      <c r="Q38" s="19" t="s">
        <v>80</v>
      </c>
      <c r="R38" s="19"/>
      <c r="S38" s="19"/>
      <c r="T38" s="19"/>
      <c r="U38" s="19"/>
      <c r="V38" s="19"/>
      <c r="W38" s="19"/>
      <c r="X38" s="19"/>
      <c r="Y38" s="19"/>
      <c r="Z38" s="19"/>
      <c r="AA38" s="19"/>
      <c r="AC38" s="28"/>
      <c r="AD38" s="28"/>
      <c r="AE38" s="28" t="s">
        <v>80</v>
      </c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1:41" x14ac:dyDescent="0.25">
      <c r="A39" s="19" t="s">
        <v>75</v>
      </c>
      <c r="B39" s="19">
        <v>64</v>
      </c>
      <c r="C39" s="19">
        <v>32</v>
      </c>
      <c r="D39" s="19">
        <v>16</v>
      </c>
      <c r="E39" s="19">
        <v>8</v>
      </c>
      <c r="F39" s="19">
        <v>4</v>
      </c>
      <c r="G39" s="19">
        <v>2</v>
      </c>
      <c r="H39" s="19">
        <v>1</v>
      </c>
      <c r="I39" s="19">
        <v>0.5</v>
      </c>
      <c r="J39" s="19">
        <v>0.25</v>
      </c>
      <c r="K39" s="19">
        <v>0.125</v>
      </c>
      <c r="L39" s="19">
        <v>0.06</v>
      </c>
      <c r="M39" s="19">
        <v>0</v>
      </c>
      <c r="O39" s="19" t="s">
        <v>75</v>
      </c>
      <c r="P39" s="19">
        <v>64</v>
      </c>
      <c r="Q39" s="19">
        <v>32</v>
      </c>
      <c r="R39" s="19">
        <v>16</v>
      </c>
      <c r="S39" s="19">
        <v>8</v>
      </c>
      <c r="T39" s="19">
        <v>4</v>
      </c>
      <c r="U39" s="19">
        <v>2</v>
      </c>
      <c r="V39" s="19">
        <v>1</v>
      </c>
      <c r="W39" s="19">
        <v>0.5</v>
      </c>
      <c r="X39" s="19">
        <v>0.25</v>
      </c>
      <c r="Y39" s="19">
        <v>0.125</v>
      </c>
      <c r="Z39" s="19">
        <v>0.06</v>
      </c>
      <c r="AA39" s="19">
        <v>0</v>
      </c>
      <c r="AC39" s="28" t="s">
        <v>75</v>
      </c>
      <c r="AD39" s="28">
        <v>64</v>
      </c>
      <c r="AE39" s="28">
        <v>32</v>
      </c>
      <c r="AF39" s="28">
        <v>16</v>
      </c>
      <c r="AG39" s="28">
        <v>8</v>
      </c>
      <c r="AH39" s="28">
        <v>4</v>
      </c>
      <c r="AI39" s="28">
        <v>2</v>
      </c>
      <c r="AJ39" s="28">
        <v>1</v>
      </c>
      <c r="AK39" s="28">
        <v>0.5</v>
      </c>
      <c r="AL39" s="28">
        <v>0.25</v>
      </c>
      <c r="AM39" s="28">
        <v>0.125</v>
      </c>
      <c r="AN39" s="28">
        <v>0.06</v>
      </c>
      <c r="AO39" s="28">
        <v>0</v>
      </c>
    </row>
    <row r="40" spans="1:41" x14ac:dyDescent="0.25">
      <c r="A40" s="19">
        <v>0.03</v>
      </c>
      <c r="B40" s="5">
        <v>0.1701</v>
      </c>
      <c r="C40" s="5">
        <v>0.4244</v>
      </c>
      <c r="D40" s="5">
        <v>0.23019999999999999</v>
      </c>
      <c r="E40" s="5">
        <v>0.19550000000000001</v>
      </c>
      <c r="F40" s="5">
        <v>0.21379999999999999</v>
      </c>
      <c r="G40" s="5">
        <v>0.17180000000000001</v>
      </c>
      <c r="H40" s="5">
        <v>0.1653</v>
      </c>
      <c r="I40" s="5">
        <v>0.21709999999999999</v>
      </c>
      <c r="J40" s="5">
        <v>0.15870000000000001</v>
      </c>
      <c r="K40" s="5">
        <v>0.152</v>
      </c>
      <c r="L40" s="5">
        <v>0.1744</v>
      </c>
      <c r="M40" s="5">
        <v>0.1605</v>
      </c>
      <c r="N40" s="5"/>
      <c r="O40" s="19">
        <v>0.03</v>
      </c>
      <c r="P40">
        <v>0.1575</v>
      </c>
      <c r="Q40">
        <v>0.45490000000000003</v>
      </c>
      <c r="R40">
        <v>0.27610000000000001</v>
      </c>
      <c r="S40">
        <v>0.19359999999999999</v>
      </c>
      <c r="T40">
        <v>0.20760000000000001</v>
      </c>
      <c r="U40">
        <v>0.16189999999999999</v>
      </c>
      <c r="V40">
        <v>0.1583</v>
      </c>
      <c r="W40">
        <v>0.21279999999999999</v>
      </c>
      <c r="X40">
        <v>0.15060000000000001</v>
      </c>
      <c r="Y40">
        <v>0.14480000000000001</v>
      </c>
      <c r="Z40">
        <v>0.16950000000000001</v>
      </c>
      <c r="AA40">
        <v>0.153</v>
      </c>
      <c r="AC40" s="28">
        <v>0.03</v>
      </c>
      <c r="AD40">
        <f>P40-B40</f>
        <v>-1.26E-2</v>
      </c>
      <c r="AE40">
        <f t="shared" ref="AE40:AO47" si="10">Q40-C40</f>
        <v>3.0500000000000027E-2</v>
      </c>
      <c r="AF40">
        <f t="shared" si="10"/>
        <v>4.5900000000000024E-2</v>
      </c>
      <c r="AG40">
        <f t="shared" si="10"/>
        <v>-1.9000000000000128E-3</v>
      </c>
      <c r="AH40">
        <f t="shared" si="10"/>
        <v>-6.1999999999999833E-3</v>
      </c>
      <c r="AI40">
        <f t="shared" si="10"/>
        <v>-9.9000000000000199E-3</v>
      </c>
      <c r="AJ40">
        <f t="shared" si="10"/>
        <v>-7.0000000000000062E-3</v>
      </c>
      <c r="AK40">
        <f t="shared" si="10"/>
        <v>-4.2999999999999983E-3</v>
      </c>
      <c r="AL40">
        <f t="shared" si="10"/>
        <v>-8.0999999999999961E-3</v>
      </c>
      <c r="AM40">
        <f t="shared" si="10"/>
        <v>-7.1999999999999842E-3</v>
      </c>
      <c r="AN40">
        <f t="shared" si="10"/>
        <v>-4.8999999999999877E-3</v>
      </c>
      <c r="AO40">
        <f t="shared" si="10"/>
        <v>-7.5000000000000067E-3</v>
      </c>
    </row>
    <row r="41" spans="1:41" x14ac:dyDescent="0.25">
      <c r="A41" s="19">
        <v>0.01</v>
      </c>
      <c r="B41" s="5">
        <v>0.1739</v>
      </c>
      <c r="C41" s="5">
        <v>0.81640000000000001</v>
      </c>
      <c r="D41" s="5">
        <v>0.35160000000000002</v>
      </c>
      <c r="E41" s="5">
        <v>0.29480000000000001</v>
      </c>
      <c r="F41" s="5">
        <v>0.19850000000000001</v>
      </c>
      <c r="G41" s="5">
        <v>0.18870000000000001</v>
      </c>
      <c r="H41" s="5">
        <v>0.16339999999999999</v>
      </c>
      <c r="I41" s="5">
        <v>0.20100000000000001</v>
      </c>
      <c r="J41" s="5">
        <v>0.1618</v>
      </c>
      <c r="K41" s="5">
        <v>0.14560000000000001</v>
      </c>
      <c r="L41" s="5">
        <v>0.16059999999999999</v>
      </c>
      <c r="M41" s="5">
        <v>0.16539999999999999</v>
      </c>
      <c r="N41" s="5"/>
      <c r="O41" s="19">
        <v>0.01</v>
      </c>
      <c r="P41">
        <v>0.15670000000000001</v>
      </c>
      <c r="Q41">
        <v>0.71430000000000005</v>
      </c>
      <c r="R41">
        <v>0.3201</v>
      </c>
      <c r="S41">
        <v>0.35830000000000001</v>
      </c>
      <c r="T41">
        <v>0.24560000000000001</v>
      </c>
      <c r="U41">
        <v>0.32469999999999999</v>
      </c>
      <c r="V41">
        <v>0.437</v>
      </c>
      <c r="W41">
        <v>0.63600000000000001</v>
      </c>
      <c r="X41">
        <v>0.34870000000000001</v>
      </c>
      <c r="Y41">
        <v>0.61309999999999998</v>
      </c>
      <c r="Z41">
        <v>0.93810000000000004</v>
      </c>
      <c r="AA41">
        <v>0.46100000000000002</v>
      </c>
      <c r="AC41" s="28">
        <v>0.01</v>
      </c>
      <c r="AD41">
        <f t="shared" ref="AD41:AD47" si="11">P41-B41</f>
        <v>-1.7199999999999993E-2</v>
      </c>
      <c r="AE41">
        <f t="shared" si="10"/>
        <v>-0.10209999999999997</v>
      </c>
      <c r="AF41">
        <f t="shared" si="10"/>
        <v>-3.1500000000000028E-2</v>
      </c>
      <c r="AG41">
        <f t="shared" si="10"/>
        <v>6.3500000000000001E-2</v>
      </c>
      <c r="AH41">
        <f t="shared" si="10"/>
        <v>4.7100000000000003E-2</v>
      </c>
      <c r="AI41">
        <f t="shared" si="10"/>
        <v>0.13599999999999998</v>
      </c>
      <c r="AJ41">
        <f t="shared" si="10"/>
        <v>0.27360000000000001</v>
      </c>
      <c r="AK41">
        <f t="shared" si="10"/>
        <v>0.435</v>
      </c>
      <c r="AL41">
        <f t="shared" si="10"/>
        <v>0.18690000000000001</v>
      </c>
      <c r="AM41">
        <f t="shared" si="10"/>
        <v>0.46749999999999997</v>
      </c>
      <c r="AN41">
        <f t="shared" si="10"/>
        <v>0.77750000000000008</v>
      </c>
      <c r="AO41">
        <f t="shared" si="10"/>
        <v>0.29560000000000003</v>
      </c>
    </row>
    <row r="42" spans="1:41" x14ac:dyDescent="0.25">
      <c r="A42" s="19">
        <v>5.0000000000000001E-3</v>
      </c>
      <c r="B42" s="5">
        <v>0.1653</v>
      </c>
      <c r="C42" s="5">
        <v>0.21629999999999999</v>
      </c>
      <c r="D42" s="5">
        <v>0.2321</v>
      </c>
      <c r="E42" s="5">
        <v>0.1973</v>
      </c>
      <c r="F42" s="5">
        <v>0.1875</v>
      </c>
      <c r="G42" s="5">
        <v>0.16439999999999999</v>
      </c>
      <c r="H42" s="5">
        <v>0.16250000000000001</v>
      </c>
      <c r="I42" s="5">
        <v>0.14910000000000001</v>
      </c>
      <c r="J42" s="5">
        <v>0.15629999999999999</v>
      </c>
      <c r="K42" s="5">
        <v>0.1532</v>
      </c>
      <c r="L42" s="5">
        <v>0.12130000000000001</v>
      </c>
      <c r="M42" s="5">
        <v>0.1615</v>
      </c>
      <c r="N42" s="5"/>
      <c r="O42" s="19">
        <v>5.0000000000000001E-3</v>
      </c>
      <c r="P42">
        <v>0.14979999999999999</v>
      </c>
      <c r="Q42">
        <v>0.30590000000000001</v>
      </c>
      <c r="R42">
        <v>0.31280000000000002</v>
      </c>
      <c r="S42">
        <v>0.42480000000000001</v>
      </c>
      <c r="T42">
        <v>0.44230000000000003</v>
      </c>
      <c r="U42">
        <v>0.47389999999999999</v>
      </c>
      <c r="V42">
        <v>0.58440000000000003</v>
      </c>
      <c r="W42">
        <v>0.73070000000000002</v>
      </c>
      <c r="X42">
        <v>0.5998</v>
      </c>
      <c r="Y42">
        <v>0.5333</v>
      </c>
      <c r="Z42">
        <v>0.60570000000000002</v>
      </c>
      <c r="AA42">
        <v>0.70050000000000001</v>
      </c>
      <c r="AC42" s="28">
        <v>5.0000000000000001E-3</v>
      </c>
      <c r="AD42">
        <f t="shared" si="11"/>
        <v>-1.5500000000000014E-2</v>
      </c>
      <c r="AE42">
        <f t="shared" si="10"/>
        <v>8.9600000000000013E-2</v>
      </c>
      <c r="AF42">
        <f t="shared" si="10"/>
        <v>8.0700000000000022E-2</v>
      </c>
      <c r="AG42">
        <f t="shared" si="10"/>
        <v>0.22750000000000001</v>
      </c>
      <c r="AH42">
        <f t="shared" si="10"/>
        <v>0.25480000000000003</v>
      </c>
      <c r="AI42">
        <f t="shared" si="10"/>
        <v>0.3095</v>
      </c>
      <c r="AJ42">
        <f t="shared" si="10"/>
        <v>0.42190000000000005</v>
      </c>
      <c r="AK42">
        <f t="shared" si="10"/>
        <v>0.58160000000000001</v>
      </c>
      <c r="AL42">
        <f t="shared" si="10"/>
        <v>0.44350000000000001</v>
      </c>
      <c r="AM42">
        <f t="shared" si="10"/>
        <v>0.38009999999999999</v>
      </c>
      <c r="AN42">
        <f t="shared" si="10"/>
        <v>0.4844</v>
      </c>
      <c r="AO42">
        <f t="shared" si="10"/>
        <v>0.53900000000000003</v>
      </c>
    </row>
    <row r="43" spans="1:41" x14ac:dyDescent="0.25">
      <c r="A43" s="19">
        <v>2.5000000000000001E-3</v>
      </c>
      <c r="B43" s="5">
        <v>0.18479999999999999</v>
      </c>
      <c r="C43" s="5">
        <v>0.63329999999999997</v>
      </c>
      <c r="D43" s="5">
        <v>0.49309999999999998</v>
      </c>
      <c r="E43" s="5">
        <v>0.29880000000000001</v>
      </c>
      <c r="F43" s="5">
        <v>0.25590000000000002</v>
      </c>
      <c r="G43" s="5">
        <v>0.18340000000000001</v>
      </c>
      <c r="H43" s="5">
        <v>0.17050000000000001</v>
      </c>
      <c r="I43" s="5">
        <v>0.16700000000000001</v>
      </c>
      <c r="J43" s="5">
        <v>0.15559999999999999</v>
      </c>
      <c r="K43" s="5">
        <v>0.16320000000000001</v>
      </c>
      <c r="L43" s="5">
        <v>0.14169999999999999</v>
      </c>
      <c r="M43" s="5">
        <v>0.16470000000000001</v>
      </c>
      <c r="N43" s="5"/>
      <c r="O43" s="19">
        <v>2.5000000000000001E-3</v>
      </c>
      <c r="P43">
        <v>0.1643</v>
      </c>
      <c r="Q43">
        <v>0.63870000000000005</v>
      </c>
      <c r="R43">
        <v>0.41310000000000002</v>
      </c>
      <c r="S43">
        <v>0.51480000000000004</v>
      </c>
      <c r="T43">
        <v>0.51400000000000001</v>
      </c>
      <c r="U43">
        <v>0.56579999999999997</v>
      </c>
      <c r="V43">
        <v>0.61519999999999997</v>
      </c>
      <c r="W43">
        <v>0.6532</v>
      </c>
      <c r="X43">
        <v>0.66620000000000001</v>
      </c>
      <c r="Y43">
        <v>0.60840000000000005</v>
      </c>
      <c r="Z43">
        <v>0.66420000000000001</v>
      </c>
      <c r="AA43">
        <v>0.57540000000000002</v>
      </c>
      <c r="AC43" s="28">
        <v>2.5000000000000001E-3</v>
      </c>
      <c r="AD43">
        <f t="shared" si="11"/>
        <v>-2.049999999999999E-2</v>
      </c>
      <c r="AE43">
        <f t="shared" si="10"/>
        <v>5.4000000000000714E-3</v>
      </c>
      <c r="AF43">
        <f t="shared" si="10"/>
        <v>-7.999999999999996E-2</v>
      </c>
      <c r="AG43">
        <f t="shared" si="10"/>
        <v>0.21600000000000003</v>
      </c>
      <c r="AH43">
        <f t="shared" si="10"/>
        <v>0.2581</v>
      </c>
      <c r="AI43">
        <f t="shared" si="10"/>
        <v>0.38239999999999996</v>
      </c>
      <c r="AJ43">
        <f t="shared" si="10"/>
        <v>0.44469999999999998</v>
      </c>
      <c r="AK43">
        <f t="shared" si="10"/>
        <v>0.48619999999999997</v>
      </c>
      <c r="AL43">
        <f t="shared" si="10"/>
        <v>0.51060000000000005</v>
      </c>
      <c r="AM43">
        <f t="shared" si="10"/>
        <v>0.44520000000000004</v>
      </c>
      <c r="AN43">
        <f t="shared" si="10"/>
        <v>0.52249999999999996</v>
      </c>
      <c r="AO43">
        <f t="shared" si="10"/>
        <v>0.41070000000000001</v>
      </c>
    </row>
    <row r="44" spans="1:41" x14ac:dyDescent="0.25">
      <c r="A44" s="19">
        <v>1.25E-3</v>
      </c>
      <c r="B44" s="5">
        <v>0.17510000000000001</v>
      </c>
      <c r="C44" s="5">
        <v>0.49049999999999999</v>
      </c>
      <c r="D44" s="5">
        <v>0.32740000000000002</v>
      </c>
      <c r="E44" s="5">
        <v>0.19769999999999999</v>
      </c>
      <c r="F44" s="5">
        <v>0.19070000000000001</v>
      </c>
      <c r="G44" s="5">
        <v>0.19869999999999999</v>
      </c>
      <c r="H44" s="5">
        <v>0.17419999999999999</v>
      </c>
      <c r="I44" s="5">
        <v>0.17169999999999999</v>
      </c>
      <c r="J44" s="5">
        <v>0.1694</v>
      </c>
      <c r="K44" s="5">
        <v>0.17299999999999999</v>
      </c>
      <c r="L44" s="5">
        <v>0.14910000000000001</v>
      </c>
      <c r="M44" s="5">
        <v>0.1595</v>
      </c>
      <c r="N44" s="5"/>
      <c r="O44" s="19">
        <v>1.25E-3</v>
      </c>
      <c r="P44">
        <v>0.15720000000000001</v>
      </c>
      <c r="Q44">
        <v>0.35399999999999998</v>
      </c>
      <c r="R44">
        <v>0.44069999999999998</v>
      </c>
      <c r="S44">
        <v>0.43130000000000002</v>
      </c>
      <c r="T44">
        <v>0.51990000000000003</v>
      </c>
      <c r="U44">
        <v>0.61419999999999997</v>
      </c>
      <c r="V44">
        <v>0.63229999999999997</v>
      </c>
      <c r="W44">
        <v>0.71630000000000005</v>
      </c>
      <c r="X44">
        <v>0.77249999999999996</v>
      </c>
      <c r="Y44">
        <v>0.51680000000000004</v>
      </c>
      <c r="Z44">
        <v>0.68</v>
      </c>
      <c r="AA44">
        <v>0.51849999999999996</v>
      </c>
      <c r="AC44" s="28">
        <v>1.25E-3</v>
      </c>
      <c r="AD44">
        <f t="shared" si="11"/>
        <v>-1.7899999999999999E-2</v>
      </c>
      <c r="AE44">
        <f t="shared" si="10"/>
        <v>-0.13650000000000001</v>
      </c>
      <c r="AF44">
        <f t="shared" si="10"/>
        <v>0.11329999999999996</v>
      </c>
      <c r="AG44">
        <f t="shared" si="10"/>
        <v>0.23360000000000003</v>
      </c>
      <c r="AH44">
        <f t="shared" si="10"/>
        <v>0.32920000000000005</v>
      </c>
      <c r="AI44">
        <f t="shared" si="10"/>
        <v>0.41549999999999998</v>
      </c>
      <c r="AJ44">
        <f t="shared" si="10"/>
        <v>0.45809999999999995</v>
      </c>
      <c r="AK44">
        <f t="shared" si="10"/>
        <v>0.54460000000000008</v>
      </c>
      <c r="AL44">
        <f t="shared" si="10"/>
        <v>0.60309999999999997</v>
      </c>
      <c r="AM44">
        <f t="shared" si="10"/>
        <v>0.34380000000000005</v>
      </c>
      <c r="AN44">
        <f t="shared" si="10"/>
        <v>0.53090000000000004</v>
      </c>
      <c r="AO44">
        <f t="shared" si="10"/>
        <v>0.35899999999999999</v>
      </c>
    </row>
    <row r="45" spans="1:41" x14ac:dyDescent="0.25">
      <c r="A45" s="19">
        <v>5.9999999999999995E-4</v>
      </c>
      <c r="B45" s="5">
        <v>0.16880000000000001</v>
      </c>
      <c r="C45" s="5">
        <v>0.66559999999999997</v>
      </c>
      <c r="D45" s="5">
        <v>0.2515</v>
      </c>
      <c r="E45" s="5">
        <v>0.21240000000000001</v>
      </c>
      <c r="F45" s="5">
        <v>0.219</v>
      </c>
      <c r="G45" s="5">
        <v>0.18010000000000001</v>
      </c>
      <c r="H45" s="5">
        <v>0.19170000000000001</v>
      </c>
      <c r="I45" s="5">
        <v>0.16400000000000001</v>
      </c>
      <c r="J45" s="5">
        <v>0.1845</v>
      </c>
      <c r="K45" s="5">
        <v>0.17130000000000001</v>
      </c>
      <c r="L45" s="5">
        <v>0.1434</v>
      </c>
      <c r="M45" s="5">
        <v>0.16400000000000001</v>
      </c>
      <c r="N45" s="5"/>
      <c r="O45" s="19">
        <v>5.9999999999999995E-4</v>
      </c>
      <c r="P45">
        <v>0.15010000000000001</v>
      </c>
      <c r="Q45">
        <v>0.5111</v>
      </c>
      <c r="R45">
        <v>0.26960000000000001</v>
      </c>
      <c r="S45">
        <v>0.35770000000000002</v>
      </c>
      <c r="T45">
        <v>0.46870000000000001</v>
      </c>
      <c r="U45">
        <v>0.51819999999999999</v>
      </c>
      <c r="V45">
        <v>0.66159999999999997</v>
      </c>
      <c r="W45">
        <v>0.77969999999999995</v>
      </c>
      <c r="X45">
        <v>0.93020000000000003</v>
      </c>
      <c r="Y45">
        <v>0.77929999999999999</v>
      </c>
      <c r="Z45">
        <v>0.74509999999999998</v>
      </c>
      <c r="AA45">
        <v>0.54179999999999995</v>
      </c>
      <c r="AC45" s="28">
        <v>5.9999999999999995E-4</v>
      </c>
      <c r="AD45">
        <f t="shared" si="11"/>
        <v>-1.8699999999999994E-2</v>
      </c>
      <c r="AE45">
        <f t="shared" si="10"/>
        <v>-0.15449999999999997</v>
      </c>
      <c r="AF45">
        <f t="shared" si="10"/>
        <v>1.8100000000000005E-2</v>
      </c>
      <c r="AG45">
        <f t="shared" si="10"/>
        <v>0.14530000000000001</v>
      </c>
      <c r="AH45">
        <f t="shared" si="10"/>
        <v>0.24970000000000001</v>
      </c>
      <c r="AI45">
        <f t="shared" si="10"/>
        <v>0.33809999999999996</v>
      </c>
      <c r="AJ45">
        <f t="shared" si="10"/>
        <v>0.46989999999999998</v>
      </c>
      <c r="AK45">
        <f t="shared" si="10"/>
        <v>0.61569999999999991</v>
      </c>
      <c r="AL45">
        <f t="shared" si="10"/>
        <v>0.74570000000000003</v>
      </c>
      <c r="AM45">
        <f t="shared" si="10"/>
        <v>0.60799999999999998</v>
      </c>
      <c r="AN45">
        <f t="shared" si="10"/>
        <v>0.60170000000000001</v>
      </c>
      <c r="AO45">
        <f t="shared" si="10"/>
        <v>0.37779999999999991</v>
      </c>
    </row>
    <row r="46" spans="1:41" x14ac:dyDescent="0.25">
      <c r="A46" s="19">
        <v>3.0000000000000001E-5</v>
      </c>
      <c r="B46" s="5">
        <v>0.30709999999999998</v>
      </c>
      <c r="C46" s="5">
        <v>0.97130000000000005</v>
      </c>
      <c r="D46" s="5">
        <v>0.94310000000000005</v>
      </c>
      <c r="E46" s="5">
        <v>0.47810000000000002</v>
      </c>
      <c r="F46" s="5">
        <v>0.30020000000000002</v>
      </c>
      <c r="G46" s="5">
        <v>0.23549999999999999</v>
      </c>
      <c r="H46" s="5">
        <v>0.21199999999999999</v>
      </c>
      <c r="I46" s="5">
        <v>0.19639999999999999</v>
      </c>
      <c r="J46" s="5">
        <v>0.2019</v>
      </c>
      <c r="K46" s="5">
        <v>0.18179999999999999</v>
      </c>
      <c r="L46" s="5">
        <v>0.16189999999999999</v>
      </c>
      <c r="M46" s="5">
        <v>0.1731</v>
      </c>
      <c r="N46" s="5"/>
      <c r="O46" s="19">
        <v>3.0000000000000001E-5</v>
      </c>
      <c r="P46">
        <v>0.21</v>
      </c>
      <c r="Q46">
        <v>0.71540000000000004</v>
      </c>
      <c r="R46">
        <v>0.752</v>
      </c>
      <c r="S46">
        <v>0.5554</v>
      </c>
      <c r="T46">
        <v>0.66539999999999999</v>
      </c>
      <c r="U46">
        <v>0.52310000000000001</v>
      </c>
      <c r="V46">
        <v>0.61950000000000005</v>
      </c>
      <c r="W46">
        <v>0.80979999999999996</v>
      </c>
      <c r="X46">
        <v>0.70040000000000002</v>
      </c>
      <c r="Y46">
        <v>0.82489999999999997</v>
      </c>
      <c r="Z46">
        <v>0.7681</v>
      </c>
      <c r="AA46">
        <v>0.50149999999999995</v>
      </c>
      <c r="AC46" s="28">
        <v>2.9999999999999997E-4</v>
      </c>
      <c r="AD46">
        <f t="shared" si="11"/>
        <v>-9.7099999999999992E-2</v>
      </c>
      <c r="AE46">
        <f t="shared" si="10"/>
        <v>-0.25590000000000002</v>
      </c>
      <c r="AF46">
        <f t="shared" si="10"/>
        <v>-0.19110000000000005</v>
      </c>
      <c r="AG46">
        <f t="shared" si="10"/>
        <v>7.729999999999998E-2</v>
      </c>
      <c r="AH46">
        <f t="shared" si="10"/>
        <v>0.36519999999999997</v>
      </c>
      <c r="AI46">
        <f t="shared" si="10"/>
        <v>0.28760000000000002</v>
      </c>
      <c r="AJ46">
        <f t="shared" si="10"/>
        <v>0.40750000000000008</v>
      </c>
      <c r="AK46">
        <f t="shared" si="10"/>
        <v>0.61339999999999995</v>
      </c>
      <c r="AL46">
        <f t="shared" si="10"/>
        <v>0.49850000000000005</v>
      </c>
      <c r="AM46">
        <f t="shared" si="10"/>
        <v>0.6431</v>
      </c>
      <c r="AN46">
        <f t="shared" si="10"/>
        <v>0.60620000000000007</v>
      </c>
      <c r="AO46">
        <f t="shared" si="10"/>
        <v>0.32839999999999991</v>
      </c>
    </row>
    <row r="47" spans="1:41" x14ac:dyDescent="0.25">
      <c r="A47" s="19">
        <v>0</v>
      </c>
      <c r="B47" s="5">
        <v>0.76439999999999997</v>
      </c>
      <c r="C47" s="5">
        <v>1.3541000000000001</v>
      </c>
      <c r="D47" s="5">
        <v>1.2556</v>
      </c>
      <c r="E47" s="5">
        <v>1.1277999999999999</v>
      </c>
      <c r="F47" s="5">
        <v>1.0204</v>
      </c>
      <c r="G47" s="5">
        <v>0.36280000000000001</v>
      </c>
      <c r="H47" s="5">
        <v>0.27979999999999999</v>
      </c>
      <c r="I47" s="5">
        <v>0.25109999999999999</v>
      </c>
      <c r="J47" s="5">
        <v>0.32050000000000001</v>
      </c>
      <c r="K47" s="5">
        <v>0.2424</v>
      </c>
      <c r="L47" s="5">
        <v>0.2213</v>
      </c>
      <c r="M47" s="5">
        <v>0.22950000000000001</v>
      </c>
      <c r="N47" s="5"/>
      <c r="O47" s="19">
        <v>0</v>
      </c>
      <c r="P47">
        <v>0.52849999999999997</v>
      </c>
      <c r="Q47">
        <v>1.1067</v>
      </c>
      <c r="R47">
        <v>1.0470999999999999</v>
      </c>
      <c r="S47">
        <v>0.8921</v>
      </c>
      <c r="T47">
        <v>0.80149999999999999</v>
      </c>
      <c r="U47">
        <v>0.90749999999999997</v>
      </c>
      <c r="V47">
        <v>0.84409999999999996</v>
      </c>
      <c r="W47">
        <v>0.87829999999999997</v>
      </c>
      <c r="X47">
        <v>0.96899999999999997</v>
      </c>
      <c r="Y47">
        <v>0.85519999999999996</v>
      </c>
      <c r="Z47">
        <v>0.89680000000000004</v>
      </c>
      <c r="AA47">
        <v>0.71950000000000003</v>
      </c>
      <c r="AC47" s="28">
        <v>0</v>
      </c>
      <c r="AD47">
        <f t="shared" si="11"/>
        <v>-0.2359</v>
      </c>
      <c r="AE47">
        <f t="shared" si="10"/>
        <v>-0.24740000000000006</v>
      </c>
      <c r="AF47">
        <f t="shared" si="10"/>
        <v>-0.20850000000000013</v>
      </c>
      <c r="AG47">
        <f t="shared" si="10"/>
        <v>-0.23569999999999991</v>
      </c>
      <c r="AH47">
        <f t="shared" si="10"/>
        <v>-0.21889999999999998</v>
      </c>
      <c r="AI47">
        <f t="shared" si="10"/>
        <v>0.54469999999999996</v>
      </c>
      <c r="AJ47">
        <f t="shared" si="10"/>
        <v>0.56430000000000002</v>
      </c>
      <c r="AK47">
        <f t="shared" si="10"/>
        <v>0.62719999999999998</v>
      </c>
      <c r="AL47">
        <f t="shared" si="10"/>
        <v>0.64849999999999997</v>
      </c>
      <c r="AM47">
        <f t="shared" si="10"/>
        <v>0.61280000000000001</v>
      </c>
      <c r="AN47">
        <f t="shared" si="10"/>
        <v>0.67549999999999999</v>
      </c>
      <c r="AO47">
        <f t="shared" si="10"/>
        <v>0.49</v>
      </c>
    </row>
    <row r="48" spans="1:41" x14ac:dyDescent="0.2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41" x14ac:dyDescent="0.25">
      <c r="A49" s="19"/>
      <c r="B49" s="19"/>
      <c r="C49" s="19" t="s">
        <v>80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5"/>
      <c r="O49" s="19"/>
      <c r="P49" s="19"/>
      <c r="Q49" s="19" t="s">
        <v>80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C49" s="28"/>
      <c r="AD49" s="28"/>
      <c r="AE49" s="28" t="s">
        <v>80</v>
      </c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1:41" x14ac:dyDescent="0.25">
      <c r="A50" s="19" t="s">
        <v>75</v>
      </c>
      <c r="B50" s="19">
        <v>64</v>
      </c>
      <c r="C50" s="19">
        <v>32</v>
      </c>
      <c r="D50" s="19">
        <v>16</v>
      </c>
      <c r="E50" s="19">
        <v>8</v>
      </c>
      <c r="F50" s="19">
        <v>4</v>
      </c>
      <c r="G50" s="19">
        <v>2</v>
      </c>
      <c r="H50" s="19">
        <v>1</v>
      </c>
      <c r="I50" s="19">
        <v>0.5</v>
      </c>
      <c r="J50" s="19">
        <v>0.25</v>
      </c>
      <c r="K50" s="19">
        <v>0.125</v>
      </c>
      <c r="L50" s="19">
        <v>0.06</v>
      </c>
      <c r="M50" s="19">
        <v>0</v>
      </c>
      <c r="N50" s="5"/>
      <c r="O50" s="19" t="s">
        <v>75</v>
      </c>
      <c r="P50" s="19">
        <v>64</v>
      </c>
      <c r="Q50" s="19">
        <v>32</v>
      </c>
      <c r="R50" s="19">
        <v>16</v>
      </c>
      <c r="S50" s="19">
        <v>8</v>
      </c>
      <c r="T50" s="19">
        <v>4</v>
      </c>
      <c r="U50" s="19">
        <v>2</v>
      </c>
      <c r="V50" s="19">
        <v>1</v>
      </c>
      <c r="W50" s="19">
        <v>0.5</v>
      </c>
      <c r="X50" s="19">
        <v>0.25</v>
      </c>
      <c r="Y50" s="19">
        <v>0.125</v>
      </c>
      <c r="Z50" s="19">
        <v>0.06</v>
      </c>
      <c r="AA50" s="19">
        <v>0</v>
      </c>
      <c r="AC50" s="28" t="s">
        <v>75</v>
      </c>
      <c r="AD50" s="28">
        <v>64</v>
      </c>
      <c r="AE50" s="28">
        <v>32</v>
      </c>
      <c r="AF50" s="28">
        <v>16</v>
      </c>
      <c r="AG50" s="28">
        <v>8</v>
      </c>
      <c r="AH50" s="28">
        <v>4</v>
      </c>
      <c r="AI50" s="28">
        <v>2</v>
      </c>
      <c r="AJ50" s="28">
        <v>1</v>
      </c>
      <c r="AK50" s="28">
        <v>0.5</v>
      </c>
      <c r="AL50" s="28">
        <v>0.25</v>
      </c>
      <c r="AM50" s="28">
        <v>0.125</v>
      </c>
      <c r="AN50" s="28">
        <v>0.06</v>
      </c>
      <c r="AO50" s="28">
        <v>0</v>
      </c>
    </row>
    <row r="51" spans="1:41" x14ac:dyDescent="0.25">
      <c r="A51" s="19">
        <v>0.03</v>
      </c>
      <c r="B51" s="5">
        <v>0.2009</v>
      </c>
      <c r="C51" s="5">
        <v>1.2101999999999999</v>
      </c>
      <c r="D51" s="5">
        <v>0.6804</v>
      </c>
      <c r="E51" s="5">
        <v>0.4965</v>
      </c>
      <c r="F51" s="5">
        <v>0.42480000000000001</v>
      </c>
      <c r="G51" s="5">
        <v>0.1731</v>
      </c>
      <c r="H51" s="5">
        <v>0.16569999999999999</v>
      </c>
      <c r="I51" s="5">
        <v>0.20949999999999999</v>
      </c>
      <c r="J51" s="5">
        <v>0.15210000000000001</v>
      </c>
      <c r="K51" s="5">
        <v>0.14899999999999999</v>
      </c>
      <c r="L51" s="5">
        <v>0.18110000000000001</v>
      </c>
      <c r="M51" s="5">
        <v>0.16719999999999999</v>
      </c>
      <c r="N51" s="5"/>
      <c r="O51" s="19">
        <v>0.03</v>
      </c>
      <c r="P51">
        <v>0.18010000000000001</v>
      </c>
      <c r="Q51">
        <v>0.92090000000000005</v>
      </c>
      <c r="R51">
        <v>0.50170000000000003</v>
      </c>
      <c r="S51">
        <v>0.36599999999999999</v>
      </c>
      <c r="T51">
        <v>0.33150000000000002</v>
      </c>
      <c r="U51">
        <v>0.16639999999999999</v>
      </c>
      <c r="V51">
        <v>0.16350000000000001</v>
      </c>
      <c r="W51">
        <v>0.20549999999999999</v>
      </c>
      <c r="X51">
        <v>0.14749999999999999</v>
      </c>
      <c r="Y51">
        <v>0.14249999999999999</v>
      </c>
      <c r="Z51">
        <v>0.1767</v>
      </c>
      <c r="AA51">
        <v>0.15040000000000001</v>
      </c>
      <c r="AC51" s="28">
        <v>0.03</v>
      </c>
      <c r="AD51">
        <f>P51-B51</f>
        <v>-2.0799999999999985E-2</v>
      </c>
      <c r="AE51">
        <f t="shared" ref="AE51:AO58" si="12">Q51-C51</f>
        <v>-0.28929999999999989</v>
      </c>
      <c r="AF51">
        <f t="shared" si="12"/>
        <v>-0.17869999999999997</v>
      </c>
      <c r="AG51">
        <f t="shared" si="12"/>
        <v>-0.1305</v>
      </c>
      <c r="AH51">
        <f t="shared" si="12"/>
        <v>-9.3299999999999994E-2</v>
      </c>
      <c r="AI51">
        <f t="shared" si="12"/>
        <v>-6.7000000000000115E-3</v>
      </c>
      <c r="AJ51">
        <f t="shared" si="12"/>
        <v>-2.1999999999999797E-3</v>
      </c>
      <c r="AK51">
        <f t="shared" si="12"/>
        <v>-4.0000000000000036E-3</v>
      </c>
      <c r="AL51">
        <f t="shared" si="12"/>
        <v>-4.6000000000000207E-3</v>
      </c>
      <c r="AM51">
        <f t="shared" si="12"/>
        <v>-6.5000000000000058E-3</v>
      </c>
      <c r="AN51">
        <f t="shared" si="12"/>
        <v>-4.400000000000015E-3</v>
      </c>
      <c r="AO51">
        <f t="shared" si="12"/>
        <v>-1.6799999999999982E-2</v>
      </c>
    </row>
    <row r="52" spans="1:41" x14ac:dyDescent="0.25">
      <c r="A52" s="19">
        <v>0.01</v>
      </c>
      <c r="B52" s="5">
        <v>0.28199999999999997</v>
      </c>
      <c r="C52" s="5">
        <v>1.4843</v>
      </c>
      <c r="D52" s="5">
        <v>0.88109999999999999</v>
      </c>
      <c r="E52" s="5">
        <v>0.72340000000000004</v>
      </c>
      <c r="F52" s="5">
        <v>0.61770000000000003</v>
      </c>
      <c r="G52" s="5">
        <v>0.21920000000000001</v>
      </c>
      <c r="H52" s="5">
        <v>0.18579999999999999</v>
      </c>
      <c r="I52" s="5">
        <v>0.1822</v>
      </c>
      <c r="J52" s="5">
        <v>0.1598</v>
      </c>
      <c r="K52" s="5">
        <v>0.1754</v>
      </c>
      <c r="L52" s="5">
        <v>0.16700000000000001</v>
      </c>
      <c r="M52" s="5">
        <v>0.15640000000000001</v>
      </c>
      <c r="N52" s="5"/>
      <c r="O52" s="19">
        <v>0.01</v>
      </c>
      <c r="P52">
        <v>0.91200000000000003</v>
      </c>
      <c r="Q52">
        <v>1.3443000000000001</v>
      </c>
      <c r="R52">
        <v>0.62870000000000004</v>
      </c>
      <c r="S52">
        <v>0.6774</v>
      </c>
      <c r="T52">
        <v>0.53690000000000004</v>
      </c>
      <c r="U52">
        <v>0.73670000000000002</v>
      </c>
      <c r="V52">
        <v>0.44550000000000001</v>
      </c>
      <c r="W52">
        <v>0.60429999999999995</v>
      </c>
      <c r="X52">
        <v>0.44219999999999998</v>
      </c>
      <c r="Y52">
        <v>0.5333</v>
      </c>
      <c r="Z52">
        <v>1.087</v>
      </c>
      <c r="AA52">
        <v>0.73860000000000003</v>
      </c>
      <c r="AC52" s="28">
        <v>0.01</v>
      </c>
      <c r="AD52">
        <f t="shared" ref="AD52:AD58" si="13">P52-B52</f>
        <v>0.63000000000000012</v>
      </c>
      <c r="AE52">
        <f t="shared" si="12"/>
        <v>-0.1399999999999999</v>
      </c>
      <c r="AF52">
        <f t="shared" si="12"/>
        <v>-0.25239999999999996</v>
      </c>
      <c r="AG52">
        <f t="shared" si="12"/>
        <v>-4.6000000000000041E-2</v>
      </c>
      <c r="AH52">
        <f t="shared" si="12"/>
        <v>-8.0799999999999983E-2</v>
      </c>
      <c r="AI52">
        <f t="shared" si="12"/>
        <v>0.51750000000000007</v>
      </c>
      <c r="AJ52">
        <f t="shared" si="12"/>
        <v>0.25970000000000004</v>
      </c>
      <c r="AK52">
        <f t="shared" si="12"/>
        <v>0.42209999999999992</v>
      </c>
      <c r="AL52">
        <f t="shared" si="12"/>
        <v>0.28239999999999998</v>
      </c>
      <c r="AM52">
        <f t="shared" si="12"/>
        <v>0.3579</v>
      </c>
      <c r="AN52">
        <f t="shared" si="12"/>
        <v>0.91999999999999993</v>
      </c>
      <c r="AO52">
        <f t="shared" si="12"/>
        <v>0.58220000000000005</v>
      </c>
    </row>
    <row r="53" spans="1:41" x14ac:dyDescent="0.25">
      <c r="A53" s="19">
        <v>5.0000000000000001E-3</v>
      </c>
      <c r="B53" s="5">
        <v>0.20200000000000001</v>
      </c>
      <c r="C53" s="5">
        <v>0.96950000000000003</v>
      </c>
      <c r="D53" s="5">
        <v>0.70509999999999995</v>
      </c>
      <c r="E53" s="5">
        <v>0.47399999999999998</v>
      </c>
      <c r="F53" s="5">
        <v>0.32169999999999999</v>
      </c>
      <c r="G53" s="5">
        <v>0.1643</v>
      </c>
      <c r="H53" s="5">
        <v>0.16800000000000001</v>
      </c>
      <c r="I53" s="5">
        <v>0.1515</v>
      </c>
      <c r="J53" s="5">
        <v>0.16089999999999999</v>
      </c>
      <c r="K53" s="5">
        <v>0.14360000000000001</v>
      </c>
      <c r="L53" s="5">
        <v>0.1246</v>
      </c>
      <c r="M53" s="5">
        <v>0.14549999999999999</v>
      </c>
      <c r="N53" s="5"/>
      <c r="O53" s="19">
        <v>5.0000000000000001E-3</v>
      </c>
      <c r="P53">
        <v>0.63470000000000004</v>
      </c>
      <c r="Q53">
        <v>0.70650000000000002</v>
      </c>
      <c r="R53">
        <v>0.52680000000000005</v>
      </c>
      <c r="S53">
        <v>0.38619999999999999</v>
      </c>
      <c r="T53">
        <v>0.40100000000000002</v>
      </c>
      <c r="U53">
        <v>0.3911</v>
      </c>
      <c r="V53">
        <v>0.66930000000000001</v>
      </c>
      <c r="W53">
        <v>0.81359999999999999</v>
      </c>
      <c r="X53">
        <v>0.94120000000000004</v>
      </c>
      <c r="Y53">
        <v>0.86560000000000004</v>
      </c>
      <c r="Z53">
        <v>0.88460000000000005</v>
      </c>
      <c r="AA53">
        <v>1.3689</v>
      </c>
      <c r="AC53" s="28">
        <v>5.0000000000000001E-3</v>
      </c>
      <c r="AD53">
        <f t="shared" si="13"/>
        <v>0.43270000000000003</v>
      </c>
      <c r="AE53">
        <f t="shared" si="12"/>
        <v>-0.26300000000000001</v>
      </c>
      <c r="AF53">
        <f t="shared" si="12"/>
        <v>-0.1782999999999999</v>
      </c>
      <c r="AG53">
        <f t="shared" si="12"/>
        <v>-8.7799999999999989E-2</v>
      </c>
      <c r="AH53">
        <f t="shared" si="12"/>
        <v>7.9300000000000037E-2</v>
      </c>
      <c r="AI53">
        <f t="shared" si="12"/>
        <v>0.2268</v>
      </c>
      <c r="AJ53">
        <f t="shared" si="12"/>
        <v>0.50129999999999997</v>
      </c>
      <c r="AK53">
        <f t="shared" si="12"/>
        <v>0.66210000000000002</v>
      </c>
      <c r="AL53">
        <f t="shared" si="12"/>
        <v>0.78029999999999999</v>
      </c>
      <c r="AM53">
        <f t="shared" si="12"/>
        <v>0.72199999999999998</v>
      </c>
      <c r="AN53">
        <f t="shared" si="12"/>
        <v>0.76</v>
      </c>
      <c r="AO53">
        <f t="shared" si="12"/>
        <v>1.2234</v>
      </c>
    </row>
    <row r="54" spans="1:41" x14ac:dyDescent="0.25">
      <c r="A54" s="19">
        <v>2.5000000000000001E-3</v>
      </c>
      <c r="B54" s="5">
        <v>0.25979999999999998</v>
      </c>
      <c r="C54" s="5">
        <v>1.2363999999999999</v>
      </c>
      <c r="D54" s="5">
        <v>0.92610000000000003</v>
      </c>
      <c r="E54" s="5">
        <v>0.64439999999999997</v>
      </c>
      <c r="F54" s="5">
        <v>0.59179999999999999</v>
      </c>
      <c r="G54" s="5">
        <v>0.18690000000000001</v>
      </c>
      <c r="H54" s="5">
        <v>0.18329999999999999</v>
      </c>
      <c r="I54" s="5">
        <v>0.18229999999999999</v>
      </c>
      <c r="J54" s="5">
        <v>0.1661</v>
      </c>
      <c r="K54" s="5">
        <v>0.15490000000000001</v>
      </c>
      <c r="L54" s="5">
        <v>0.13819999999999999</v>
      </c>
      <c r="M54" s="5">
        <v>0.14799999999999999</v>
      </c>
      <c r="N54" s="5"/>
      <c r="O54" s="19">
        <v>2.5000000000000001E-3</v>
      </c>
      <c r="Q54">
        <v>0.96089999999999998</v>
      </c>
      <c r="R54">
        <v>0.65910000000000002</v>
      </c>
      <c r="S54">
        <v>0.6512</v>
      </c>
      <c r="T54">
        <v>0.83620000000000005</v>
      </c>
      <c r="U54">
        <v>0.90339999999999998</v>
      </c>
      <c r="V54">
        <v>0.89480000000000004</v>
      </c>
      <c r="W54">
        <v>0.75760000000000005</v>
      </c>
      <c r="X54">
        <v>0.82620000000000005</v>
      </c>
      <c r="Y54">
        <v>0.71599999999999997</v>
      </c>
      <c r="Z54">
        <v>0.80879999999999996</v>
      </c>
      <c r="AA54">
        <v>1.3048</v>
      </c>
      <c r="AC54" s="28">
        <v>2.5000000000000001E-3</v>
      </c>
      <c r="AD54">
        <f t="shared" si="13"/>
        <v>-0.25979999999999998</v>
      </c>
      <c r="AE54">
        <f t="shared" si="12"/>
        <v>-0.27549999999999997</v>
      </c>
      <c r="AF54">
        <f t="shared" si="12"/>
        <v>-0.26700000000000002</v>
      </c>
      <c r="AG54">
        <f t="shared" si="12"/>
        <v>6.8000000000000282E-3</v>
      </c>
      <c r="AH54">
        <f t="shared" si="12"/>
        <v>0.24440000000000006</v>
      </c>
      <c r="AI54">
        <f t="shared" si="12"/>
        <v>0.71649999999999991</v>
      </c>
      <c r="AJ54">
        <f t="shared" si="12"/>
        <v>0.71150000000000002</v>
      </c>
      <c r="AK54">
        <f t="shared" si="12"/>
        <v>0.57530000000000003</v>
      </c>
      <c r="AL54">
        <f t="shared" si="12"/>
        <v>0.66010000000000002</v>
      </c>
      <c r="AM54">
        <f t="shared" si="12"/>
        <v>0.56109999999999993</v>
      </c>
      <c r="AN54">
        <f t="shared" si="12"/>
        <v>0.67059999999999997</v>
      </c>
      <c r="AO54">
        <f t="shared" si="12"/>
        <v>1.1568000000000001</v>
      </c>
    </row>
    <row r="55" spans="1:41" x14ac:dyDescent="0.25">
      <c r="A55" s="19">
        <v>1.25E-3</v>
      </c>
      <c r="B55" s="5">
        <v>0.19350000000000001</v>
      </c>
      <c r="C55" s="5">
        <v>1.0495000000000001</v>
      </c>
      <c r="D55" s="5">
        <v>0.61270000000000002</v>
      </c>
      <c r="E55" s="5">
        <v>0.39850000000000002</v>
      </c>
      <c r="F55" s="5">
        <v>0.31119999999999998</v>
      </c>
      <c r="G55" s="5">
        <v>0.19</v>
      </c>
      <c r="H55" s="5">
        <v>0.18940000000000001</v>
      </c>
      <c r="I55" s="5">
        <v>0.17660000000000001</v>
      </c>
      <c r="J55" s="5">
        <v>0.1729</v>
      </c>
      <c r="K55" s="5">
        <v>0.16880000000000001</v>
      </c>
      <c r="L55" s="5">
        <v>0.1394</v>
      </c>
      <c r="M55" s="5">
        <v>0.15079999999999999</v>
      </c>
      <c r="N55" s="5"/>
      <c r="O55" s="19">
        <v>1.25E-3</v>
      </c>
      <c r="Q55">
        <v>0.70420000000000005</v>
      </c>
      <c r="R55">
        <v>0.57520000000000004</v>
      </c>
      <c r="S55">
        <v>0.84919999999999995</v>
      </c>
      <c r="T55">
        <v>1.0746</v>
      </c>
      <c r="U55">
        <v>1.0088999999999999</v>
      </c>
      <c r="V55">
        <v>0.76500000000000001</v>
      </c>
      <c r="W55">
        <v>0.76500000000000001</v>
      </c>
      <c r="X55">
        <v>0.7369</v>
      </c>
      <c r="Y55">
        <v>0.6341</v>
      </c>
      <c r="Z55">
        <v>0.73089999999999999</v>
      </c>
      <c r="AA55">
        <v>1.3088</v>
      </c>
      <c r="AC55" s="28">
        <v>1.25E-3</v>
      </c>
      <c r="AD55">
        <f t="shared" si="13"/>
        <v>-0.19350000000000001</v>
      </c>
      <c r="AE55">
        <f t="shared" si="12"/>
        <v>-0.34530000000000005</v>
      </c>
      <c r="AF55">
        <f t="shared" si="12"/>
        <v>-3.7499999999999978E-2</v>
      </c>
      <c r="AG55">
        <f t="shared" si="12"/>
        <v>0.45069999999999993</v>
      </c>
      <c r="AH55">
        <f t="shared" si="12"/>
        <v>0.76340000000000008</v>
      </c>
      <c r="AI55">
        <f t="shared" si="12"/>
        <v>0.81889999999999996</v>
      </c>
      <c r="AJ55">
        <f t="shared" si="12"/>
        <v>0.5756</v>
      </c>
      <c r="AK55">
        <f t="shared" si="12"/>
        <v>0.58840000000000003</v>
      </c>
      <c r="AL55">
        <f t="shared" si="12"/>
        <v>0.56400000000000006</v>
      </c>
      <c r="AM55">
        <f t="shared" si="12"/>
        <v>0.46529999999999999</v>
      </c>
      <c r="AN55">
        <f t="shared" si="12"/>
        <v>0.59150000000000003</v>
      </c>
      <c r="AO55">
        <f t="shared" si="12"/>
        <v>1.1579999999999999</v>
      </c>
    </row>
    <row r="56" spans="1:41" x14ac:dyDescent="0.25">
      <c r="A56" s="19">
        <v>5.9999999999999995E-4</v>
      </c>
      <c r="B56" s="5">
        <v>0.24429999999999999</v>
      </c>
      <c r="C56" s="5">
        <v>1.1035999999999999</v>
      </c>
      <c r="D56" s="5">
        <v>0.87339999999999995</v>
      </c>
      <c r="E56" s="5">
        <v>0.53969999999999996</v>
      </c>
      <c r="F56" s="5">
        <v>0.42109999999999997</v>
      </c>
      <c r="G56" s="5">
        <v>0.18609999999999999</v>
      </c>
      <c r="H56" s="5">
        <v>0.19259999999999999</v>
      </c>
      <c r="I56" s="5">
        <v>0.17230000000000001</v>
      </c>
      <c r="J56" s="5">
        <v>0.1802</v>
      </c>
      <c r="K56" s="5">
        <v>0.1772</v>
      </c>
      <c r="L56" s="5">
        <v>0.128</v>
      </c>
      <c r="M56" s="5">
        <v>0.14610000000000001</v>
      </c>
      <c r="N56" s="5"/>
      <c r="O56" s="19">
        <v>5.9999999999999995E-4</v>
      </c>
      <c r="Q56">
        <v>0.80030000000000001</v>
      </c>
      <c r="R56">
        <v>0.86539999999999995</v>
      </c>
      <c r="S56">
        <v>0.80879999999999996</v>
      </c>
      <c r="T56">
        <v>1.1073</v>
      </c>
      <c r="U56">
        <v>0.94620000000000004</v>
      </c>
      <c r="V56">
        <v>0.74080000000000001</v>
      </c>
      <c r="W56">
        <v>0.78159999999999996</v>
      </c>
      <c r="X56">
        <v>0.79779999999999995</v>
      </c>
      <c r="Y56">
        <v>0.72370000000000001</v>
      </c>
      <c r="Z56">
        <v>0.78420000000000001</v>
      </c>
      <c r="AA56">
        <v>1.2309000000000001</v>
      </c>
      <c r="AC56" s="28">
        <v>5.9999999999999995E-4</v>
      </c>
      <c r="AD56">
        <f t="shared" si="13"/>
        <v>-0.24429999999999999</v>
      </c>
      <c r="AE56">
        <f t="shared" si="12"/>
        <v>-0.3032999999999999</v>
      </c>
      <c r="AF56">
        <f t="shared" si="12"/>
        <v>-8.0000000000000071E-3</v>
      </c>
      <c r="AG56">
        <f t="shared" si="12"/>
        <v>0.26910000000000001</v>
      </c>
      <c r="AH56">
        <f t="shared" si="12"/>
        <v>0.68619999999999992</v>
      </c>
      <c r="AI56">
        <f t="shared" si="12"/>
        <v>0.7601</v>
      </c>
      <c r="AJ56">
        <f t="shared" si="12"/>
        <v>0.54820000000000002</v>
      </c>
      <c r="AK56">
        <f t="shared" si="12"/>
        <v>0.60929999999999995</v>
      </c>
      <c r="AL56">
        <f t="shared" si="12"/>
        <v>0.61759999999999993</v>
      </c>
      <c r="AM56">
        <f t="shared" si="12"/>
        <v>0.54649999999999999</v>
      </c>
      <c r="AN56">
        <f t="shared" si="12"/>
        <v>0.65620000000000001</v>
      </c>
      <c r="AO56">
        <f t="shared" si="12"/>
        <v>1.0848</v>
      </c>
    </row>
    <row r="57" spans="1:41" x14ac:dyDescent="0.25">
      <c r="A57" s="19">
        <v>3.0000000000000001E-5</v>
      </c>
      <c r="B57" s="5">
        <v>0.44130000000000003</v>
      </c>
      <c r="C57" s="5">
        <v>1.1704000000000001</v>
      </c>
      <c r="D57" s="5">
        <v>1.232</v>
      </c>
      <c r="E57" s="5">
        <v>0.9748</v>
      </c>
      <c r="F57" s="5">
        <v>0.87329999999999997</v>
      </c>
      <c r="G57" s="5">
        <v>0.38779999999999998</v>
      </c>
      <c r="H57" s="5">
        <v>0.30220000000000002</v>
      </c>
      <c r="I57" s="5">
        <v>0.2482</v>
      </c>
      <c r="J57" s="5">
        <v>0.2</v>
      </c>
      <c r="K57" s="5">
        <v>0.1951</v>
      </c>
      <c r="L57" s="5">
        <v>0.14779999999999999</v>
      </c>
      <c r="M57" s="5">
        <v>0.15110000000000001</v>
      </c>
      <c r="N57" s="5"/>
      <c r="O57" s="19">
        <v>3.0000000000000001E-5</v>
      </c>
      <c r="Q57">
        <v>1.2568999999999999</v>
      </c>
      <c r="R57">
        <v>0.95209999999999995</v>
      </c>
      <c r="S57">
        <v>1.2317</v>
      </c>
      <c r="T57">
        <v>1.222</v>
      </c>
      <c r="U57">
        <v>1.0908</v>
      </c>
      <c r="V57">
        <v>1.0028999999999999</v>
      </c>
      <c r="W57">
        <v>0.85370000000000001</v>
      </c>
      <c r="X57">
        <v>0.90100000000000002</v>
      </c>
      <c r="Y57">
        <v>0.85140000000000005</v>
      </c>
      <c r="Z57">
        <v>0.876</v>
      </c>
      <c r="AA57">
        <v>1.1617</v>
      </c>
      <c r="AC57" s="28">
        <v>2.9999999999999997E-4</v>
      </c>
      <c r="AD57">
        <f t="shared" si="13"/>
        <v>-0.44130000000000003</v>
      </c>
      <c r="AE57">
        <f t="shared" si="12"/>
        <v>8.6499999999999799E-2</v>
      </c>
      <c r="AF57">
        <f t="shared" si="12"/>
        <v>-0.27990000000000004</v>
      </c>
      <c r="AG57">
        <f t="shared" si="12"/>
        <v>0.25690000000000002</v>
      </c>
      <c r="AH57">
        <f t="shared" si="12"/>
        <v>0.34870000000000001</v>
      </c>
      <c r="AI57">
        <f t="shared" si="12"/>
        <v>0.70300000000000007</v>
      </c>
      <c r="AJ57">
        <f t="shared" si="12"/>
        <v>0.70069999999999988</v>
      </c>
      <c r="AK57">
        <f t="shared" si="12"/>
        <v>0.60550000000000004</v>
      </c>
      <c r="AL57">
        <f t="shared" si="12"/>
        <v>0.70100000000000007</v>
      </c>
      <c r="AM57">
        <f t="shared" si="12"/>
        <v>0.65630000000000011</v>
      </c>
      <c r="AN57">
        <f t="shared" si="12"/>
        <v>0.72819999999999996</v>
      </c>
      <c r="AO57">
        <f t="shared" si="12"/>
        <v>1.0105999999999999</v>
      </c>
    </row>
    <row r="58" spans="1:41" x14ac:dyDescent="0.25">
      <c r="A58" s="19">
        <v>0</v>
      </c>
      <c r="B58" s="5">
        <v>0.65669999999999995</v>
      </c>
      <c r="C58" s="5">
        <v>1.2051000000000001</v>
      </c>
      <c r="D58" s="5">
        <v>1.1516</v>
      </c>
      <c r="E58" s="5">
        <v>1.0377000000000001</v>
      </c>
      <c r="F58" s="5">
        <v>1.1323000000000001</v>
      </c>
      <c r="G58" s="5">
        <v>0.69589999999999996</v>
      </c>
      <c r="H58" s="5">
        <v>0.3448</v>
      </c>
      <c r="I58" s="5">
        <v>0.28910000000000002</v>
      </c>
      <c r="J58" s="5">
        <v>0.2525</v>
      </c>
      <c r="K58" s="5">
        <v>0.2155</v>
      </c>
      <c r="L58" s="5">
        <v>0.19980000000000001</v>
      </c>
      <c r="M58" s="5">
        <v>0.2001</v>
      </c>
      <c r="N58" s="5"/>
      <c r="O58" s="19">
        <v>0</v>
      </c>
      <c r="P58">
        <v>1.1153999999999999</v>
      </c>
      <c r="Q58">
        <v>1.1719999999999999</v>
      </c>
      <c r="R58">
        <v>1.0833999999999999</v>
      </c>
      <c r="S58">
        <v>1.1536</v>
      </c>
      <c r="T58">
        <v>1.1783999999999999</v>
      </c>
      <c r="U58">
        <v>1.0386</v>
      </c>
      <c r="V58">
        <v>0.89610000000000001</v>
      </c>
      <c r="W58">
        <v>0.87539999999999996</v>
      </c>
      <c r="X58">
        <v>0.83330000000000004</v>
      </c>
      <c r="Y58">
        <v>0.87050000000000005</v>
      </c>
      <c r="Z58">
        <v>0.81069999999999998</v>
      </c>
      <c r="AA58">
        <v>1.0434000000000001</v>
      </c>
      <c r="AC58" s="28">
        <v>0</v>
      </c>
      <c r="AD58">
        <f t="shared" si="13"/>
        <v>0.4587</v>
      </c>
      <c r="AE58">
        <f t="shared" si="12"/>
        <v>-3.3100000000000129E-2</v>
      </c>
      <c r="AF58">
        <f t="shared" si="12"/>
        <v>-6.8200000000000038E-2</v>
      </c>
      <c r="AG58">
        <f t="shared" si="12"/>
        <v>0.11589999999999989</v>
      </c>
      <c r="AH58">
        <f t="shared" si="12"/>
        <v>4.6099999999999808E-2</v>
      </c>
      <c r="AI58">
        <f t="shared" si="12"/>
        <v>0.3427</v>
      </c>
      <c r="AJ58">
        <f t="shared" si="12"/>
        <v>0.55130000000000001</v>
      </c>
      <c r="AK58">
        <f t="shared" si="12"/>
        <v>0.58629999999999993</v>
      </c>
      <c r="AL58">
        <f t="shared" si="12"/>
        <v>0.58079999999999998</v>
      </c>
      <c r="AM58">
        <f t="shared" si="12"/>
        <v>0.65500000000000003</v>
      </c>
      <c r="AN58">
        <f t="shared" si="12"/>
        <v>0.6109</v>
      </c>
      <c r="AO58">
        <f t="shared" si="12"/>
        <v>0.84330000000000016</v>
      </c>
    </row>
    <row r="59" spans="1:4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41" x14ac:dyDescent="0.25">
      <c r="A60" s="19"/>
      <c r="B60" s="19"/>
      <c r="C60" s="19" t="s">
        <v>80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5"/>
      <c r="O60" s="19"/>
      <c r="P60" s="19"/>
      <c r="Q60" s="19" t="s">
        <v>80</v>
      </c>
      <c r="R60" s="19"/>
      <c r="S60" s="19"/>
      <c r="T60" s="19"/>
      <c r="U60" s="19"/>
      <c r="V60" s="19"/>
      <c r="W60" s="19"/>
      <c r="X60" s="19"/>
      <c r="Y60" s="19"/>
      <c r="Z60" s="19"/>
      <c r="AA60" s="19"/>
      <c r="AC60" s="28"/>
      <c r="AD60" s="28"/>
      <c r="AE60" s="28" t="s">
        <v>80</v>
      </c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1:41" x14ac:dyDescent="0.25">
      <c r="A61" s="19" t="s">
        <v>75</v>
      </c>
      <c r="B61" s="19">
        <v>64</v>
      </c>
      <c r="C61" s="19">
        <v>32</v>
      </c>
      <c r="D61" s="19">
        <v>16</v>
      </c>
      <c r="E61" s="19">
        <v>8</v>
      </c>
      <c r="F61" s="19">
        <v>4</v>
      </c>
      <c r="G61" s="19">
        <v>2</v>
      </c>
      <c r="H61" s="19">
        <v>1</v>
      </c>
      <c r="I61" s="19">
        <v>0.5</v>
      </c>
      <c r="J61" s="19">
        <v>0.25</v>
      </c>
      <c r="K61" s="19">
        <v>0.125</v>
      </c>
      <c r="L61" s="19">
        <v>0.06</v>
      </c>
      <c r="M61" s="19">
        <v>0</v>
      </c>
      <c r="N61" s="5"/>
      <c r="O61" s="19" t="s">
        <v>75</v>
      </c>
      <c r="P61" s="19">
        <v>64</v>
      </c>
      <c r="Q61" s="19">
        <v>32</v>
      </c>
      <c r="R61" s="19">
        <v>16</v>
      </c>
      <c r="S61" s="19">
        <v>8</v>
      </c>
      <c r="T61" s="19">
        <v>4</v>
      </c>
      <c r="U61" s="19">
        <v>2</v>
      </c>
      <c r="V61" s="19">
        <v>1</v>
      </c>
      <c r="W61" s="19">
        <v>0.5</v>
      </c>
      <c r="X61" s="19">
        <v>0.25</v>
      </c>
      <c r="Y61" s="19">
        <v>0.125</v>
      </c>
      <c r="Z61" s="19">
        <v>0.06</v>
      </c>
      <c r="AA61" s="19">
        <v>0</v>
      </c>
      <c r="AC61" s="28" t="s">
        <v>75</v>
      </c>
      <c r="AD61" s="28">
        <v>64</v>
      </c>
      <c r="AE61" s="28">
        <v>32</v>
      </c>
      <c r="AF61" s="28">
        <v>16</v>
      </c>
      <c r="AG61" s="28">
        <v>8</v>
      </c>
      <c r="AH61" s="28">
        <v>4</v>
      </c>
      <c r="AI61" s="28">
        <v>2</v>
      </c>
      <c r="AJ61" s="28">
        <v>1</v>
      </c>
      <c r="AK61" s="28">
        <v>0.5</v>
      </c>
      <c r="AL61" s="28">
        <v>0.25</v>
      </c>
      <c r="AM61" s="28">
        <v>0.125</v>
      </c>
      <c r="AN61" s="28">
        <v>0.06</v>
      </c>
      <c r="AO61" s="28">
        <v>0</v>
      </c>
    </row>
    <row r="62" spans="1:41" x14ac:dyDescent="0.25">
      <c r="A62" s="19">
        <v>0.03</v>
      </c>
      <c r="B62" s="5">
        <v>0.17710000000000001</v>
      </c>
      <c r="C62" s="5">
        <v>0.71150000000000002</v>
      </c>
      <c r="D62" s="5">
        <v>0.46239999999999998</v>
      </c>
      <c r="E62" s="5">
        <v>0.40250000000000002</v>
      </c>
      <c r="F62" s="5">
        <v>0.29360000000000003</v>
      </c>
      <c r="G62" s="5">
        <v>0.19239999999999999</v>
      </c>
      <c r="H62" s="5">
        <v>0.17630000000000001</v>
      </c>
      <c r="I62" s="5">
        <v>0.2069</v>
      </c>
      <c r="J62" s="5">
        <v>0.1691</v>
      </c>
      <c r="K62" s="5">
        <v>0.15190000000000001</v>
      </c>
      <c r="L62" s="5">
        <v>0.16880000000000001</v>
      </c>
      <c r="M62" s="5">
        <v>0.16669999999999999</v>
      </c>
      <c r="N62" s="5"/>
      <c r="O62" s="19">
        <v>0.03</v>
      </c>
      <c r="P62">
        <v>0.15770000000000001</v>
      </c>
      <c r="Q62">
        <v>0.5605</v>
      </c>
      <c r="R62">
        <v>0.3659</v>
      </c>
      <c r="S62">
        <v>0.31769999999999998</v>
      </c>
      <c r="T62">
        <v>0.253</v>
      </c>
      <c r="U62">
        <v>0.18360000000000001</v>
      </c>
      <c r="V62">
        <v>0.16980000000000001</v>
      </c>
      <c r="W62">
        <v>0.20319999999999999</v>
      </c>
      <c r="X62">
        <v>0.16689999999999999</v>
      </c>
      <c r="Y62">
        <v>0.14599999999999999</v>
      </c>
      <c r="Z62">
        <v>0.1648</v>
      </c>
      <c r="AA62">
        <v>0.16400000000000001</v>
      </c>
      <c r="AC62" s="28">
        <v>0.03</v>
      </c>
      <c r="AD62">
        <f>P62-B62</f>
        <v>-1.9400000000000001E-2</v>
      </c>
      <c r="AE62">
        <f t="shared" ref="AE62:AO69" si="14">Q62-C62</f>
        <v>-0.15100000000000002</v>
      </c>
      <c r="AF62">
        <f t="shared" si="14"/>
        <v>-9.6499999999999975E-2</v>
      </c>
      <c r="AG62">
        <f t="shared" si="14"/>
        <v>-8.4800000000000042E-2</v>
      </c>
      <c r="AH62">
        <f t="shared" si="14"/>
        <v>-4.0600000000000025E-2</v>
      </c>
      <c r="AI62">
        <f t="shared" si="14"/>
        <v>-8.7999999999999745E-3</v>
      </c>
      <c r="AJ62">
        <f t="shared" si="14"/>
        <v>-6.5000000000000058E-3</v>
      </c>
      <c r="AK62">
        <f t="shared" si="14"/>
        <v>-3.7000000000000088E-3</v>
      </c>
      <c r="AL62">
        <f t="shared" si="14"/>
        <v>-2.2000000000000075E-3</v>
      </c>
      <c r="AM62">
        <f t="shared" si="14"/>
        <v>-5.9000000000000163E-3</v>
      </c>
      <c r="AN62">
        <f t="shared" si="14"/>
        <v>-4.0000000000000036E-3</v>
      </c>
      <c r="AO62">
        <f t="shared" si="14"/>
        <v>-2.6999999999999802E-3</v>
      </c>
    </row>
    <row r="63" spans="1:41" x14ac:dyDescent="0.25">
      <c r="A63" s="19">
        <v>0.01</v>
      </c>
      <c r="B63" s="5">
        <v>0.34210000000000002</v>
      </c>
      <c r="C63" s="5">
        <v>1.3468</v>
      </c>
      <c r="D63" s="5">
        <v>0.90059999999999996</v>
      </c>
      <c r="E63" s="5">
        <v>0.71899999999999997</v>
      </c>
      <c r="F63" s="5">
        <v>0.56710000000000005</v>
      </c>
      <c r="G63" s="5">
        <v>0.20269999999999999</v>
      </c>
      <c r="H63" s="5">
        <v>0.1764</v>
      </c>
      <c r="I63" s="5">
        <v>0.18429999999999999</v>
      </c>
      <c r="J63" s="5">
        <v>0.15809999999999999</v>
      </c>
      <c r="K63" s="5">
        <v>0.18</v>
      </c>
      <c r="L63" s="5">
        <v>0.1704</v>
      </c>
      <c r="M63" s="5">
        <v>0.15629999999999999</v>
      </c>
      <c r="N63" s="5"/>
      <c r="O63" s="19">
        <v>0.01</v>
      </c>
      <c r="P63">
        <v>0.27879999999999999</v>
      </c>
      <c r="Q63">
        <v>0.95809999999999995</v>
      </c>
      <c r="R63">
        <v>0.69569999999999999</v>
      </c>
      <c r="S63">
        <v>0.60680000000000001</v>
      </c>
      <c r="T63">
        <v>0.45839999999999997</v>
      </c>
      <c r="U63">
        <v>0.18029999999999999</v>
      </c>
      <c r="V63">
        <v>0.54769999999999996</v>
      </c>
      <c r="W63">
        <v>0.61480000000000001</v>
      </c>
      <c r="X63">
        <v>0.72740000000000005</v>
      </c>
      <c r="Y63">
        <v>0.63339999999999996</v>
      </c>
      <c r="Z63">
        <v>0.97909999999999997</v>
      </c>
      <c r="AA63">
        <v>0.8306</v>
      </c>
      <c r="AC63" s="28">
        <v>0.01</v>
      </c>
      <c r="AD63">
        <f t="shared" ref="AD63:AD69" si="15">P63-B63</f>
        <v>-6.3300000000000023E-2</v>
      </c>
      <c r="AE63">
        <f t="shared" si="14"/>
        <v>-0.38870000000000005</v>
      </c>
      <c r="AF63">
        <f t="shared" si="14"/>
        <v>-0.20489999999999997</v>
      </c>
      <c r="AG63">
        <f t="shared" si="14"/>
        <v>-0.11219999999999997</v>
      </c>
      <c r="AH63">
        <f t="shared" si="14"/>
        <v>-0.10870000000000007</v>
      </c>
      <c r="AI63">
        <f t="shared" si="14"/>
        <v>-2.2400000000000003E-2</v>
      </c>
      <c r="AJ63">
        <f t="shared" si="14"/>
        <v>0.37129999999999996</v>
      </c>
      <c r="AK63">
        <f t="shared" si="14"/>
        <v>0.43049999999999999</v>
      </c>
      <c r="AL63">
        <f t="shared" si="14"/>
        <v>0.56930000000000003</v>
      </c>
      <c r="AM63">
        <f t="shared" si="14"/>
        <v>0.45339999999999997</v>
      </c>
      <c r="AN63">
        <f t="shared" si="14"/>
        <v>0.80869999999999997</v>
      </c>
      <c r="AO63">
        <f t="shared" si="14"/>
        <v>0.67430000000000001</v>
      </c>
    </row>
    <row r="64" spans="1:41" x14ac:dyDescent="0.25">
      <c r="A64" s="19">
        <v>5.0000000000000001E-3</v>
      </c>
      <c r="B64" s="5">
        <v>0.192</v>
      </c>
      <c r="C64" s="5">
        <v>0.99</v>
      </c>
      <c r="D64" s="5">
        <v>0.58189999999999997</v>
      </c>
      <c r="E64" s="5">
        <v>0.36959999999999998</v>
      </c>
      <c r="F64" s="5">
        <v>0.2843</v>
      </c>
      <c r="G64" s="5">
        <v>0.17169999999999999</v>
      </c>
      <c r="H64" s="5">
        <v>0.17699999999999999</v>
      </c>
      <c r="I64" s="5">
        <v>0.15720000000000001</v>
      </c>
      <c r="J64" s="5">
        <v>0.1663</v>
      </c>
      <c r="K64" s="5">
        <v>0.15390000000000001</v>
      </c>
      <c r="L64" s="5">
        <v>0.13220000000000001</v>
      </c>
      <c r="M64" s="5">
        <v>0.1588</v>
      </c>
      <c r="N64" s="5"/>
      <c r="O64" s="19">
        <v>5.0000000000000001E-3</v>
      </c>
      <c r="P64">
        <v>0.1699</v>
      </c>
      <c r="Q64">
        <v>0.57499999999999996</v>
      </c>
      <c r="R64">
        <v>0.46200000000000002</v>
      </c>
      <c r="S64">
        <v>0.33900000000000002</v>
      </c>
      <c r="T64">
        <v>0.4975</v>
      </c>
      <c r="U64">
        <v>0.58930000000000005</v>
      </c>
      <c r="V64">
        <v>0.57210000000000005</v>
      </c>
      <c r="W64">
        <v>0.71299999999999997</v>
      </c>
      <c r="X64">
        <v>0.74529999999999996</v>
      </c>
      <c r="Y64">
        <v>0.76939999999999997</v>
      </c>
      <c r="Z64">
        <v>0.84089999999999998</v>
      </c>
      <c r="AA64">
        <v>1.1389</v>
      </c>
      <c r="AC64" s="28">
        <v>5.0000000000000001E-3</v>
      </c>
      <c r="AD64">
        <f t="shared" si="15"/>
        <v>-2.2100000000000009E-2</v>
      </c>
      <c r="AE64">
        <f t="shared" si="14"/>
        <v>-0.41500000000000004</v>
      </c>
      <c r="AF64">
        <f t="shared" si="14"/>
        <v>-0.11989999999999995</v>
      </c>
      <c r="AG64">
        <f t="shared" si="14"/>
        <v>-3.0599999999999961E-2</v>
      </c>
      <c r="AH64">
        <f t="shared" si="14"/>
        <v>0.2132</v>
      </c>
      <c r="AI64">
        <f t="shared" si="14"/>
        <v>0.41760000000000008</v>
      </c>
      <c r="AJ64">
        <f t="shared" si="14"/>
        <v>0.39510000000000006</v>
      </c>
      <c r="AK64">
        <f t="shared" si="14"/>
        <v>0.55579999999999996</v>
      </c>
      <c r="AL64">
        <f t="shared" si="14"/>
        <v>0.57899999999999996</v>
      </c>
      <c r="AM64">
        <f t="shared" si="14"/>
        <v>0.61549999999999994</v>
      </c>
      <c r="AN64">
        <f t="shared" si="14"/>
        <v>0.7087</v>
      </c>
      <c r="AO64">
        <f t="shared" si="14"/>
        <v>0.98009999999999997</v>
      </c>
    </row>
    <row r="65" spans="1:55" x14ac:dyDescent="0.25">
      <c r="A65" s="19">
        <v>2.5000000000000001E-3</v>
      </c>
      <c r="B65" s="5">
        <v>0.26860000000000001</v>
      </c>
      <c r="C65" s="5">
        <v>1.0206999999999999</v>
      </c>
      <c r="D65" s="5">
        <v>0.76980000000000004</v>
      </c>
      <c r="E65" s="5">
        <v>0.5131</v>
      </c>
      <c r="F65" s="5">
        <v>0.39850000000000002</v>
      </c>
      <c r="G65" s="5">
        <v>0.20330000000000001</v>
      </c>
      <c r="H65" s="5">
        <v>0.1946</v>
      </c>
      <c r="I65" s="5">
        <v>0.17730000000000001</v>
      </c>
      <c r="J65" s="5">
        <v>0.16750000000000001</v>
      </c>
      <c r="K65" s="5">
        <v>0.17829999999999999</v>
      </c>
      <c r="L65" s="5">
        <v>0.15620000000000001</v>
      </c>
      <c r="M65" s="5">
        <v>0.15709999999999999</v>
      </c>
      <c r="N65" s="5"/>
      <c r="O65" s="19">
        <v>2.5000000000000001E-3</v>
      </c>
      <c r="P65">
        <v>0.224</v>
      </c>
      <c r="Q65">
        <v>0.56969999999999998</v>
      </c>
      <c r="R65">
        <v>0.61429999999999996</v>
      </c>
      <c r="S65">
        <v>0.54720000000000002</v>
      </c>
      <c r="T65">
        <v>0.57110000000000005</v>
      </c>
      <c r="U65">
        <v>0.82499999999999996</v>
      </c>
      <c r="V65">
        <v>0.73650000000000004</v>
      </c>
      <c r="W65">
        <v>0.65229999999999999</v>
      </c>
      <c r="X65">
        <v>0.69379999999999997</v>
      </c>
      <c r="Y65">
        <v>0.70599999999999996</v>
      </c>
      <c r="Z65">
        <v>0.89200000000000002</v>
      </c>
      <c r="AA65">
        <v>0.83509999999999995</v>
      </c>
      <c r="AC65" s="28">
        <v>2.5000000000000001E-3</v>
      </c>
      <c r="AD65">
        <f t="shared" si="15"/>
        <v>-4.4600000000000001E-2</v>
      </c>
      <c r="AE65">
        <f t="shared" si="14"/>
        <v>-0.45099999999999996</v>
      </c>
      <c r="AF65">
        <f t="shared" si="14"/>
        <v>-0.15550000000000008</v>
      </c>
      <c r="AG65">
        <f t="shared" si="14"/>
        <v>3.4100000000000019E-2</v>
      </c>
      <c r="AH65">
        <f t="shared" si="14"/>
        <v>0.17260000000000003</v>
      </c>
      <c r="AI65">
        <f t="shared" si="14"/>
        <v>0.62169999999999992</v>
      </c>
      <c r="AJ65">
        <f t="shared" si="14"/>
        <v>0.54190000000000005</v>
      </c>
      <c r="AK65">
        <f t="shared" si="14"/>
        <v>0.47499999999999998</v>
      </c>
      <c r="AL65">
        <f t="shared" si="14"/>
        <v>0.52629999999999999</v>
      </c>
      <c r="AM65">
        <f t="shared" si="14"/>
        <v>0.52769999999999995</v>
      </c>
      <c r="AN65">
        <f t="shared" si="14"/>
        <v>0.73580000000000001</v>
      </c>
      <c r="AO65">
        <f t="shared" si="14"/>
        <v>0.67799999999999994</v>
      </c>
    </row>
    <row r="66" spans="1:55" x14ac:dyDescent="0.25">
      <c r="A66" s="19">
        <v>1.25E-3</v>
      </c>
      <c r="B66" s="5">
        <v>0.21590000000000001</v>
      </c>
      <c r="C66" s="5">
        <v>0.67710000000000004</v>
      </c>
      <c r="D66" s="5">
        <v>0.44540000000000002</v>
      </c>
      <c r="E66" s="5">
        <v>0.35659999999999997</v>
      </c>
      <c r="F66" s="5">
        <v>0.31590000000000001</v>
      </c>
      <c r="G66" s="5">
        <v>0.19620000000000001</v>
      </c>
      <c r="H66" s="5">
        <v>0.187</v>
      </c>
      <c r="I66" s="5">
        <v>0.18540000000000001</v>
      </c>
      <c r="J66" s="5">
        <v>0.158</v>
      </c>
      <c r="K66" s="5">
        <v>0.1699</v>
      </c>
      <c r="L66" s="5">
        <v>0.1469</v>
      </c>
      <c r="M66" s="5">
        <v>0.1535</v>
      </c>
      <c r="N66" s="5"/>
      <c r="O66" s="19">
        <v>1.25E-3</v>
      </c>
      <c r="P66">
        <v>0.19550000000000001</v>
      </c>
      <c r="Q66">
        <v>0.40770000000000001</v>
      </c>
      <c r="R66">
        <v>0.38629999999999998</v>
      </c>
      <c r="S66">
        <v>0.64219999999999999</v>
      </c>
      <c r="T66">
        <v>0.71870000000000001</v>
      </c>
      <c r="U66">
        <v>0.71419999999999995</v>
      </c>
      <c r="V66">
        <v>0.68510000000000004</v>
      </c>
      <c r="W66">
        <v>0.80740000000000001</v>
      </c>
      <c r="X66">
        <v>0.57709999999999995</v>
      </c>
      <c r="Y66">
        <v>0.78080000000000005</v>
      </c>
      <c r="Z66">
        <v>0.87819999999999998</v>
      </c>
      <c r="AA66">
        <v>0.80679999999999996</v>
      </c>
      <c r="AC66" s="28">
        <v>1.25E-3</v>
      </c>
      <c r="AD66">
        <f t="shared" si="15"/>
        <v>-2.0400000000000001E-2</v>
      </c>
      <c r="AE66">
        <f t="shared" si="14"/>
        <v>-0.26940000000000003</v>
      </c>
      <c r="AF66">
        <f t="shared" si="14"/>
        <v>-5.9100000000000041E-2</v>
      </c>
      <c r="AG66">
        <f t="shared" si="14"/>
        <v>0.28560000000000002</v>
      </c>
      <c r="AH66">
        <f t="shared" si="14"/>
        <v>0.40279999999999999</v>
      </c>
      <c r="AI66">
        <f t="shared" si="14"/>
        <v>0.5179999999999999</v>
      </c>
      <c r="AJ66">
        <f t="shared" si="14"/>
        <v>0.49810000000000004</v>
      </c>
      <c r="AK66">
        <f t="shared" si="14"/>
        <v>0.622</v>
      </c>
      <c r="AL66">
        <f t="shared" si="14"/>
        <v>0.41909999999999992</v>
      </c>
      <c r="AM66">
        <f t="shared" si="14"/>
        <v>0.6109</v>
      </c>
      <c r="AN66">
        <f t="shared" si="14"/>
        <v>0.73129999999999995</v>
      </c>
      <c r="AO66">
        <f t="shared" si="14"/>
        <v>0.65329999999999999</v>
      </c>
    </row>
    <row r="67" spans="1:55" x14ac:dyDescent="0.25">
      <c r="A67" s="19">
        <v>5.9999999999999995E-4</v>
      </c>
      <c r="B67" s="5">
        <v>0.20960000000000001</v>
      </c>
      <c r="C67" s="5">
        <v>0.83440000000000003</v>
      </c>
      <c r="D67" s="5">
        <v>0.50860000000000005</v>
      </c>
      <c r="E67" s="5">
        <v>0.4</v>
      </c>
      <c r="F67" s="5">
        <v>0.34250000000000003</v>
      </c>
      <c r="G67" s="5">
        <v>0.18970000000000001</v>
      </c>
      <c r="H67" s="5">
        <v>0.1885</v>
      </c>
      <c r="I67" s="5">
        <v>0.1789</v>
      </c>
      <c r="J67" s="5">
        <v>0.15390000000000001</v>
      </c>
      <c r="K67" s="5">
        <v>0.17630000000000001</v>
      </c>
      <c r="L67" s="5">
        <v>0.15310000000000001</v>
      </c>
      <c r="M67" s="5">
        <v>0.152</v>
      </c>
      <c r="N67" s="5"/>
      <c r="O67" s="19">
        <v>5.9999999999999995E-4</v>
      </c>
      <c r="P67">
        <v>0.18229999999999999</v>
      </c>
      <c r="Q67">
        <v>0.68759999999999999</v>
      </c>
      <c r="R67">
        <v>0.4224</v>
      </c>
      <c r="S67">
        <v>0.33300000000000002</v>
      </c>
      <c r="T67">
        <v>0.77690000000000003</v>
      </c>
      <c r="U67">
        <v>0.57840000000000003</v>
      </c>
      <c r="V67">
        <v>0.80449999999999999</v>
      </c>
      <c r="W67">
        <v>0.87760000000000005</v>
      </c>
      <c r="X67">
        <v>0.67649999999999999</v>
      </c>
      <c r="Y67">
        <v>0.80889999999999995</v>
      </c>
      <c r="Z67">
        <v>0.90010000000000001</v>
      </c>
      <c r="AA67">
        <v>0.84940000000000004</v>
      </c>
      <c r="AC67" s="28">
        <v>5.9999999999999995E-4</v>
      </c>
      <c r="AD67">
        <f t="shared" si="15"/>
        <v>-2.7300000000000019E-2</v>
      </c>
      <c r="AE67">
        <f t="shared" si="14"/>
        <v>-0.14680000000000004</v>
      </c>
      <c r="AF67">
        <f t="shared" si="14"/>
        <v>-8.6200000000000054E-2</v>
      </c>
      <c r="AG67">
        <f t="shared" si="14"/>
        <v>-6.7000000000000004E-2</v>
      </c>
      <c r="AH67">
        <f t="shared" si="14"/>
        <v>0.43440000000000001</v>
      </c>
      <c r="AI67">
        <f t="shared" si="14"/>
        <v>0.38870000000000005</v>
      </c>
      <c r="AJ67">
        <f t="shared" si="14"/>
        <v>0.61599999999999999</v>
      </c>
      <c r="AK67">
        <f t="shared" si="14"/>
        <v>0.6987000000000001</v>
      </c>
      <c r="AL67">
        <f t="shared" si="14"/>
        <v>0.52259999999999995</v>
      </c>
      <c r="AM67">
        <f t="shared" si="14"/>
        <v>0.63259999999999994</v>
      </c>
      <c r="AN67">
        <f t="shared" si="14"/>
        <v>0.747</v>
      </c>
      <c r="AO67">
        <f t="shared" si="14"/>
        <v>0.69740000000000002</v>
      </c>
    </row>
    <row r="68" spans="1:55" x14ac:dyDescent="0.25">
      <c r="A68" s="19">
        <v>3.0000000000000001E-5</v>
      </c>
      <c r="B68" s="5">
        <v>0.46410000000000001</v>
      </c>
      <c r="C68" s="5">
        <v>1.2291000000000001</v>
      </c>
      <c r="D68" s="5">
        <v>1.0351999999999999</v>
      </c>
      <c r="E68" s="5">
        <v>0.74760000000000004</v>
      </c>
      <c r="F68" s="5">
        <v>0.60809999999999997</v>
      </c>
      <c r="G68" s="5">
        <v>0.32490000000000002</v>
      </c>
      <c r="H68" s="5">
        <v>0.2397</v>
      </c>
      <c r="I68" s="5">
        <v>0.2112</v>
      </c>
      <c r="J68" s="5">
        <v>0.17230000000000001</v>
      </c>
      <c r="K68" s="5">
        <v>0.1971</v>
      </c>
      <c r="L68" s="5">
        <v>0.154</v>
      </c>
      <c r="M68" s="5">
        <v>0.156</v>
      </c>
      <c r="N68" s="5"/>
      <c r="O68" s="19">
        <v>3.0000000000000001E-5</v>
      </c>
      <c r="P68">
        <v>0.38919999999999999</v>
      </c>
      <c r="Q68">
        <v>0.85319999999999996</v>
      </c>
      <c r="R68">
        <v>0.72109999999999996</v>
      </c>
      <c r="S68">
        <v>0.57320000000000004</v>
      </c>
      <c r="T68">
        <v>1.0333000000000001</v>
      </c>
      <c r="U68">
        <v>0.86550000000000005</v>
      </c>
      <c r="V68">
        <v>0.98099999999999998</v>
      </c>
      <c r="W68">
        <v>0.74619999999999997</v>
      </c>
      <c r="X68">
        <v>0.78359999999999996</v>
      </c>
      <c r="Y68">
        <v>0.90559999999999996</v>
      </c>
      <c r="Z68">
        <v>0.7641</v>
      </c>
      <c r="AA68">
        <v>1.0446</v>
      </c>
      <c r="AC68" s="28">
        <v>2.9999999999999997E-4</v>
      </c>
      <c r="AD68">
        <f t="shared" si="15"/>
        <v>-7.4900000000000022E-2</v>
      </c>
      <c r="AE68">
        <f t="shared" si="14"/>
        <v>-0.37590000000000012</v>
      </c>
      <c r="AF68">
        <f t="shared" si="14"/>
        <v>-0.31409999999999993</v>
      </c>
      <c r="AG68">
        <f t="shared" si="14"/>
        <v>-0.1744</v>
      </c>
      <c r="AH68">
        <f t="shared" si="14"/>
        <v>0.42520000000000013</v>
      </c>
      <c r="AI68">
        <f t="shared" si="14"/>
        <v>0.54059999999999997</v>
      </c>
      <c r="AJ68">
        <f t="shared" si="14"/>
        <v>0.74129999999999996</v>
      </c>
      <c r="AK68">
        <f t="shared" si="14"/>
        <v>0.53499999999999992</v>
      </c>
      <c r="AL68">
        <f t="shared" si="14"/>
        <v>0.61129999999999995</v>
      </c>
      <c r="AM68">
        <f t="shared" si="14"/>
        <v>0.70849999999999991</v>
      </c>
      <c r="AN68">
        <f t="shared" si="14"/>
        <v>0.61009999999999998</v>
      </c>
      <c r="AO68">
        <f t="shared" si="14"/>
        <v>0.88859999999999995</v>
      </c>
    </row>
    <row r="69" spans="1:55" x14ac:dyDescent="0.25">
      <c r="A69" s="19">
        <v>0</v>
      </c>
      <c r="B69" s="5">
        <v>0.53120000000000001</v>
      </c>
      <c r="C69" s="5">
        <v>1.2195</v>
      </c>
      <c r="D69" s="5">
        <v>1.2370000000000001</v>
      </c>
      <c r="E69" s="5">
        <v>0.91459999999999997</v>
      </c>
      <c r="F69" s="5">
        <v>0.93969999999999998</v>
      </c>
      <c r="G69" s="5">
        <v>0.47749999999999998</v>
      </c>
      <c r="H69" s="5">
        <v>0.31659999999999999</v>
      </c>
      <c r="I69" s="5">
        <v>0.22889999999999999</v>
      </c>
      <c r="J69" s="5">
        <v>0.18759999999999999</v>
      </c>
      <c r="K69" s="5">
        <v>0.20649999999999999</v>
      </c>
      <c r="L69" s="5">
        <v>0.1867</v>
      </c>
      <c r="M69" s="5">
        <v>0.19939999999999999</v>
      </c>
      <c r="N69" s="5"/>
      <c r="O69" s="19">
        <v>0</v>
      </c>
      <c r="P69">
        <v>0.5222</v>
      </c>
      <c r="Q69">
        <v>1.18</v>
      </c>
      <c r="R69">
        <v>1.0474000000000001</v>
      </c>
      <c r="S69">
        <v>0.85919999999999996</v>
      </c>
      <c r="T69">
        <v>1.1501999999999999</v>
      </c>
      <c r="U69">
        <v>0.90610000000000002</v>
      </c>
      <c r="V69">
        <v>0.92059999999999997</v>
      </c>
      <c r="W69">
        <v>0.75</v>
      </c>
      <c r="X69">
        <v>0.81710000000000005</v>
      </c>
      <c r="Y69">
        <v>0.84560000000000002</v>
      </c>
      <c r="Z69">
        <v>0.74870000000000003</v>
      </c>
      <c r="AA69">
        <v>0.98939999999999995</v>
      </c>
      <c r="AC69" s="28">
        <v>0</v>
      </c>
      <c r="AD69">
        <f t="shared" si="15"/>
        <v>-9.000000000000008E-3</v>
      </c>
      <c r="AE69">
        <f t="shared" si="14"/>
        <v>-3.9500000000000091E-2</v>
      </c>
      <c r="AF69">
        <f t="shared" si="14"/>
        <v>-0.18959999999999999</v>
      </c>
      <c r="AG69">
        <f t="shared" si="14"/>
        <v>-5.5400000000000005E-2</v>
      </c>
      <c r="AH69">
        <f t="shared" si="14"/>
        <v>0.21049999999999991</v>
      </c>
      <c r="AI69">
        <f t="shared" si="14"/>
        <v>0.42860000000000004</v>
      </c>
      <c r="AJ69">
        <f t="shared" si="14"/>
        <v>0.60399999999999998</v>
      </c>
      <c r="AK69">
        <f t="shared" si="14"/>
        <v>0.52110000000000001</v>
      </c>
      <c r="AL69">
        <f t="shared" si="14"/>
        <v>0.62950000000000006</v>
      </c>
      <c r="AM69">
        <f t="shared" si="14"/>
        <v>0.6391</v>
      </c>
      <c r="AN69">
        <f t="shared" si="14"/>
        <v>0.56200000000000006</v>
      </c>
      <c r="AO69">
        <f t="shared" si="14"/>
        <v>0.78999999999999992</v>
      </c>
    </row>
    <row r="71" spans="1:55" ht="17.25" x14ac:dyDescent="0.3">
      <c r="A71" s="66" t="s">
        <v>76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</row>
    <row r="73" spans="1:55" ht="15.75" thickBot="1" x14ac:dyDescent="0.3">
      <c r="A73" s="59" t="s">
        <v>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0"/>
      <c r="O73" s="59" t="s">
        <v>68</v>
      </c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40"/>
      <c r="AC73" s="59" t="s">
        <v>73</v>
      </c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Q73" s="59" t="s">
        <v>41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</row>
    <row r="75" spans="1:55" x14ac:dyDescent="0.25">
      <c r="A75" s="19"/>
      <c r="B75" s="19"/>
      <c r="C75" s="19" t="s">
        <v>74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  <c r="O75" s="19"/>
      <c r="P75" s="19"/>
      <c r="Q75" s="19" t="s">
        <v>74</v>
      </c>
      <c r="R75" s="19"/>
      <c r="S75" s="19"/>
      <c r="T75" s="19"/>
      <c r="U75" s="19"/>
      <c r="V75" s="19"/>
      <c r="W75" s="19"/>
      <c r="X75" s="19"/>
      <c r="Y75" s="19"/>
      <c r="Z75" s="19"/>
      <c r="AA75" s="19"/>
      <c r="AC75" s="28"/>
      <c r="AD75" s="28"/>
      <c r="AE75" s="28" t="s">
        <v>74</v>
      </c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Q75" s="28"/>
      <c r="AR75" s="28"/>
      <c r="AS75" s="28" t="s">
        <v>74</v>
      </c>
      <c r="AT75" s="28"/>
      <c r="AU75" s="28"/>
      <c r="AV75" s="28"/>
      <c r="AW75" s="28"/>
      <c r="AX75" s="28"/>
      <c r="AY75" s="28"/>
      <c r="AZ75" s="28"/>
      <c r="BA75" s="28"/>
      <c r="BB75" s="28"/>
      <c r="BC75" s="28"/>
    </row>
    <row r="76" spans="1:55" x14ac:dyDescent="0.25">
      <c r="A76" s="19" t="s">
        <v>77</v>
      </c>
      <c r="B76" s="19">
        <v>64</v>
      </c>
      <c r="C76" s="19">
        <v>32</v>
      </c>
      <c r="D76" s="19">
        <v>16</v>
      </c>
      <c r="E76" s="19">
        <v>8</v>
      </c>
      <c r="F76" s="19">
        <v>4</v>
      </c>
      <c r="G76" s="19">
        <v>2</v>
      </c>
      <c r="H76" s="19">
        <v>1</v>
      </c>
      <c r="I76" s="19">
        <v>0.5</v>
      </c>
      <c r="J76" s="19">
        <v>0.25</v>
      </c>
      <c r="K76" s="19">
        <v>0.125</v>
      </c>
      <c r="L76" s="19">
        <v>0.06</v>
      </c>
      <c r="M76" s="19">
        <v>0</v>
      </c>
      <c r="O76" s="19" t="s">
        <v>77</v>
      </c>
      <c r="P76" s="19">
        <v>64</v>
      </c>
      <c r="Q76" s="19">
        <v>32</v>
      </c>
      <c r="R76" s="19">
        <v>16</v>
      </c>
      <c r="S76" s="19">
        <v>8</v>
      </c>
      <c r="T76" s="19">
        <v>4</v>
      </c>
      <c r="U76" s="19">
        <v>2</v>
      </c>
      <c r="V76" s="19">
        <v>1</v>
      </c>
      <c r="W76" s="19">
        <v>0.5</v>
      </c>
      <c r="X76" s="19">
        <v>0.25</v>
      </c>
      <c r="Y76" s="19">
        <v>0.125</v>
      </c>
      <c r="Z76" s="19">
        <v>0.06</v>
      </c>
      <c r="AA76" s="19">
        <v>0</v>
      </c>
      <c r="AC76" s="28" t="s">
        <v>77</v>
      </c>
      <c r="AD76" s="28">
        <v>64</v>
      </c>
      <c r="AE76" s="28">
        <v>32</v>
      </c>
      <c r="AF76" s="28">
        <v>16</v>
      </c>
      <c r="AG76" s="28">
        <v>8</v>
      </c>
      <c r="AH76" s="28">
        <v>4</v>
      </c>
      <c r="AI76" s="28">
        <v>2</v>
      </c>
      <c r="AJ76" s="28">
        <v>1</v>
      </c>
      <c r="AK76" s="28">
        <v>0.5</v>
      </c>
      <c r="AL76" s="28">
        <v>0.25</v>
      </c>
      <c r="AM76" s="28">
        <v>0.125</v>
      </c>
      <c r="AN76" s="28">
        <v>0.06</v>
      </c>
      <c r="AO76" s="28">
        <v>0</v>
      </c>
      <c r="AQ76" s="28" t="s">
        <v>77</v>
      </c>
      <c r="AR76" s="28">
        <v>64</v>
      </c>
      <c r="AS76" s="28">
        <v>32</v>
      </c>
      <c r="AT76" s="28">
        <v>16</v>
      </c>
      <c r="AU76" s="28">
        <v>8</v>
      </c>
      <c r="AV76" s="28">
        <v>4</v>
      </c>
      <c r="AW76" s="28">
        <v>2</v>
      </c>
      <c r="AX76" s="28">
        <v>1</v>
      </c>
      <c r="AY76" s="28">
        <v>0.5</v>
      </c>
      <c r="AZ76" s="28">
        <v>0.25</v>
      </c>
      <c r="BA76" s="28">
        <v>0.125</v>
      </c>
      <c r="BB76" s="28">
        <v>0.06</v>
      </c>
      <c r="BC76" s="28">
        <v>0</v>
      </c>
    </row>
    <row r="77" spans="1:55" x14ac:dyDescent="0.25">
      <c r="A77" s="19">
        <v>4</v>
      </c>
      <c r="B77">
        <v>0.14680000000000001</v>
      </c>
      <c r="C77">
        <v>0.13669999999999999</v>
      </c>
      <c r="D77">
        <v>0.1416</v>
      </c>
      <c r="E77">
        <v>0.18079999999999999</v>
      </c>
      <c r="F77">
        <v>0.1585</v>
      </c>
      <c r="G77">
        <v>0.13619999999999999</v>
      </c>
      <c r="H77">
        <v>0.14099999999999999</v>
      </c>
      <c r="I77">
        <v>0.1779</v>
      </c>
      <c r="J77">
        <v>0.13059999999999999</v>
      </c>
      <c r="K77">
        <v>0.1321</v>
      </c>
      <c r="L77">
        <v>0.1472</v>
      </c>
      <c r="M77">
        <v>0.14219999999999999</v>
      </c>
      <c r="O77" s="19">
        <v>4</v>
      </c>
      <c r="P77">
        <v>0.14949999999999999</v>
      </c>
      <c r="Q77">
        <v>0.13439999999999999</v>
      </c>
      <c r="R77">
        <v>0.13700000000000001</v>
      </c>
      <c r="S77">
        <v>0.17080000000000001</v>
      </c>
      <c r="T77">
        <v>0.1333</v>
      </c>
      <c r="U77">
        <v>0.125</v>
      </c>
      <c r="V77">
        <v>0.12230000000000001</v>
      </c>
      <c r="W77">
        <v>0.16520000000000001</v>
      </c>
      <c r="X77">
        <v>0.1207</v>
      </c>
      <c r="Y77">
        <v>0.1278</v>
      </c>
      <c r="Z77">
        <v>0.14660000000000001</v>
      </c>
      <c r="AA77">
        <v>0.12839999999999999</v>
      </c>
      <c r="AC77" s="28">
        <v>4</v>
      </c>
      <c r="AD77">
        <f>P77-B77</f>
        <v>2.6999999999999802E-3</v>
      </c>
      <c r="AE77">
        <f t="shared" ref="AE77:AO84" si="16">Q77-C77</f>
        <v>-2.2999999999999965E-3</v>
      </c>
      <c r="AF77">
        <f t="shared" si="16"/>
        <v>-4.599999999999993E-3</v>
      </c>
      <c r="AG77">
        <f t="shared" si="16"/>
        <v>-9.9999999999999811E-3</v>
      </c>
      <c r="AH77">
        <f t="shared" si="16"/>
        <v>-2.52E-2</v>
      </c>
      <c r="AI77">
        <f t="shared" si="16"/>
        <v>-1.1199999999999988E-2</v>
      </c>
      <c r="AJ77">
        <f t="shared" si="16"/>
        <v>-1.8699999999999981E-2</v>
      </c>
      <c r="AK77">
        <f t="shared" si="16"/>
        <v>-1.2699999999999989E-2</v>
      </c>
      <c r="AL77">
        <f t="shared" si="16"/>
        <v>-9.8999999999999921E-3</v>
      </c>
      <c r="AM77">
        <f t="shared" si="16"/>
        <v>-4.2999999999999983E-3</v>
      </c>
      <c r="AN77">
        <f t="shared" si="16"/>
        <v>-5.9999999999998943E-4</v>
      </c>
      <c r="AO77">
        <f t="shared" si="16"/>
        <v>-1.3800000000000007E-2</v>
      </c>
      <c r="AQ77" s="28">
        <v>4</v>
      </c>
      <c r="AR77" s="8">
        <f t="shared" ref="AR77:BC84" si="17">AVERAGE(AD77,AD88,AD99,AD110,AD121,AD132)</f>
        <v>-1.5833333333333338E-2</v>
      </c>
      <c r="AS77" s="8">
        <f t="shared" si="17"/>
        <v>7.9933333333333328E-2</v>
      </c>
      <c r="AT77" s="8">
        <f t="shared" si="17"/>
        <v>3.0633333333333342E-2</v>
      </c>
      <c r="AU77" s="8">
        <f t="shared" si="17"/>
        <v>1.2833333333333335E-2</v>
      </c>
      <c r="AV77" s="8">
        <f t="shared" si="17"/>
        <v>1.2666666666666636E-3</v>
      </c>
      <c r="AW77" s="8">
        <f t="shared" si="17"/>
        <v>-1.1933333333333325E-2</v>
      </c>
      <c r="AX77" s="8">
        <f t="shared" si="17"/>
        <v>-6.4499999999999905E-3</v>
      </c>
      <c r="AY77" s="8">
        <f t="shared" si="17"/>
        <v>3.5283333333333347E-2</v>
      </c>
      <c r="AZ77" s="8">
        <f t="shared" si="17"/>
        <v>-1.0000000000000055E-4</v>
      </c>
      <c r="BA77" s="8">
        <f t="shared" si="17"/>
        <v>-1.2933333333333331E-2</v>
      </c>
      <c r="BB77" s="8">
        <f t="shared" si="17"/>
        <v>-1.545E-2</v>
      </c>
      <c r="BC77" s="8">
        <f t="shared" si="17"/>
        <v>-1.2183333333333329E-2</v>
      </c>
    </row>
    <row r="78" spans="1:55" x14ac:dyDescent="0.25">
      <c r="A78" s="19">
        <v>2</v>
      </c>
      <c r="B78">
        <v>0.14180000000000001</v>
      </c>
      <c r="C78">
        <v>0.13869999999999999</v>
      </c>
      <c r="D78">
        <v>0.1426</v>
      </c>
      <c r="E78">
        <v>0.1477</v>
      </c>
      <c r="F78">
        <v>0.1303</v>
      </c>
      <c r="G78">
        <v>0.1396</v>
      </c>
      <c r="H78">
        <v>0.14530000000000001</v>
      </c>
      <c r="I78">
        <v>0.1512</v>
      </c>
      <c r="J78">
        <v>0.1321</v>
      </c>
      <c r="K78">
        <v>0.13719999999999999</v>
      </c>
      <c r="L78">
        <v>0.14779999999999999</v>
      </c>
      <c r="M78">
        <v>0.14460000000000001</v>
      </c>
      <c r="O78" s="19">
        <v>2</v>
      </c>
      <c r="P78">
        <v>0.1414</v>
      </c>
      <c r="Q78">
        <v>0.1356</v>
      </c>
      <c r="R78">
        <v>0.1487</v>
      </c>
      <c r="S78">
        <v>0.1452</v>
      </c>
      <c r="T78">
        <v>0.13239999999999999</v>
      </c>
      <c r="U78">
        <v>0.14000000000000001</v>
      </c>
      <c r="V78">
        <v>0.1348</v>
      </c>
      <c r="W78">
        <v>0.1358</v>
      </c>
      <c r="X78">
        <v>0.13220000000000001</v>
      </c>
      <c r="Y78">
        <v>0.15229999999999999</v>
      </c>
      <c r="Z78">
        <v>0.152</v>
      </c>
      <c r="AA78">
        <v>0.129</v>
      </c>
      <c r="AC78" s="28">
        <v>2</v>
      </c>
      <c r="AD78">
        <f t="shared" ref="AD78:AD84" si="18">P78-B78</f>
        <v>-4.0000000000001146E-4</v>
      </c>
      <c r="AE78">
        <f t="shared" si="16"/>
        <v>-3.0999999999999917E-3</v>
      </c>
      <c r="AF78">
        <f t="shared" si="16"/>
        <v>6.0999999999999943E-3</v>
      </c>
      <c r="AG78">
        <f t="shared" si="16"/>
        <v>-2.5000000000000022E-3</v>
      </c>
      <c r="AH78">
        <f t="shared" si="16"/>
        <v>2.0999999999999908E-3</v>
      </c>
      <c r="AI78">
        <f t="shared" si="16"/>
        <v>4.0000000000001146E-4</v>
      </c>
      <c r="AJ78">
        <f t="shared" si="16"/>
        <v>-1.0500000000000009E-2</v>
      </c>
      <c r="AK78">
        <f t="shared" si="16"/>
        <v>-1.5399999999999997E-2</v>
      </c>
      <c r="AL78">
        <f t="shared" si="16"/>
        <v>1.0000000000001674E-4</v>
      </c>
      <c r="AM78">
        <f t="shared" si="16"/>
        <v>1.5100000000000002E-2</v>
      </c>
      <c r="AN78">
        <f t="shared" si="16"/>
        <v>4.2000000000000093E-3</v>
      </c>
      <c r="AO78">
        <f t="shared" si="16"/>
        <v>-1.5600000000000003E-2</v>
      </c>
      <c r="AQ78" s="28">
        <v>2</v>
      </c>
      <c r="AR78" s="8">
        <f t="shared" si="17"/>
        <v>-3.8333333333333414E-3</v>
      </c>
      <c r="AS78" s="9">
        <f t="shared" si="17"/>
        <v>0.21363333333333334</v>
      </c>
      <c r="AT78" s="9">
        <f t="shared" si="17"/>
        <v>0.17986666666666665</v>
      </c>
      <c r="AU78" s="9">
        <f t="shared" si="17"/>
        <v>7.8566666666666674E-2</v>
      </c>
      <c r="AV78" s="9">
        <f t="shared" si="17"/>
        <v>5.1049999999999991E-2</v>
      </c>
      <c r="AW78" s="8">
        <f t="shared" si="17"/>
        <v>-6.216666666666662E-3</v>
      </c>
      <c r="AX78" s="8">
        <f t="shared" si="17"/>
        <v>5.9166666666666673E-3</v>
      </c>
      <c r="AY78" s="9">
        <f t="shared" si="17"/>
        <v>5.0683333333333323E-2</v>
      </c>
      <c r="AZ78" s="9">
        <f t="shared" si="17"/>
        <v>7.2233333333333316E-2</v>
      </c>
      <c r="BA78" s="9">
        <f t="shared" si="17"/>
        <v>0.11158333333333331</v>
      </c>
      <c r="BB78" s="9">
        <f t="shared" si="17"/>
        <v>0.10996666666666666</v>
      </c>
      <c r="BC78" s="9">
        <f t="shared" si="17"/>
        <v>8.2983333333333312E-2</v>
      </c>
    </row>
    <row r="79" spans="1:55" x14ac:dyDescent="0.25">
      <c r="A79" s="19">
        <v>1</v>
      </c>
      <c r="B79">
        <v>0.1179</v>
      </c>
      <c r="C79">
        <v>0.12130000000000001</v>
      </c>
      <c r="D79">
        <v>0.12709999999999999</v>
      </c>
      <c r="E79">
        <v>0.1331</v>
      </c>
      <c r="F79">
        <v>0.12970000000000001</v>
      </c>
      <c r="G79">
        <v>0.12989999999999999</v>
      </c>
      <c r="H79">
        <v>0.1336</v>
      </c>
      <c r="I79">
        <v>0.1203</v>
      </c>
      <c r="J79">
        <v>0.1237</v>
      </c>
      <c r="K79">
        <v>0.1351</v>
      </c>
      <c r="L79">
        <v>0.1168</v>
      </c>
      <c r="M79">
        <v>0.126</v>
      </c>
      <c r="O79" s="19">
        <v>1</v>
      </c>
      <c r="P79">
        <v>0.1099</v>
      </c>
      <c r="Q79">
        <v>0.1106</v>
      </c>
      <c r="R79">
        <v>0.1265</v>
      </c>
      <c r="S79">
        <v>0.13059999999999999</v>
      </c>
      <c r="T79">
        <v>0.13150000000000001</v>
      </c>
      <c r="U79">
        <v>0.126</v>
      </c>
      <c r="V79">
        <v>0.13170000000000001</v>
      </c>
      <c r="W79">
        <v>0.1212</v>
      </c>
      <c r="X79">
        <v>0.1278</v>
      </c>
      <c r="Y79">
        <v>0.18629999999999999</v>
      </c>
      <c r="Z79">
        <v>0.13109999999999999</v>
      </c>
      <c r="AA79">
        <v>0.14249999999999999</v>
      </c>
      <c r="AC79" s="28">
        <v>1</v>
      </c>
      <c r="AD79">
        <f t="shared" si="18"/>
        <v>-8.0000000000000071E-3</v>
      </c>
      <c r="AE79">
        <f t="shared" si="16"/>
        <v>-1.0700000000000001E-2</v>
      </c>
      <c r="AF79">
        <f t="shared" si="16"/>
        <v>-5.9999999999998943E-4</v>
      </c>
      <c r="AG79">
        <f t="shared" si="16"/>
        <v>-2.5000000000000022E-3</v>
      </c>
      <c r="AH79">
        <f t="shared" si="16"/>
        <v>1.799999999999996E-3</v>
      </c>
      <c r="AI79">
        <f t="shared" si="16"/>
        <v>-3.8999999999999868E-3</v>
      </c>
      <c r="AJ79">
        <f t="shared" si="16"/>
        <v>-1.899999999999985E-3</v>
      </c>
      <c r="AK79">
        <f t="shared" si="16"/>
        <v>8.9999999999999802E-4</v>
      </c>
      <c r="AL79">
        <f t="shared" si="16"/>
        <v>4.0999999999999925E-3</v>
      </c>
      <c r="AM79">
        <f t="shared" si="16"/>
        <v>5.1199999999999996E-2</v>
      </c>
      <c r="AN79">
        <f t="shared" si="16"/>
        <v>1.4299999999999993E-2</v>
      </c>
      <c r="AO79">
        <f t="shared" si="16"/>
        <v>1.6499999999999987E-2</v>
      </c>
      <c r="AQ79" s="28">
        <v>1</v>
      </c>
      <c r="AR79" s="8">
        <f t="shared" si="17"/>
        <v>-1.5566666666666661E-2</v>
      </c>
      <c r="AS79" s="8">
        <f t="shared" si="17"/>
        <v>-8.5766666666666658E-2</v>
      </c>
      <c r="AT79" s="8">
        <f t="shared" si="17"/>
        <v>-6.6866666666666671E-2</v>
      </c>
      <c r="AU79" s="8">
        <f t="shared" si="17"/>
        <v>-1.3333333333333253E-4</v>
      </c>
      <c r="AV79" s="9">
        <f t="shared" si="17"/>
        <v>5.651666666666666E-2</v>
      </c>
      <c r="AW79" s="8">
        <f t="shared" si="17"/>
        <v>4.0549999999999996E-2</v>
      </c>
      <c r="AX79" s="9">
        <f t="shared" si="17"/>
        <v>3.1233333333333339E-2</v>
      </c>
      <c r="AY79" s="9">
        <f t="shared" si="17"/>
        <v>0.32733333333333331</v>
      </c>
      <c r="AZ79" s="9">
        <f t="shared" si="17"/>
        <v>0.38601666666666662</v>
      </c>
      <c r="BA79" s="9">
        <f t="shared" si="17"/>
        <v>0.41808333333333331</v>
      </c>
      <c r="BB79" s="9">
        <f t="shared" si="17"/>
        <v>0.49631666666666668</v>
      </c>
      <c r="BC79" s="9">
        <f t="shared" si="17"/>
        <v>0.47461666666666663</v>
      </c>
    </row>
    <row r="80" spans="1:55" x14ac:dyDescent="0.25">
      <c r="A80" s="19">
        <v>0.5</v>
      </c>
      <c r="B80">
        <v>0.13739999999999999</v>
      </c>
      <c r="C80">
        <v>0.13350000000000001</v>
      </c>
      <c r="D80">
        <v>0.13469999999999999</v>
      </c>
      <c r="E80">
        <v>0.13339999999999999</v>
      </c>
      <c r="F80">
        <v>0.1318</v>
      </c>
      <c r="G80">
        <v>0.1298</v>
      </c>
      <c r="H80">
        <v>0.13650000000000001</v>
      </c>
      <c r="I80">
        <v>0.13389999999999999</v>
      </c>
      <c r="J80">
        <v>0.12620000000000001</v>
      </c>
      <c r="K80">
        <v>0.1283</v>
      </c>
      <c r="L80">
        <v>0.1216</v>
      </c>
      <c r="M80">
        <v>0.126</v>
      </c>
      <c r="O80" s="19">
        <v>0.5</v>
      </c>
      <c r="P80">
        <v>0.11600000000000001</v>
      </c>
      <c r="Q80">
        <v>0.12520000000000001</v>
      </c>
      <c r="R80">
        <v>0.1323</v>
      </c>
      <c r="S80">
        <v>0.13300000000000001</v>
      </c>
      <c r="T80">
        <v>0.13120000000000001</v>
      </c>
      <c r="U80">
        <v>0.1298</v>
      </c>
      <c r="V80">
        <v>0.1376</v>
      </c>
      <c r="W80">
        <v>0.16569999999999999</v>
      </c>
      <c r="X80">
        <v>0.1391</v>
      </c>
      <c r="Y80">
        <v>0.1898</v>
      </c>
      <c r="Z80">
        <v>0.71640000000000004</v>
      </c>
      <c r="AA80">
        <v>0.63839999999999997</v>
      </c>
      <c r="AC80" s="28">
        <v>0.5</v>
      </c>
      <c r="AD80">
        <f t="shared" si="18"/>
        <v>-2.1399999999999988E-2</v>
      </c>
      <c r="AE80">
        <f t="shared" si="16"/>
        <v>-8.3000000000000018E-3</v>
      </c>
      <c r="AF80">
        <f t="shared" si="16"/>
        <v>-2.3999999999999855E-3</v>
      </c>
      <c r="AG80">
        <f t="shared" si="16"/>
        <v>-3.999999999999837E-4</v>
      </c>
      <c r="AH80">
        <f t="shared" si="16"/>
        <v>-5.9999999999998943E-4</v>
      </c>
      <c r="AI80">
        <f t="shared" si="16"/>
        <v>0</v>
      </c>
      <c r="AJ80">
        <f t="shared" si="16"/>
        <v>1.0999999999999899E-3</v>
      </c>
      <c r="AK80">
        <f t="shared" si="16"/>
        <v>3.1799999999999995E-2</v>
      </c>
      <c r="AL80">
        <f t="shared" si="16"/>
        <v>1.2899999999999995E-2</v>
      </c>
      <c r="AM80">
        <f t="shared" si="16"/>
        <v>6.1499999999999999E-2</v>
      </c>
      <c r="AN80">
        <f t="shared" si="16"/>
        <v>0.5948</v>
      </c>
      <c r="AO80">
        <f t="shared" si="16"/>
        <v>0.51239999999999997</v>
      </c>
      <c r="AQ80" s="28">
        <v>0.5</v>
      </c>
      <c r="AR80" s="8">
        <f t="shared" si="17"/>
        <v>-3.1550000000000002E-2</v>
      </c>
      <c r="AS80" s="8">
        <f t="shared" si="17"/>
        <v>-0.17231666666666665</v>
      </c>
      <c r="AT80" s="21">
        <f t="shared" si="17"/>
        <v>-3.4849999999999999E-2</v>
      </c>
      <c r="AU80" s="9">
        <f t="shared" si="17"/>
        <v>0.23463333333333336</v>
      </c>
      <c r="AV80" s="9">
        <f t="shared" si="17"/>
        <v>5.5166666666666662E-2</v>
      </c>
      <c r="AW80" s="9">
        <f t="shared" si="17"/>
        <v>0.25803333333333334</v>
      </c>
      <c r="AX80" s="9">
        <f t="shared" si="17"/>
        <v>0.26784999999999998</v>
      </c>
      <c r="AY80" s="9">
        <f t="shared" si="17"/>
        <v>0.36953333333333332</v>
      </c>
      <c r="AZ80" s="9">
        <f t="shared" si="17"/>
        <v>0.38758333333333334</v>
      </c>
      <c r="BA80" s="9">
        <f t="shared" si="17"/>
        <v>0.29108333333333336</v>
      </c>
      <c r="BB80" s="9">
        <f t="shared" si="17"/>
        <v>0.63301666666666667</v>
      </c>
      <c r="BC80" s="9">
        <f t="shared" si="17"/>
        <v>0.65725</v>
      </c>
    </row>
    <row r="81" spans="1:55" x14ac:dyDescent="0.25">
      <c r="A81" s="19">
        <v>0.25</v>
      </c>
      <c r="B81">
        <v>0.1142</v>
      </c>
      <c r="C81">
        <v>0.12820000000000001</v>
      </c>
      <c r="D81">
        <v>0.12959999999999999</v>
      </c>
      <c r="E81">
        <v>0.1265</v>
      </c>
      <c r="F81">
        <v>0.13200000000000001</v>
      </c>
      <c r="G81">
        <v>0.13300000000000001</v>
      </c>
      <c r="H81">
        <v>0.1336</v>
      </c>
      <c r="I81">
        <v>0.1295</v>
      </c>
      <c r="J81">
        <v>0.13150000000000001</v>
      </c>
      <c r="K81">
        <v>0.12640000000000001</v>
      </c>
      <c r="L81">
        <v>0.1172</v>
      </c>
      <c r="M81">
        <v>0.1308</v>
      </c>
      <c r="O81" s="19">
        <v>0.25</v>
      </c>
      <c r="P81">
        <v>0.1154</v>
      </c>
      <c r="Q81">
        <v>0.12509999999999999</v>
      </c>
      <c r="R81">
        <v>0.12820000000000001</v>
      </c>
      <c r="S81">
        <v>0.12670000000000001</v>
      </c>
      <c r="T81">
        <v>0.14610000000000001</v>
      </c>
      <c r="U81">
        <v>0.15329999999999999</v>
      </c>
      <c r="V81">
        <v>0.29409999999999997</v>
      </c>
      <c r="W81">
        <v>0.14130000000000001</v>
      </c>
      <c r="X81">
        <v>0.15040000000000001</v>
      </c>
      <c r="Y81">
        <v>0.13789999999999999</v>
      </c>
      <c r="Z81">
        <v>0.76249999999999996</v>
      </c>
      <c r="AA81">
        <v>0.77810000000000001</v>
      </c>
      <c r="AC81" s="28">
        <v>0.25</v>
      </c>
      <c r="AD81">
        <f t="shared" si="18"/>
        <v>1.2000000000000066E-3</v>
      </c>
      <c r="AE81">
        <f t="shared" si="16"/>
        <v>-3.1000000000000194E-3</v>
      </c>
      <c r="AF81">
        <f t="shared" si="16"/>
        <v>-1.3999999999999846E-3</v>
      </c>
      <c r="AG81">
        <f t="shared" si="16"/>
        <v>2.0000000000000573E-4</v>
      </c>
      <c r="AH81">
        <f t="shared" si="16"/>
        <v>1.4100000000000001E-2</v>
      </c>
      <c r="AI81">
        <f t="shared" si="16"/>
        <v>2.0299999999999985E-2</v>
      </c>
      <c r="AJ81">
        <f t="shared" si="16"/>
        <v>0.16049999999999998</v>
      </c>
      <c r="AK81">
        <f t="shared" si="16"/>
        <v>1.1800000000000005E-2</v>
      </c>
      <c r="AL81">
        <f t="shared" si="16"/>
        <v>1.89E-2</v>
      </c>
      <c r="AM81">
        <f t="shared" si="16"/>
        <v>1.1499999999999982E-2</v>
      </c>
      <c r="AN81">
        <f t="shared" si="16"/>
        <v>0.64529999999999998</v>
      </c>
      <c r="AO81">
        <f t="shared" si="16"/>
        <v>0.64729999999999999</v>
      </c>
      <c r="AQ81" s="28">
        <v>0.25</v>
      </c>
      <c r="AR81" s="8">
        <f t="shared" si="17"/>
        <v>-1.516666666666667E-2</v>
      </c>
      <c r="AS81" s="8">
        <f t="shared" si="17"/>
        <v>-6.2549999999999994E-2</v>
      </c>
      <c r="AT81" s="9">
        <f t="shared" si="17"/>
        <v>0.12481666666666662</v>
      </c>
      <c r="AU81" s="9">
        <f t="shared" si="17"/>
        <v>0.30541666666666667</v>
      </c>
      <c r="AV81" s="9">
        <f t="shared" si="17"/>
        <v>0.28793333333333332</v>
      </c>
      <c r="AW81" s="9">
        <f t="shared" si="17"/>
        <v>0.35611666666666669</v>
      </c>
      <c r="AX81" s="9">
        <f t="shared" si="17"/>
        <v>0.49099999999999994</v>
      </c>
      <c r="AY81" s="9">
        <f t="shared" si="17"/>
        <v>0.39208333333333334</v>
      </c>
      <c r="AZ81" s="9">
        <f t="shared" si="17"/>
        <v>0.45839999999999997</v>
      </c>
      <c r="BA81" s="9">
        <f t="shared" si="17"/>
        <v>0.47374999999999995</v>
      </c>
      <c r="BB81" s="9">
        <f t="shared" si="17"/>
        <v>0.63931666666666664</v>
      </c>
      <c r="BC81" s="9">
        <f t="shared" si="17"/>
        <v>0.66536666666666666</v>
      </c>
    </row>
    <row r="82" spans="1:55" x14ac:dyDescent="0.25">
      <c r="A82" s="19">
        <v>0.125</v>
      </c>
      <c r="B82">
        <v>0.13869999999999999</v>
      </c>
      <c r="C82">
        <v>0.121</v>
      </c>
      <c r="D82">
        <v>0.1353</v>
      </c>
      <c r="E82">
        <v>0.13750000000000001</v>
      </c>
      <c r="F82">
        <v>0.1242</v>
      </c>
      <c r="G82">
        <v>0.13769999999999999</v>
      </c>
      <c r="H82">
        <v>0.1273</v>
      </c>
      <c r="I82">
        <v>0.12429999999999999</v>
      </c>
      <c r="J82">
        <v>0.13200000000000001</v>
      </c>
      <c r="K82">
        <v>0.12740000000000001</v>
      </c>
      <c r="L82">
        <v>0.1171</v>
      </c>
      <c r="M82">
        <v>0.1225</v>
      </c>
      <c r="O82" s="19">
        <v>0.125</v>
      </c>
      <c r="P82">
        <v>0.11260000000000001</v>
      </c>
      <c r="Q82">
        <v>0.1192</v>
      </c>
      <c r="R82">
        <v>0.12559999999999999</v>
      </c>
      <c r="S82">
        <v>0.13850000000000001</v>
      </c>
      <c r="T82">
        <v>0.43090000000000001</v>
      </c>
      <c r="U82">
        <v>0.79990000000000006</v>
      </c>
      <c r="V82">
        <v>0.32950000000000002</v>
      </c>
      <c r="W82">
        <v>0.13469999999999999</v>
      </c>
      <c r="X82">
        <v>0.78249999999999997</v>
      </c>
      <c r="Y82">
        <v>0.63360000000000005</v>
      </c>
      <c r="Z82">
        <v>0.69599999999999995</v>
      </c>
      <c r="AA82">
        <v>0.78949999999999998</v>
      </c>
      <c r="AC82" s="28">
        <v>0.125</v>
      </c>
      <c r="AD82">
        <f t="shared" si="18"/>
        <v>-2.6099999999999984E-2</v>
      </c>
      <c r="AE82">
        <f t="shared" si="16"/>
        <v>-1.799999999999996E-3</v>
      </c>
      <c r="AF82">
        <f t="shared" si="16"/>
        <v>-9.7000000000000142E-3</v>
      </c>
      <c r="AG82">
        <f t="shared" si="16"/>
        <v>1.0000000000000009E-3</v>
      </c>
      <c r="AH82">
        <f t="shared" si="16"/>
        <v>0.30669999999999997</v>
      </c>
      <c r="AI82">
        <f t="shared" si="16"/>
        <v>0.66220000000000012</v>
      </c>
      <c r="AJ82">
        <f t="shared" si="16"/>
        <v>0.20220000000000002</v>
      </c>
      <c r="AK82">
        <f t="shared" si="16"/>
        <v>1.0399999999999993E-2</v>
      </c>
      <c r="AL82">
        <f t="shared" si="16"/>
        <v>0.65049999999999997</v>
      </c>
      <c r="AM82">
        <f t="shared" si="16"/>
        <v>0.50619999999999998</v>
      </c>
      <c r="AN82">
        <f t="shared" si="16"/>
        <v>0.57889999999999997</v>
      </c>
      <c r="AO82">
        <f t="shared" si="16"/>
        <v>0.66700000000000004</v>
      </c>
      <c r="AQ82" s="28">
        <v>0.125</v>
      </c>
      <c r="AR82" s="8">
        <f t="shared" si="17"/>
        <v>-3.769999999999999E-2</v>
      </c>
      <c r="AS82" s="8">
        <f t="shared" si="17"/>
        <v>-0.13831666666666664</v>
      </c>
      <c r="AT82" s="9">
        <f t="shared" si="17"/>
        <v>0.13246666666666665</v>
      </c>
      <c r="AU82" s="9">
        <f t="shared" si="17"/>
        <v>0.26863333333333334</v>
      </c>
      <c r="AV82" s="9">
        <f t="shared" si="17"/>
        <v>0.38813333333333339</v>
      </c>
      <c r="AW82" s="10">
        <f t="shared" si="17"/>
        <v>0.41176666666666678</v>
      </c>
      <c r="AX82" s="10">
        <f t="shared" si="17"/>
        <v>0.4938833333333334</v>
      </c>
      <c r="AY82" s="10">
        <f t="shared" si="17"/>
        <v>0.51775000000000004</v>
      </c>
      <c r="AZ82" s="10">
        <f t="shared" si="17"/>
        <v>0.5813166666666667</v>
      </c>
      <c r="BA82" s="10">
        <f t="shared" si="17"/>
        <v>0.56169999999999998</v>
      </c>
      <c r="BB82" s="10">
        <f t="shared" si="17"/>
        <v>0.59606666666666663</v>
      </c>
      <c r="BC82" s="9">
        <f t="shared" si="17"/>
        <v>0.63096666666666679</v>
      </c>
    </row>
    <row r="83" spans="1:55" x14ac:dyDescent="0.25">
      <c r="A83" s="19">
        <v>0.06</v>
      </c>
      <c r="B83">
        <v>0.22570000000000001</v>
      </c>
      <c r="C83">
        <v>0.17069999999999999</v>
      </c>
      <c r="D83">
        <v>0.16350000000000001</v>
      </c>
      <c r="E83">
        <v>0.1487</v>
      </c>
      <c r="F83">
        <v>0.1489</v>
      </c>
      <c r="G83">
        <v>0.13730000000000001</v>
      </c>
      <c r="H83">
        <v>0.14399999999999999</v>
      </c>
      <c r="I83">
        <v>0.1472</v>
      </c>
      <c r="J83">
        <v>0.14130000000000001</v>
      </c>
      <c r="K83">
        <v>0.13600000000000001</v>
      </c>
      <c r="L83">
        <v>0.13120000000000001</v>
      </c>
      <c r="M83">
        <v>0.13930000000000001</v>
      </c>
      <c r="O83" s="19">
        <v>0.06</v>
      </c>
      <c r="P83">
        <v>0.1242</v>
      </c>
      <c r="Q83">
        <v>0.1399</v>
      </c>
      <c r="R83">
        <v>0.14299999999999999</v>
      </c>
      <c r="S83">
        <v>0.25690000000000002</v>
      </c>
      <c r="T83">
        <v>0.78620000000000001</v>
      </c>
      <c r="U83">
        <v>0.15559999999999999</v>
      </c>
      <c r="V83">
        <v>0.1472</v>
      </c>
      <c r="W83">
        <v>0.63419999999999999</v>
      </c>
      <c r="X83">
        <v>0.67369999999999997</v>
      </c>
      <c r="Y83">
        <v>0.71550000000000002</v>
      </c>
      <c r="Z83">
        <v>0.65269999999999995</v>
      </c>
      <c r="AA83">
        <v>0.75129999999999997</v>
      </c>
      <c r="AC83" s="28">
        <v>0.06</v>
      </c>
      <c r="AD83">
        <f t="shared" si="18"/>
        <v>-0.10150000000000001</v>
      </c>
      <c r="AE83">
        <f t="shared" si="16"/>
        <v>-3.0799999999999994E-2</v>
      </c>
      <c r="AF83">
        <f t="shared" si="16"/>
        <v>-2.0500000000000018E-2</v>
      </c>
      <c r="AG83">
        <f t="shared" si="16"/>
        <v>0.10820000000000002</v>
      </c>
      <c r="AH83">
        <f t="shared" si="16"/>
        <v>0.63729999999999998</v>
      </c>
      <c r="AI83">
        <f t="shared" si="16"/>
        <v>1.8299999999999983E-2</v>
      </c>
      <c r="AJ83">
        <f t="shared" si="16"/>
        <v>3.2000000000000084E-3</v>
      </c>
      <c r="AK83">
        <f t="shared" si="16"/>
        <v>0.48699999999999999</v>
      </c>
      <c r="AL83">
        <f t="shared" si="16"/>
        <v>0.53239999999999998</v>
      </c>
      <c r="AM83">
        <f t="shared" si="16"/>
        <v>0.57950000000000002</v>
      </c>
      <c r="AN83">
        <f t="shared" si="16"/>
        <v>0.52149999999999996</v>
      </c>
      <c r="AO83">
        <f t="shared" si="16"/>
        <v>0.61199999999999999</v>
      </c>
      <c r="AQ83" s="28">
        <v>0.06</v>
      </c>
      <c r="AR83" s="8">
        <f t="shared" si="17"/>
        <v>-0.12976666666666667</v>
      </c>
      <c r="AS83" s="8">
        <f t="shared" si="17"/>
        <v>-0.12999999999999998</v>
      </c>
      <c r="AT83" s="8">
        <f t="shared" si="17"/>
        <v>-4.0699999999999979E-2</v>
      </c>
      <c r="AU83" s="9">
        <f t="shared" si="17"/>
        <v>0.221</v>
      </c>
      <c r="AV83" s="9">
        <f t="shared" si="17"/>
        <v>0.48426666666666662</v>
      </c>
      <c r="AW83" s="10">
        <f t="shared" si="17"/>
        <v>0.35075000000000006</v>
      </c>
      <c r="AX83" s="10">
        <f t="shared" si="17"/>
        <v>0.27639999999999998</v>
      </c>
      <c r="AY83" s="10">
        <f t="shared" si="17"/>
        <v>0.62571666666666659</v>
      </c>
      <c r="AZ83" s="10">
        <f t="shared" si="17"/>
        <v>0.59875</v>
      </c>
      <c r="BA83" s="10">
        <f t="shared" si="17"/>
        <v>0.61306666666666676</v>
      </c>
      <c r="BB83" s="10">
        <f t="shared" si="17"/>
        <v>0.56115000000000004</v>
      </c>
      <c r="BC83" s="9">
        <f t="shared" si="17"/>
        <v>0.6032333333333334</v>
      </c>
    </row>
    <row r="84" spans="1:55" x14ac:dyDescent="0.25">
      <c r="A84" s="19">
        <v>0</v>
      </c>
      <c r="B84">
        <v>0.17330000000000001</v>
      </c>
      <c r="C84">
        <v>0.2379</v>
      </c>
      <c r="D84">
        <v>0.20499999999999999</v>
      </c>
      <c r="E84">
        <v>0.25209999999999999</v>
      </c>
      <c r="F84">
        <v>0.2049</v>
      </c>
      <c r="G84">
        <v>0.19900000000000001</v>
      </c>
      <c r="H84">
        <v>0.14940000000000001</v>
      </c>
      <c r="I84">
        <v>0.15279999999999999</v>
      </c>
      <c r="J84">
        <v>0.1593</v>
      </c>
      <c r="K84">
        <v>0.1588</v>
      </c>
      <c r="L84">
        <v>0.15859999999999999</v>
      </c>
      <c r="M84">
        <v>0.1613</v>
      </c>
      <c r="O84" s="19">
        <v>0</v>
      </c>
      <c r="P84">
        <v>0.15179999999999999</v>
      </c>
      <c r="Q84">
        <v>0.1799</v>
      </c>
      <c r="R84">
        <v>0.1845</v>
      </c>
      <c r="S84">
        <v>0.51980000000000004</v>
      </c>
      <c r="T84">
        <v>0.72799999999999998</v>
      </c>
      <c r="U84">
        <v>0.73909999999999998</v>
      </c>
      <c r="V84">
        <v>0.7913</v>
      </c>
      <c r="W84">
        <v>0.82909999999999995</v>
      </c>
      <c r="X84">
        <v>0.68210000000000004</v>
      </c>
      <c r="Y84">
        <v>0.57689999999999997</v>
      </c>
      <c r="Z84">
        <v>0.56020000000000003</v>
      </c>
      <c r="AA84">
        <v>0.67049999999999998</v>
      </c>
      <c r="AC84" s="28">
        <v>0</v>
      </c>
      <c r="AD84">
        <f t="shared" si="18"/>
        <v>-2.1500000000000019E-2</v>
      </c>
      <c r="AE84">
        <f t="shared" si="16"/>
        <v>-5.7999999999999996E-2</v>
      </c>
      <c r="AF84">
        <f t="shared" si="16"/>
        <v>-2.049999999999999E-2</v>
      </c>
      <c r="AG84">
        <f t="shared" si="16"/>
        <v>0.26770000000000005</v>
      </c>
      <c r="AH84">
        <f t="shared" si="16"/>
        <v>0.52310000000000001</v>
      </c>
      <c r="AI84">
        <f t="shared" si="16"/>
        <v>0.54010000000000002</v>
      </c>
      <c r="AJ84">
        <f t="shared" si="16"/>
        <v>0.64190000000000003</v>
      </c>
      <c r="AK84">
        <f t="shared" si="16"/>
        <v>0.6762999999999999</v>
      </c>
      <c r="AL84">
        <f t="shared" si="16"/>
        <v>0.52280000000000004</v>
      </c>
      <c r="AM84">
        <f t="shared" si="16"/>
        <v>0.41809999999999997</v>
      </c>
      <c r="AN84">
        <f t="shared" si="16"/>
        <v>0.40160000000000007</v>
      </c>
      <c r="AO84">
        <f t="shared" si="16"/>
        <v>0.50919999999999999</v>
      </c>
      <c r="AQ84" s="28">
        <v>0</v>
      </c>
      <c r="AR84" s="8">
        <f t="shared" si="17"/>
        <v>-0.13463333333333335</v>
      </c>
      <c r="AS84" s="8">
        <f t="shared" si="17"/>
        <v>-5.2816666666666699E-2</v>
      </c>
      <c r="AT84" s="8">
        <f t="shared" si="17"/>
        <v>-3.5499999999999698E-3</v>
      </c>
      <c r="AU84" s="9">
        <f t="shared" si="17"/>
        <v>8.2166666666666666E-2</v>
      </c>
      <c r="AV84" s="9">
        <f t="shared" si="17"/>
        <v>0.27871666666666667</v>
      </c>
      <c r="AW84" s="9">
        <f t="shared" si="17"/>
        <v>0.33630000000000004</v>
      </c>
      <c r="AX84" s="9">
        <f t="shared" si="17"/>
        <v>0.41994999999999999</v>
      </c>
      <c r="AY84" s="9">
        <f t="shared" si="17"/>
        <v>0.57186666666666663</v>
      </c>
      <c r="AZ84" s="9">
        <f t="shared" si="17"/>
        <v>0.50836666666666663</v>
      </c>
      <c r="BA84" s="9">
        <f t="shared" si="17"/>
        <v>0.57345000000000002</v>
      </c>
      <c r="BB84" s="9">
        <f t="shared" si="17"/>
        <v>0.50546666666666662</v>
      </c>
      <c r="BC84" s="9">
        <f t="shared" si="17"/>
        <v>0.50881666666666669</v>
      </c>
    </row>
    <row r="86" spans="1:55" x14ac:dyDescent="0.25">
      <c r="A86" s="19"/>
      <c r="B86" s="19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9"/>
      <c r="M86" s="19"/>
      <c r="O86" s="19"/>
      <c r="P86" s="19"/>
      <c r="Q86" s="19" t="s">
        <v>74</v>
      </c>
      <c r="R86" s="19"/>
      <c r="S86" s="19"/>
      <c r="T86" s="19"/>
      <c r="U86" s="19"/>
      <c r="V86" s="19"/>
      <c r="W86" s="19"/>
      <c r="X86" s="19"/>
      <c r="Y86" s="19"/>
      <c r="Z86" s="19"/>
      <c r="AA86" s="19"/>
      <c r="AC86" s="28"/>
      <c r="AD86" s="28"/>
      <c r="AE86" s="28" t="s">
        <v>74</v>
      </c>
      <c r="AF86" s="28"/>
      <c r="AG86" s="28"/>
      <c r="AH86" s="28"/>
      <c r="AI86" s="28"/>
      <c r="AJ86" s="28"/>
      <c r="AK86" s="28"/>
      <c r="AL86" s="28"/>
      <c r="AM86" s="28"/>
      <c r="AN86" s="28"/>
      <c r="AO86" s="28"/>
    </row>
    <row r="87" spans="1:55" x14ac:dyDescent="0.25">
      <c r="A87" s="19" t="s">
        <v>77</v>
      </c>
      <c r="B87" s="19">
        <v>64</v>
      </c>
      <c r="C87" s="19">
        <v>32</v>
      </c>
      <c r="D87" s="19">
        <v>16</v>
      </c>
      <c r="E87" s="19">
        <v>8</v>
      </c>
      <c r="F87" s="19">
        <v>4</v>
      </c>
      <c r="G87" s="19">
        <v>2</v>
      </c>
      <c r="H87" s="19">
        <v>1</v>
      </c>
      <c r="I87" s="19">
        <v>0.5</v>
      </c>
      <c r="J87" s="19">
        <v>0.25</v>
      </c>
      <c r="K87" s="19">
        <v>0.125</v>
      </c>
      <c r="L87" s="19">
        <v>0.06</v>
      </c>
      <c r="M87" s="19">
        <v>0</v>
      </c>
      <c r="O87" s="19" t="s">
        <v>77</v>
      </c>
      <c r="P87" s="19">
        <v>64</v>
      </c>
      <c r="Q87" s="19">
        <v>32</v>
      </c>
      <c r="R87" s="19">
        <v>16</v>
      </c>
      <c r="S87" s="19">
        <v>8</v>
      </c>
      <c r="T87" s="19">
        <v>4</v>
      </c>
      <c r="U87" s="19">
        <v>2</v>
      </c>
      <c r="V87" s="19">
        <v>1</v>
      </c>
      <c r="W87" s="19">
        <v>0.5</v>
      </c>
      <c r="X87" s="19">
        <v>0.25</v>
      </c>
      <c r="Y87" s="19">
        <v>0.125</v>
      </c>
      <c r="Z87" s="19">
        <v>0.06</v>
      </c>
      <c r="AA87" s="19">
        <v>0</v>
      </c>
      <c r="AC87" s="28" t="s">
        <v>77</v>
      </c>
      <c r="AD87" s="28">
        <v>64</v>
      </c>
      <c r="AE87" s="28">
        <v>32</v>
      </c>
      <c r="AF87" s="28">
        <v>16</v>
      </c>
      <c r="AG87" s="28">
        <v>8</v>
      </c>
      <c r="AH87" s="28">
        <v>4</v>
      </c>
      <c r="AI87" s="28">
        <v>2</v>
      </c>
      <c r="AJ87" s="28">
        <v>1</v>
      </c>
      <c r="AK87" s="28">
        <v>0.5</v>
      </c>
      <c r="AL87" s="28">
        <v>0.25</v>
      </c>
      <c r="AM87" s="28">
        <v>0.125</v>
      </c>
      <c r="AN87" s="28">
        <v>0.06</v>
      </c>
      <c r="AO87" s="28">
        <v>0</v>
      </c>
    </row>
    <row r="88" spans="1:55" x14ac:dyDescent="0.25">
      <c r="A88" s="19">
        <v>4</v>
      </c>
      <c r="B88">
        <v>0.14749999999999999</v>
      </c>
      <c r="C88">
        <v>0.13300000000000001</v>
      </c>
      <c r="D88">
        <v>0.14119999999999999</v>
      </c>
      <c r="E88">
        <v>0.17910000000000001</v>
      </c>
      <c r="F88">
        <v>0.1336</v>
      </c>
      <c r="G88">
        <v>0.13200000000000001</v>
      </c>
      <c r="H88">
        <v>0.12989999999999999</v>
      </c>
      <c r="I88">
        <v>0.17249999999999999</v>
      </c>
      <c r="J88">
        <v>0.13320000000000001</v>
      </c>
      <c r="K88">
        <v>0.12909999999999999</v>
      </c>
      <c r="L88">
        <v>0.14660000000000001</v>
      </c>
      <c r="M88">
        <v>0.1333</v>
      </c>
      <c r="O88" s="19">
        <v>4</v>
      </c>
      <c r="P88">
        <v>0.13780000000000001</v>
      </c>
      <c r="Q88">
        <v>0.13669999999999999</v>
      </c>
      <c r="R88">
        <v>0.13689999999999999</v>
      </c>
      <c r="S88">
        <v>0.17319999999999999</v>
      </c>
      <c r="T88">
        <v>0.1336</v>
      </c>
      <c r="U88">
        <v>0.13500000000000001</v>
      </c>
      <c r="V88">
        <v>0.1424</v>
      </c>
      <c r="W88">
        <v>0.18709999999999999</v>
      </c>
      <c r="X88">
        <v>0.12189999999999999</v>
      </c>
      <c r="Y88">
        <v>0.12540000000000001</v>
      </c>
      <c r="Z88">
        <v>0.14580000000000001</v>
      </c>
      <c r="AA88">
        <v>0.13289999999999999</v>
      </c>
      <c r="AC88" s="28">
        <v>4</v>
      </c>
      <c r="AD88">
        <f>P88-B88</f>
        <v>-9.6999999999999864E-3</v>
      </c>
      <c r="AE88">
        <f t="shared" ref="AE88:AO95" si="19">Q88-C88</f>
        <v>3.6999999999999811E-3</v>
      </c>
      <c r="AF88">
        <f t="shared" si="19"/>
        <v>-4.2999999999999983E-3</v>
      </c>
      <c r="AG88">
        <f t="shared" si="19"/>
        <v>-5.9000000000000163E-3</v>
      </c>
      <c r="AH88">
        <f t="shared" si="19"/>
        <v>0</v>
      </c>
      <c r="AI88">
        <f t="shared" si="19"/>
        <v>3.0000000000000027E-3</v>
      </c>
      <c r="AJ88">
        <f t="shared" si="19"/>
        <v>1.2500000000000011E-2</v>
      </c>
      <c r="AK88">
        <f t="shared" si="19"/>
        <v>1.4600000000000002E-2</v>
      </c>
      <c r="AL88">
        <f t="shared" si="19"/>
        <v>-1.1300000000000018E-2</v>
      </c>
      <c r="AM88">
        <f t="shared" si="19"/>
        <v>-3.6999999999999811E-3</v>
      </c>
      <c r="AN88">
        <f t="shared" si="19"/>
        <v>-7.9999999999999516E-4</v>
      </c>
      <c r="AO88">
        <f t="shared" si="19"/>
        <v>-4.0000000000001146E-4</v>
      </c>
    </row>
    <row r="89" spans="1:55" x14ac:dyDescent="0.25">
      <c r="A89" s="19">
        <v>2</v>
      </c>
      <c r="B89">
        <v>0.1429</v>
      </c>
      <c r="C89">
        <v>0.14080000000000001</v>
      </c>
      <c r="D89">
        <v>0.14749999999999999</v>
      </c>
      <c r="E89">
        <v>0.14630000000000001</v>
      </c>
      <c r="F89">
        <v>0.13539999999999999</v>
      </c>
      <c r="G89">
        <v>0.14580000000000001</v>
      </c>
      <c r="H89">
        <v>0.1343</v>
      </c>
      <c r="I89">
        <v>0.1409</v>
      </c>
      <c r="J89">
        <v>0.1308</v>
      </c>
      <c r="K89">
        <v>0.14599999999999999</v>
      </c>
      <c r="L89">
        <v>0.1472</v>
      </c>
      <c r="M89">
        <v>0.1318</v>
      </c>
      <c r="O89" s="19">
        <v>2</v>
      </c>
      <c r="P89">
        <v>0.13719999999999999</v>
      </c>
      <c r="Q89">
        <v>0.1348</v>
      </c>
      <c r="R89">
        <v>0.1414</v>
      </c>
      <c r="S89">
        <v>0.1444</v>
      </c>
      <c r="T89">
        <v>0.12920000000000001</v>
      </c>
      <c r="U89">
        <v>0.14480000000000001</v>
      </c>
      <c r="V89">
        <v>0.1416</v>
      </c>
      <c r="W89">
        <v>0.15989999999999999</v>
      </c>
      <c r="X89">
        <v>0.1368</v>
      </c>
      <c r="Y89">
        <v>0.13519999999999999</v>
      </c>
      <c r="Z89">
        <v>0.14829999999999999</v>
      </c>
      <c r="AA89">
        <v>0.13600000000000001</v>
      </c>
      <c r="AC89" s="28">
        <v>2</v>
      </c>
      <c r="AD89">
        <f t="shared" ref="AD89:AD95" si="20">P89-B89</f>
        <v>-5.7000000000000106E-3</v>
      </c>
      <c r="AE89">
        <f t="shared" si="19"/>
        <v>-6.0000000000000053E-3</v>
      </c>
      <c r="AF89">
        <f t="shared" si="19"/>
        <v>-6.0999999999999943E-3</v>
      </c>
      <c r="AG89">
        <f t="shared" si="19"/>
        <v>-1.9000000000000128E-3</v>
      </c>
      <c r="AH89">
        <f t="shared" si="19"/>
        <v>-6.1999999999999833E-3</v>
      </c>
      <c r="AI89">
        <f t="shared" si="19"/>
        <v>-1.0000000000000009E-3</v>
      </c>
      <c r="AJ89">
        <f t="shared" si="19"/>
        <v>7.3000000000000009E-3</v>
      </c>
      <c r="AK89">
        <f t="shared" si="19"/>
        <v>1.8999999999999989E-2</v>
      </c>
      <c r="AL89">
        <f t="shared" si="19"/>
        <v>6.0000000000000053E-3</v>
      </c>
      <c r="AM89">
        <f t="shared" si="19"/>
        <v>-1.0800000000000004E-2</v>
      </c>
      <c r="AN89">
        <f t="shared" si="19"/>
        <v>1.0999999999999899E-3</v>
      </c>
      <c r="AO89">
        <f t="shared" si="19"/>
        <v>4.2000000000000093E-3</v>
      </c>
    </row>
    <row r="90" spans="1:55" x14ac:dyDescent="0.25">
      <c r="A90" s="19">
        <v>1</v>
      </c>
      <c r="B90">
        <v>0.1153</v>
      </c>
      <c r="C90">
        <v>0.1123</v>
      </c>
      <c r="D90">
        <v>0.12859999999999999</v>
      </c>
      <c r="E90">
        <v>0.13830000000000001</v>
      </c>
      <c r="F90">
        <v>0.1241</v>
      </c>
      <c r="G90">
        <v>0.12520000000000001</v>
      </c>
      <c r="H90">
        <v>0.1303</v>
      </c>
      <c r="I90">
        <v>0.12089999999999999</v>
      </c>
      <c r="J90">
        <v>0.1273</v>
      </c>
      <c r="K90">
        <v>0.1205</v>
      </c>
      <c r="L90">
        <v>0.11169999999999999</v>
      </c>
      <c r="M90">
        <v>0.1222</v>
      </c>
      <c r="O90" s="19">
        <v>1</v>
      </c>
      <c r="P90">
        <v>0.1106</v>
      </c>
      <c r="Q90">
        <v>0.12039999999999999</v>
      </c>
      <c r="R90">
        <v>0.12909999999999999</v>
      </c>
      <c r="S90">
        <v>0.13519999999999999</v>
      </c>
      <c r="T90">
        <v>0.12989999999999999</v>
      </c>
      <c r="U90">
        <v>0.13650000000000001</v>
      </c>
      <c r="V90">
        <v>0.13400000000000001</v>
      </c>
      <c r="W90">
        <v>0.1205</v>
      </c>
      <c r="X90">
        <v>0.1249</v>
      </c>
      <c r="Y90">
        <v>0.12870000000000001</v>
      </c>
      <c r="Z90">
        <v>0.57020000000000004</v>
      </c>
      <c r="AA90">
        <v>0.82579999999999998</v>
      </c>
      <c r="AC90" s="28">
        <v>1</v>
      </c>
      <c r="AD90">
        <f t="shared" si="20"/>
        <v>-4.6999999999999958E-3</v>
      </c>
      <c r="AE90">
        <f t="shared" si="19"/>
        <v>8.0999999999999961E-3</v>
      </c>
      <c r="AF90">
        <f t="shared" si="19"/>
        <v>5.0000000000000044E-4</v>
      </c>
      <c r="AG90">
        <f t="shared" si="19"/>
        <v>-3.1000000000000194E-3</v>
      </c>
      <c r="AH90">
        <f t="shared" si="19"/>
        <v>5.7999999999999857E-3</v>
      </c>
      <c r="AI90">
        <f t="shared" si="19"/>
        <v>1.1300000000000004E-2</v>
      </c>
      <c r="AJ90">
        <f t="shared" si="19"/>
        <v>3.7000000000000088E-3</v>
      </c>
      <c r="AK90">
        <f t="shared" si="19"/>
        <v>-3.9999999999999758E-4</v>
      </c>
      <c r="AL90">
        <f t="shared" si="19"/>
        <v>-2.3999999999999994E-3</v>
      </c>
      <c r="AM90">
        <f t="shared" si="19"/>
        <v>8.2000000000000128E-3</v>
      </c>
      <c r="AN90">
        <f t="shared" si="19"/>
        <v>0.45850000000000002</v>
      </c>
      <c r="AO90">
        <f t="shared" si="19"/>
        <v>0.7036</v>
      </c>
    </row>
    <row r="91" spans="1:55" x14ac:dyDescent="0.25">
      <c r="A91" s="19">
        <v>0.5</v>
      </c>
      <c r="B91">
        <v>0.12709999999999999</v>
      </c>
      <c r="C91">
        <v>0.1338</v>
      </c>
      <c r="D91">
        <v>0.1346</v>
      </c>
      <c r="E91">
        <v>0.14119999999999999</v>
      </c>
      <c r="F91">
        <v>0.13669999999999999</v>
      </c>
      <c r="G91">
        <v>0.13059999999999999</v>
      </c>
      <c r="H91">
        <v>0.1348</v>
      </c>
      <c r="I91">
        <v>0.1288</v>
      </c>
      <c r="J91">
        <v>0.12230000000000001</v>
      </c>
      <c r="K91">
        <v>0.11609999999999999</v>
      </c>
      <c r="L91">
        <v>0.1123</v>
      </c>
      <c r="M91">
        <v>0.1153</v>
      </c>
      <c r="O91" s="19">
        <v>0.5</v>
      </c>
      <c r="P91">
        <v>0.1144</v>
      </c>
      <c r="Q91">
        <v>0.12740000000000001</v>
      </c>
      <c r="R91">
        <v>0.1346</v>
      </c>
      <c r="S91">
        <v>0.13159999999999999</v>
      </c>
      <c r="T91">
        <v>0.1323</v>
      </c>
      <c r="U91">
        <v>0.13109999999999999</v>
      </c>
      <c r="V91">
        <v>0.13719999999999999</v>
      </c>
      <c r="W91">
        <v>0.1341</v>
      </c>
      <c r="X91">
        <v>0.1535</v>
      </c>
      <c r="Y91">
        <v>0.1744</v>
      </c>
      <c r="Z91">
        <v>0.69830000000000003</v>
      </c>
      <c r="AA91">
        <v>0.63749999999999996</v>
      </c>
      <c r="AC91" s="28">
        <v>0.5</v>
      </c>
      <c r="AD91">
        <f t="shared" si="20"/>
        <v>-1.2699999999999989E-2</v>
      </c>
      <c r="AE91">
        <f t="shared" si="19"/>
        <v>-6.399999999999989E-3</v>
      </c>
      <c r="AF91">
        <f t="shared" si="19"/>
        <v>0</v>
      </c>
      <c r="AG91">
        <f t="shared" si="19"/>
        <v>-9.5999999999999974E-3</v>
      </c>
      <c r="AH91">
        <f t="shared" si="19"/>
        <v>-4.3999999999999873E-3</v>
      </c>
      <c r="AI91">
        <f t="shared" si="19"/>
        <v>5.0000000000000044E-4</v>
      </c>
      <c r="AJ91">
        <f t="shared" si="19"/>
        <v>2.3999999999999855E-3</v>
      </c>
      <c r="AK91">
        <f t="shared" si="19"/>
        <v>5.2999999999999992E-3</v>
      </c>
      <c r="AL91">
        <f t="shared" si="19"/>
        <v>3.1199999999999992E-2</v>
      </c>
      <c r="AM91">
        <f t="shared" si="19"/>
        <v>5.8300000000000005E-2</v>
      </c>
      <c r="AN91">
        <f t="shared" si="19"/>
        <v>0.58600000000000008</v>
      </c>
      <c r="AO91">
        <f t="shared" si="19"/>
        <v>0.5222</v>
      </c>
    </row>
    <row r="92" spans="1:55" x14ac:dyDescent="0.25">
      <c r="A92" s="19">
        <v>0.25</v>
      </c>
      <c r="B92">
        <v>0.1167</v>
      </c>
      <c r="C92">
        <v>0.12640000000000001</v>
      </c>
      <c r="D92">
        <v>0.12989999999999999</v>
      </c>
      <c r="E92">
        <v>0.129</v>
      </c>
      <c r="F92">
        <v>0.13450000000000001</v>
      </c>
      <c r="G92">
        <v>0.1416</v>
      </c>
      <c r="H92">
        <v>0.13370000000000001</v>
      </c>
      <c r="I92">
        <v>0.1336</v>
      </c>
      <c r="J92">
        <v>0.1318</v>
      </c>
      <c r="K92">
        <v>0.14760000000000001</v>
      </c>
      <c r="L92">
        <v>0.1178</v>
      </c>
      <c r="M92">
        <v>0.12540000000000001</v>
      </c>
      <c r="O92" s="19">
        <v>0.25</v>
      </c>
      <c r="P92">
        <v>0.1132</v>
      </c>
      <c r="Q92">
        <v>0.128</v>
      </c>
      <c r="R92">
        <v>0.1308</v>
      </c>
      <c r="S92">
        <v>0.17230000000000001</v>
      </c>
      <c r="T92">
        <v>0.14799999999999999</v>
      </c>
      <c r="U92">
        <v>0.57509999999999994</v>
      </c>
      <c r="V92">
        <v>0.41789999999999999</v>
      </c>
      <c r="W92">
        <v>0.1361</v>
      </c>
      <c r="X92">
        <v>0.52339999999999998</v>
      </c>
      <c r="Y92">
        <v>0.69820000000000004</v>
      </c>
      <c r="Z92">
        <v>0.68500000000000005</v>
      </c>
      <c r="AA92">
        <v>0.75419999999999998</v>
      </c>
      <c r="AC92" s="28">
        <v>0.25</v>
      </c>
      <c r="AD92">
        <f t="shared" si="20"/>
        <v>-3.5000000000000031E-3</v>
      </c>
      <c r="AE92">
        <f t="shared" si="19"/>
        <v>1.5999999999999903E-3</v>
      </c>
      <c r="AF92">
        <f t="shared" si="19"/>
        <v>9.000000000000119E-4</v>
      </c>
      <c r="AG92">
        <f t="shared" si="19"/>
        <v>4.3300000000000005E-2</v>
      </c>
      <c r="AH92">
        <f t="shared" si="19"/>
        <v>1.3499999999999984E-2</v>
      </c>
      <c r="AI92">
        <f t="shared" si="19"/>
        <v>0.43349999999999994</v>
      </c>
      <c r="AJ92">
        <f t="shared" si="19"/>
        <v>0.28420000000000001</v>
      </c>
      <c r="AK92">
        <f t="shared" si="19"/>
        <v>2.5000000000000022E-3</v>
      </c>
      <c r="AL92">
        <f t="shared" si="19"/>
        <v>0.39159999999999995</v>
      </c>
      <c r="AM92">
        <f t="shared" si="19"/>
        <v>0.55059999999999998</v>
      </c>
      <c r="AN92">
        <f t="shared" si="19"/>
        <v>0.56720000000000004</v>
      </c>
      <c r="AO92">
        <f t="shared" si="19"/>
        <v>0.62880000000000003</v>
      </c>
    </row>
    <row r="93" spans="1:55" x14ac:dyDescent="0.25">
      <c r="A93" s="19">
        <v>0.125</v>
      </c>
      <c r="B93">
        <v>0.1244</v>
      </c>
      <c r="C93">
        <v>0.1241</v>
      </c>
      <c r="D93">
        <v>0.12620000000000001</v>
      </c>
      <c r="E93">
        <v>0.13700000000000001</v>
      </c>
      <c r="F93">
        <v>0.1217</v>
      </c>
      <c r="G93">
        <v>0.13619999999999999</v>
      </c>
      <c r="H93">
        <v>0.12570000000000001</v>
      </c>
      <c r="I93">
        <v>0.1197</v>
      </c>
      <c r="J93">
        <v>0.13059999999999999</v>
      </c>
      <c r="K93">
        <v>0.1389</v>
      </c>
      <c r="L93">
        <v>0.10920000000000001</v>
      </c>
      <c r="M93">
        <v>0.1211</v>
      </c>
      <c r="O93" s="19">
        <v>0.125</v>
      </c>
      <c r="P93">
        <v>0.1217</v>
      </c>
      <c r="Q93">
        <v>0.1174</v>
      </c>
      <c r="R93">
        <v>0.1338</v>
      </c>
      <c r="S93">
        <v>0.1371</v>
      </c>
      <c r="T93">
        <v>0.1457</v>
      </c>
      <c r="U93">
        <v>0.61990000000000001</v>
      </c>
      <c r="V93">
        <v>0.70379999999999998</v>
      </c>
      <c r="W93">
        <v>0.63180000000000003</v>
      </c>
      <c r="X93">
        <v>0.78820000000000001</v>
      </c>
      <c r="Y93">
        <v>0.74650000000000005</v>
      </c>
      <c r="Z93">
        <v>0.60919999999999996</v>
      </c>
      <c r="AA93">
        <v>0.71560000000000001</v>
      </c>
      <c r="AC93" s="28">
        <v>0.125</v>
      </c>
      <c r="AD93">
        <f t="shared" si="20"/>
        <v>-2.6999999999999941E-3</v>
      </c>
      <c r="AE93">
        <f t="shared" si="19"/>
        <v>-6.6999999999999976E-3</v>
      </c>
      <c r="AF93">
        <f t="shared" si="19"/>
        <v>7.5999999999999956E-3</v>
      </c>
      <c r="AG93">
        <f t="shared" si="19"/>
        <v>9.9999999999988987E-5</v>
      </c>
      <c r="AH93">
        <f t="shared" si="19"/>
        <v>2.3999999999999994E-2</v>
      </c>
      <c r="AI93">
        <f t="shared" si="19"/>
        <v>0.48370000000000002</v>
      </c>
      <c r="AJ93">
        <f t="shared" si="19"/>
        <v>0.57809999999999995</v>
      </c>
      <c r="AK93">
        <f t="shared" si="19"/>
        <v>0.5121</v>
      </c>
      <c r="AL93">
        <f t="shared" si="19"/>
        <v>0.65759999999999996</v>
      </c>
      <c r="AM93">
        <f t="shared" si="19"/>
        <v>0.60760000000000003</v>
      </c>
      <c r="AN93">
        <f t="shared" si="19"/>
        <v>0.49999999999999994</v>
      </c>
      <c r="AO93">
        <f t="shared" si="19"/>
        <v>0.59450000000000003</v>
      </c>
    </row>
    <row r="94" spans="1:55" x14ac:dyDescent="0.25">
      <c r="A94" s="19">
        <v>0.06</v>
      </c>
      <c r="B94">
        <v>0.1623</v>
      </c>
      <c r="C94">
        <v>0.14940000000000001</v>
      </c>
      <c r="D94">
        <v>0.14810000000000001</v>
      </c>
      <c r="E94">
        <v>0.1457</v>
      </c>
      <c r="F94">
        <v>0.14960000000000001</v>
      </c>
      <c r="G94">
        <v>0.14149999999999999</v>
      </c>
      <c r="H94">
        <v>0.14269999999999999</v>
      </c>
      <c r="I94">
        <v>0.14249999999999999</v>
      </c>
      <c r="J94">
        <v>0.15210000000000001</v>
      </c>
      <c r="K94">
        <v>0.1391</v>
      </c>
      <c r="L94">
        <v>0.1208</v>
      </c>
      <c r="M94">
        <v>0.12659999999999999</v>
      </c>
      <c r="O94" s="19">
        <v>0.06</v>
      </c>
      <c r="P94">
        <v>0.1182</v>
      </c>
      <c r="Q94">
        <v>0.1416</v>
      </c>
      <c r="R94">
        <v>0.1457</v>
      </c>
      <c r="S94">
        <v>0.1444</v>
      </c>
      <c r="T94">
        <v>0.43080000000000002</v>
      </c>
      <c r="U94">
        <v>0.49380000000000002</v>
      </c>
      <c r="V94">
        <v>0.63029999999999997</v>
      </c>
      <c r="W94">
        <v>0.71289999999999998</v>
      </c>
      <c r="X94">
        <v>0.66859999999999997</v>
      </c>
      <c r="Y94">
        <v>0.74960000000000004</v>
      </c>
      <c r="Z94">
        <v>0.59909999999999997</v>
      </c>
      <c r="AA94">
        <v>0.75680000000000003</v>
      </c>
      <c r="AC94" s="28">
        <v>0.06</v>
      </c>
      <c r="AD94">
        <f t="shared" si="20"/>
        <v>-4.41E-2</v>
      </c>
      <c r="AE94">
        <f t="shared" si="19"/>
        <v>-7.8000000000000014E-3</v>
      </c>
      <c r="AF94">
        <f t="shared" si="19"/>
        <v>-2.4000000000000132E-3</v>
      </c>
      <c r="AG94">
        <f t="shared" si="19"/>
        <v>-1.2999999999999956E-3</v>
      </c>
      <c r="AH94">
        <f t="shared" si="19"/>
        <v>0.28120000000000001</v>
      </c>
      <c r="AI94">
        <f t="shared" si="19"/>
        <v>0.35230000000000006</v>
      </c>
      <c r="AJ94">
        <f t="shared" si="19"/>
        <v>0.48759999999999998</v>
      </c>
      <c r="AK94">
        <f t="shared" si="19"/>
        <v>0.57040000000000002</v>
      </c>
      <c r="AL94">
        <f t="shared" si="19"/>
        <v>0.51649999999999996</v>
      </c>
      <c r="AM94">
        <f t="shared" si="19"/>
        <v>0.61050000000000004</v>
      </c>
      <c r="AN94">
        <f t="shared" si="19"/>
        <v>0.47829999999999995</v>
      </c>
      <c r="AO94">
        <f t="shared" si="19"/>
        <v>0.63020000000000009</v>
      </c>
    </row>
    <row r="95" spans="1:55" x14ac:dyDescent="0.25">
      <c r="A95" s="19">
        <v>0</v>
      </c>
      <c r="B95">
        <v>0.23219999999999999</v>
      </c>
      <c r="C95">
        <v>0.22270000000000001</v>
      </c>
      <c r="D95">
        <v>0.16669999999999999</v>
      </c>
      <c r="E95">
        <v>0.1656</v>
      </c>
      <c r="F95">
        <v>0.18240000000000001</v>
      </c>
      <c r="G95">
        <v>0.1862</v>
      </c>
      <c r="H95">
        <v>0.1547</v>
      </c>
      <c r="I95">
        <v>0.151</v>
      </c>
      <c r="J95">
        <v>0.15659999999999999</v>
      </c>
      <c r="K95">
        <v>0.1585</v>
      </c>
      <c r="L95">
        <v>0.15010000000000001</v>
      </c>
      <c r="M95">
        <v>0.16669999999999999</v>
      </c>
      <c r="O95" s="19">
        <v>0</v>
      </c>
      <c r="P95">
        <v>0.1691</v>
      </c>
      <c r="Q95">
        <v>0.1888</v>
      </c>
      <c r="R95">
        <v>0.21149999999999999</v>
      </c>
      <c r="S95">
        <v>0.58579999999999999</v>
      </c>
      <c r="T95">
        <v>0.75370000000000004</v>
      </c>
      <c r="U95">
        <v>0.86480000000000001</v>
      </c>
      <c r="V95">
        <v>0.83620000000000005</v>
      </c>
      <c r="W95">
        <v>0.71789999999999998</v>
      </c>
      <c r="X95">
        <v>0.77490000000000003</v>
      </c>
      <c r="Y95">
        <v>0.81120000000000003</v>
      </c>
      <c r="Z95">
        <v>0.71989999999999998</v>
      </c>
      <c r="AA95">
        <v>0.68220000000000003</v>
      </c>
      <c r="AC95" s="28">
        <v>0</v>
      </c>
      <c r="AD95">
        <f t="shared" si="20"/>
        <v>-6.3099999999999989E-2</v>
      </c>
      <c r="AE95">
        <f t="shared" si="19"/>
        <v>-3.3900000000000013E-2</v>
      </c>
      <c r="AF95">
        <f t="shared" si="19"/>
        <v>4.4800000000000006E-2</v>
      </c>
      <c r="AG95">
        <f t="shared" si="19"/>
        <v>0.42020000000000002</v>
      </c>
      <c r="AH95">
        <f t="shared" si="19"/>
        <v>0.57130000000000003</v>
      </c>
      <c r="AI95">
        <f t="shared" si="19"/>
        <v>0.67859999999999998</v>
      </c>
      <c r="AJ95">
        <f t="shared" si="19"/>
        <v>0.68149999999999999</v>
      </c>
      <c r="AK95">
        <f t="shared" si="19"/>
        <v>0.56689999999999996</v>
      </c>
      <c r="AL95">
        <f t="shared" si="19"/>
        <v>0.61830000000000007</v>
      </c>
      <c r="AM95">
        <f t="shared" si="19"/>
        <v>0.65270000000000006</v>
      </c>
      <c r="AN95">
        <f t="shared" si="19"/>
        <v>0.56979999999999997</v>
      </c>
      <c r="AO95">
        <f t="shared" si="19"/>
        <v>0.51550000000000007</v>
      </c>
    </row>
    <row r="97" spans="1:41" x14ac:dyDescent="0.25">
      <c r="A97" s="19"/>
      <c r="B97" s="19"/>
      <c r="C97" s="19" t="s">
        <v>74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O97" s="19"/>
      <c r="P97" s="19"/>
      <c r="Q97" s="19" t="s">
        <v>74</v>
      </c>
      <c r="R97" s="19"/>
      <c r="S97" s="19"/>
      <c r="T97" s="19"/>
      <c r="U97" s="19"/>
      <c r="V97" s="19"/>
      <c r="W97" s="19"/>
      <c r="X97" s="19"/>
      <c r="Y97" s="19"/>
      <c r="Z97" s="19"/>
      <c r="AA97" s="19"/>
      <c r="AC97" s="28"/>
      <c r="AD97" s="28"/>
      <c r="AE97" s="28" t="s">
        <v>74</v>
      </c>
      <c r="AF97" s="28"/>
      <c r="AG97" s="28"/>
      <c r="AH97" s="28"/>
      <c r="AI97" s="28"/>
      <c r="AJ97" s="28"/>
      <c r="AK97" s="28"/>
      <c r="AL97" s="28"/>
      <c r="AM97" s="28"/>
      <c r="AN97" s="28"/>
      <c r="AO97" s="28"/>
    </row>
    <row r="98" spans="1:41" x14ac:dyDescent="0.25">
      <c r="A98" s="19" t="s">
        <v>77</v>
      </c>
      <c r="B98" s="19">
        <v>64</v>
      </c>
      <c r="C98" s="19">
        <v>32</v>
      </c>
      <c r="D98" s="19">
        <v>16</v>
      </c>
      <c r="E98" s="19">
        <v>8</v>
      </c>
      <c r="F98" s="19">
        <v>4</v>
      </c>
      <c r="G98" s="19">
        <v>2</v>
      </c>
      <c r="H98" s="19">
        <v>1</v>
      </c>
      <c r="I98" s="19">
        <v>0.5</v>
      </c>
      <c r="J98" s="19">
        <v>0.25</v>
      </c>
      <c r="K98" s="19">
        <v>0.125</v>
      </c>
      <c r="L98" s="19">
        <v>0.06</v>
      </c>
      <c r="M98" s="19">
        <v>0</v>
      </c>
      <c r="O98" s="19" t="s">
        <v>77</v>
      </c>
      <c r="P98" s="19">
        <v>64</v>
      </c>
      <c r="Q98" s="19">
        <v>32</v>
      </c>
      <c r="R98" s="19">
        <v>16</v>
      </c>
      <c r="S98" s="19">
        <v>8</v>
      </c>
      <c r="T98" s="19">
        <v>4</v>
      </c>
      <c r="U98" s="19">
        <v>2</v>
      </c>
      <c r="V98" s="19">
        <v>1</v>
      </c>
      <c r="W98" s="19">
        <v>0.5</v>
      </c>
      <c r="X98" s="19">
        <v>0.25</v>
      </c>
      <c r="Y98" s="19">
        <v>0.125</v>
      </c>
      <c r="Z98" s="19">
        <v>0.06</v>
      </c>
      <c r="AA98" s="19">
        <v>0</v>
      </c>
      <c r="AC98" s="28" t="s">
        <v>77</v>
      </c>
      <c r="AD98" s="28">
        <v>64</v>
      </c>
      <c r="AE98" s="28">
        <v>32</v>
      </c>
      <c r="AF98" s="28">
        <v>16</v>
      </c>
      <c r="AG98" s="28">
        <v>8</v>
      </c>
      <c r="AH98" s="28">
        <v>4</v>
      </c>
      <c r="AI98" s="28">
        <v>2</v>
      </c>
      <c r="AJ98" s="28">
        <v>1</v>
      </c>
      <c r="AK98" s="28">
        <v>0.5</v>
      </c>
      <c r="AL98" s="28">
        <v>0.25</v>
      </c>
      <c r="AM98" s="28">
        <v>0.125</v>
      </c>
      <c r="AN98" s="28">
        <v>0.06</v>
      </c>
      <c r="AO98" s="28">
        <v>0</v>
      </c>
    </row>
    <row r="99" spans="1:41" x14ac:dyDescent="0.25">
      <c r="A99" s="19">
        <v>4</v>
      </c>
      <c r="B99">
        <v>0.1459</v>
      </c>
      <c r="C99">
        <v>0.13450000000000001</v>
      </c>
      <c r="D99">
        <v>0.1454</v>
      </c>
      <c r="E99">
        <v>0.17849999999999999</v>
      </c>
      <c r="F99">
        <v>0.1321</v>
      </c>
      <c r="G99">
        <v>0.13750000000000001</v>
      </c>
      <c r="H99">
        <v>0.1358</v>
      </c>
      <c r="I99">
        <v>0.17710000000000001</v>
      </c>
      <c r="J99">
        <v>0.1275</v>
      </c>
      <c r="K99">
        <v>0.13550000000000001</v>
      </c>
      <c r="L99">
        <v>0.14710000000000001</v>
      </c>
      <c r="M99">
        <v>0.13639999999999999</v>
      </c>
      <c r="O99" s="19">
        <v>4</v>
      </c>
      <c r="P99">
        <v>0.1298</v>
      </c>
      <c r="Q99">
        <v>0.1176</v>
      </c>
      <c r="R99">
        <v>0.13020000000000001</v>
      </c>
      <c r="S99">
        <v>0.16239999999999999</v>
      </c>
      <c r="T99">
        <v>0.1183</v>
      </c>
      <c r="U99">
        <v>0.12139999999999999</v>
      </c>
      <c r="V99">
        <v>0.13059999999999999</v>
      </c>
      <c r="W99">
        <v>0.1666</v>
      </c>
      <c r="X99">
        <v>0.1225</v>
      </c>
      <c r="Y99">
        <v>0.1211</v>
      </c>
      <c r="Z99">
        <v>0.14779999999999999</v>
      </c>
      <c r="AA99">
        <v>0.13250000000000001</v>
      </c>
      <c r="AC99" s="28">
        <v>4</v>
      </c>
      <c r="AD99">
        <f>P99-B99</f>
        <v>-1.6100000000000003E-2</v>
      </c>
      <c r="AE99">
        <f t="shared" ref="AE99:AO106" si="21">Q99-C99</f>
        <v>-1.6900000000000012E-2</v>
      </c>
      <c r="AF99">
        <f t="shared" si="21"/>
        <v>-1.5199999999999991E-2</v>
      </c>
      <c r="AG99">
        <f t="shared" si="21"/>
        <v>-1.6100000000000003E-2</v>
      </c>
      <c r="AH99">
        <f t="shared" si="21"/>
        <v>-1.3799999999999993E-2</v>
      </c>
      <c r="AI99">
        <f t="shared" si="21"/>
        <v>-1.6100000000000017E-2</v>
      </c>
      <c r="AJ99">
        <f t="shared" si="21"/>
        <v>-5.2000000000000102E-3</v>
      </c>
      <c r="AK99">
        <f t="shared" si="21"/>
        <v>-1.0500000000000009E-2</v>
      </c>
      <c r="AL99">
        <f t="shared" si="21"/>
        <v>-5.0000000000000044E-3</v>
      </c>
      <c r="AM99">
        <f t="shared" si="21"/>
        <v>-1.440000000000001E-2</v>
      </c>
      <c r="AN99">
        <f t="shared" si="21"/>
        <v>6.9999999999997842E-4</v>
      </c>
      <c r="AO99">
        <f t="shared" si="21"/>
        <v>-3.8999999999999868E-3</v>
      </c>
    </row>
    <row r="100" spans="1:41" x14ac:dyDescent="0.25">
      <c r="A100" s="19">
        <v>2</v>
      </c>
      <c r="B100">
        <v>0.1338</v>
      </c>
      <c r="C100">
        <v>0.13150000000000001</v>
      </c>
      <c r="D100">
        <v>0.14799999999999999</v>
      </c>
      <c r="E100">
        <v>0.13919999999999999</v>
      </c>
      <c r="F100">
        <v>0.12520000000000001</v>
      </c>
      <c r="G100">
        <v>0.1424</v>
      </c>
      <c r="H100">
        <v>0.14849999999999999</v>
      </c>
      <c r="I100">
        <v>0.15310000000000001</v>
      </c>
      <c r="J100">
        <v>0.13750000000000001</v>
      </c>
      <c r="K100">
        <v>0.159</v>
      </c>
      <c r="L100">
        <v>0.1532</v>
      </c>
      <c r="M100">
        <v>0.14099999999999999</v>
      </c>
      <c r="O100" s="19">
        <v>2</v>
      </c>
      <c r="P100">
        <v>0.12959999999999999</v>
      </c>
      <c r="Q100">
        <v>0.1583</v>
      </c>
      <c r="R100">
        <v>0.1434</v>
      </c>
      <c r="S100">
        <v>0.1444</v>
      </c>
      <c r="T100">
        <v>0.1346</v>
      </c>
      <c r="U100">
        <v>0.1346</v>
      </c>
      <c r="V100">
        <v>0.21299999999999999</v>
      </c>
      <c r="W100">
        <v>0.54420000000000002</v>
      </c>
      <c r="X100">
        <v>0.64800000000000002</v>
      </c>
      <c r="Y100">
        <v>0.8649</v>
      </c>
      <c r="Z100">
        <v>0.88460000000000005</v>
      </c>
      <c r="AA100">
        <v>0.71619999999999995</v>
      </c>
      <c r="AC100" s="28">
        <v>2</v>
      </c>
      <c r="AD100">
        <f t="shared" ref="AD100:AD106" si="22">P100-B100</f>
        <v>-4.2000000000000093E-3</v>
      </c>
      <c r="AE100">
        <f t="shared" si="21"/>
        <v>2.679999999999999E-2</v>
      </c>
      <c r="AF100">
        <f t="shared" si="21"/>
        <v>-4.599999999999993E-3</v>
      </c>
      <c r="AG100">
        <f t="shared" si="21"/>
        <v>5.2000000000000102E-3</v>
      </c>
      <c r="AH100">
        <f t="shared" si="21"/>
        <v>9.3999999999999917E-3</v>
      </c>
      <c r="AI100">
        <f t="shared" si="21"/>
        <v>-7.8000000000000014E-3</v>
      </c>
      <c r="AJ100">
        <f t="shared" si="21"/>
        <v>6.4500000000000002E-2</v>
      </c>
      <c r="AK100">
        <f t="shared" si="21"/>
        <v>0.3911</v>
      </c>
      <c r="AL100">
        <f t="shared" si="21"/>
        <v>0.51049999999999995</v>
      </c>
      <c r="AM100">
        <f t="shared" si="21"/>
        <v>0.70589999999999997</v>
      </c>
      <c r="AN100">
        <f t="shared" si="21"/>
        <v>0.73140000000000005</v>
      </c>
      <c r="AO100">
        <f t="shared" si="21"/>
        <v>0.57519999999999993</v>
      </c>
    </row>
    <row r="101" spans="1:41" x14ac:dyDescent="0.25">
      <c r="A101" s="19">
        <v>1</v>
      </c>
      <c r="B101">
        <v>0.1255</v>
      </c>
      <c r="C101">
        <v>0.1202</v>
      </c>
      <c r="D101">
        <v>0.1348</v>
      </c>
      <c r="E101">
        <v>0.1343</v>
      </c>
      <c r="F101">
        <v>0.1336</v>
      </c>
      <c r="G101">
        <v>0.1323</v>
      </c>
      <c r="H101">
        <v>0.12670000000000001</v>
      </c>
      <c r="I101">
        <v>0.11550000000000001</v>
      </c>
      <c r="J101">
        <v>0.1285</v>
      </c>
      <c r="K101">
        <v>0.1196</v>
      </c>
      <c r="L101">
        <v>0.1138</v>
      </c>
      <c r="M101">
        <v>0.1215</v>
      </c>
      <c r="O101" s="19">
        <v>1</v>
      </c>
      <c r="P101">
        <v>0.1043</v>
      </c>
      <c r="Q101">
        <v>0.11990000000000001</v>
      </c>
      <c r="R101">
        <v>0.13239999999999999</v>
      </c>
      <c r="S101">
        <v>0.1389</v>
      </c>
      <c r="T101">
        <v>0.12709999999999999</v>
      </c>
      <c r="U101">
        <v>0.1328</v>
      </c>
      <c r="V101">
        <v>0.2356</v>
      </c>
      <c r="W101">
        <v>0.57630000000000003</v>
      </c>
      <c r="X101">
        <v>0.67769999999999997</v>
      </c>
      <c r="Y101">
        <v>0.79410000000000003</v>
      </c>
      <c r="Z101">
        <v>0.77580000000000005</v>
      </c>
      <c r="AA101">
        <v>0.8216</v>
      </c>
      <c r="AC101" s="28">
        <v>1</v>
      </c>
      <c r="AD101">
        <f t="shared" si="22"/>
        <v>-2.1199999999999997E-2</v>
      </c>
      <c r="AE101">
        <f t="shared" si="21"/>
        <v>-2.9999999999999472E-4</v>
      </c>
      <c r="AF101">
        <f t="shared" si="21"/>
        <v>-2.4000000000000132E-3</v>
      </c>
      <c r="AG101">
        <f t="shared" si="21"/>
        <v>4.599999999999993E-3</v>
      </c>
      <c r="AH101">
        <f t="shared" si="21"/>
        <v>-6.5000000000000058E-3</v>
      </c>
      <c r="AI101">
        <f t="shared" si="21"/>
        <v>5.0000000000000044E-4</v>
      </c>
      <c r="AJ101">
        <f t="shared" si="21"/>
        <v>0.1089</v>
      </c>
      <c r="AK101">
        <f t="shared" si="21"/>
        <v>0.46080000000000004</v>
      </c>
      <c r="AL101">
        <f t="shared" si="21"/>
        <v>0.54919999999999991</v>
      </c>
      <c r="AM101">
        <f t="shared" si="21"/>
        <v>0.67449999999999999</v>
      </c>
      <c r="AN101">
        <f t="shared" si="21"/>
        <v>0.66200000000000003</v>
      </c>
      <c r="AO101">
        <f t="shared" si="21"/>
        <v>0.70009999999999994</v>
      </c>
    </row>
    <row r="102" spans="1:41" x14ac:dyDescent="0.25">
      <c r="A102" s="19">
        <v>0.5</v>
      </c>
      <c r="B102">
        <v>0.13750000000000001</v>
      </c>
      <c r="C102">
        <v>0.14349999999999999</v>
      </c>
      <c r="D102">
        <v>0.1371</v>
      </c>
      <c r="E102">
        <v>0.1366</v>
      </c>
      <c r="F102">
        <v>0.12740000000000001</v>
      </c>
      <c r="G102">
        <v>0.1323</v>
      </c>
      <c r="H102">
        <v>0.1336</v>
      </c>
      <c r="I102">
        <v>0.1346</v>
      </c>
      <c r="J102">
        <v>0.13270000000000001</v>
      </c>
      <c r="K102">
        <v>0.1229</v>
      </c>
      <c r="L102">
        <v>0.11890000000000001</v>
      </c>
      <c r="M102">
        <v>0.1198</v>
      </c>
      <c r="O102" s="19">
        <v>0.5</v>
      </c>
      <c r="P102">
        <v>0.1111</v>
      </c>
      <c r="Q102">
        <v>0.14460000000000001</v>
      </c>
      <c r="R102">
        <v>0.1482</v>
      </c>
      <c r="S102">
        <v>0.13370000000000001</v>
      </c>
      <c r="T102">
        <v>0.13139999999999999</v>
      </c>
      <c r="U102">
        <v>0.14940000000000001</v>
      </c>
      <c r="V102">
        <v>0.29970000000000002</v>
      </c>
      <c r="W102">
        <v>0.71940000000000004</v>
      </c>
      <c r="X102">
        <v>0.63939999999999997</v>
      </c>
      <c r="Y102">
        <v>0.61670000000000003</v>
      </c>
      <c r="Z102">
        <v>0.74809999999999999</v>
      </c>
      <c r="AA102">
        <v>0.71289999999999998</v>
      </c>
      <c r="AC102" s="28">
        <v>0.5</v>
      </c>
      <c r="AD102">
        <f t="shared" si="22"/>
        <v>-2.6400000000000007E-2</v>
      </c>
      <c r="AE102">
        <f t="shared" si="21"/>
        <v>1.1000000000000176E-3</v>
      </c>
      <c r="AF102">
        <f t="shared" si="21"/>
        <v>1.1099999999999999E-2</v>
      </c>
      <c r="AG102">
        <f t="shared" si="21"/>
        <v>-2.8999999999999859E-3</v>
      </c>
      <c r="AH102">
        <f t="shared" si="21"/>
        <v>3.9999999999999758E-3</v>
      </c>
      <c r="AI102">
        <f t="shared" si="21"/>
        <v>1.7100000000000004E-2</v>
      </c>
      <c r="AJ102">
        <f t="shared" si="21"/>
        <v>0.16610000000000003</v>
      </c>
      <c r="AK102">
        <f t="shared" si="21"/>
        <v>0.58479999999999999</v>
      </c>
      <c r="AL102">
        <f t="shared" si="21"/>
        <v>0.50669999999999993</v>
      </c>
      <c r="AM102">
        <f t="shared" si="21"/>
        <v>0.49380000000000002</v>
      </c>
      <c r="AN102">
        <f t="shared" si="21"/>
        <v>0.62919999999999998</v>
      </c>
      <c r="AO102">
        <f t="shared" si="21"/>
        <v>0.59309999999999996</v>
      </c>
    </row>
    <row r="103" spans="1:41" x14ac:dyDescent="0.25">
      <c r="A103" s="19">
        <v>0.25</v>
      </c>
      <c r="B103">
        <v>0.1295</v>
      </c>
      <c r="C103">
        <v>0.13150000000000001</v>
      </c>
      <c r="D103">
        <v>0.13919999999999999</v>
      </c>
      <c r="E103">
        <v>0.12770000000000001</v>
      </c>
      <c r="F103">
        <v>0.15570000000000001</v>
      </c>
      <c r="G103">
        <v>0.13450000000000001</v>
      </c>
      <c r="H103">
        <v>0.1331</v>
      </c>
      <c r="I103">
        <v>0.129</v>
      </c>
      <c r="J103">
        <v>0.1245</v>
      </c>
      <c r="K103">
        <v>0.1278</v>
      </c>
      <c r="L103">
        <v>0.112</v>
      </c>
      <c r="M103">
        <v>0.1205</v>
      </c>
      <c r="O103" s="19">
        <v>0.25</v>
      </c>
      <c r="P103">
        <v>0.1069</v>
      </c>
      <c r="Q103">
        <v>0.13150000000000001</v>
      </c>
      <c r="R103">
        <v>0.14399999999999999</v>
      </c>
      <c r="S103">
        <v>0.1474</v>
      </c>
      <c r="T103">
        <v>0.14399999999999999</v>
      </c>
      <c r="U103">
        <v>0.2382</v>
      </c>
      <c r="V103">
        <v>0.77</v>
      </c>
      <c r="W103">
        <v>0.69869999999999999</v>
      </c>
      <c r="X103">
        <v>0.65539999999999998</v>
      </c>
      <c r="Y103">
        <v>0.59730000000000005</v>
      </c>
      <c r="Z103">
        <v>0.86899999999999999</v>
      </c>
      <c r="AA103">
        <v>0.65329999999999999</v>
      </c>
      <c r="AC103" s="28">
        <v>0.25</v>
      </c>
      <c r="AD103">
        <f t="shared" si="22"/>
        <v>-2.2600000000000009E-2</v>
      </c>
      <c r="AE103">
        <f t="shared" si="21"/>
        <v>0</v>
      </c>
      <c r="AF103">
        <f t="shared" si="21"/>
        <v>4.7999999999999987E-3</v>
      </c>
      <c r="AG103">
        <f t="shared" si="21"/>
        <v>1.9699999999999995E-2</v>
      </c>
      <c r="AH103">
        <f t="shared" si="21"/>
        <v>-1.1700000000000016E-2</v>
      </c>
      <c r="AI103">
        <f t="shared" si="21"/>
        <v>0.10369999999999999</v>
      </c>
      <c r="AJ103">
        <f t="shared" si="21"/>
        <v>0.63690000000000002</v>
      </c>
      <c r="AK103">
        <f t="shared" si="21"/>
        <v>0.56969999999999998</v>
      </c>
      <c r="AL103">
        <f t="shared" si="21"/>
        <v>0.53089999999999993</v>
      </c>
      <c r="AM103">
        <f t="shared" si="21"/>
        <v>0.46950000000000003</v>
      </c>
      <c r="AN103">
        <f t="shared" si="21"/>
        <v>0.75700000000000001</v>
      </c>
      <c r="AO103">
        <f t="shared" si="21"/>
        <v>0.53279999999999994</v>
      </c>
    </row>
    <row r="104" spans="1:41" x14ac:dyDescent="0.25">
      <c r="A104" s="19">
        <v>0.125</v>
      </c>
      <c r="B104">
        <v>0.1434</v>
      </c>
      <c r="C104">
        <v>0.12709999999999999</v>
      </c>
      <c r="D104">
        <v>0.12839999999999999</v>
      </c>
      <c r="E104">
        <v>0.14280000000000001</v>
      </c>
      <c r="F104">
        <v>0.1229</v>
      </c>
      <c r="G104">
        <v>0.1358</v>
      </c>
      <c r="H104">
        <v>0.1343</v>
      </c>
      <c r="I104">
        <v>0.12670000000000001</v>
      </c>
      <c r="J104">
        <v>0.13120000000000001</v>
      </c>
      <c r="K104">
        <v>0.13669999999999999</v>
      </c>
      <c r="L104">
        <v>0.1128</v>
      </c>
      <c r="M104">
        <v>0.12590000000000001</v>
      </c>
      <c r="O104" s="19">
        <v>0.125</v>
      </c>
      <c r="P104">
        <v>0.1169</v>
      </c>
      <c r="Q104">
        <v>0.126</v>
      </c>
      <c r="R104">
        <v>0.13650000000000001</v>
      </c>
      <c r="S104">
        <v>0.13569999999999999</v>
      </c>
      <c r="T104">
        <v>0.2838</v>
      </c>
      <c r="U104">
        <v>0.44579999999999997</v>
      </c>
      <c r="V104">
        <v>0.76490000000000002</v>
      </c>
      <c r="W104">
        <v>0.79700000000000004</v>
      </c>
      <c r="X104">
        <v>0.69289999999999996</v>
      </c>
      <c r="Y104">
        <v>0.67910000000000004</v>
      </c>
      <c r="Z104">
        <v>0.86370000000000002</v>
      </c>
      <c r="AA104">
        <v>0.67449999999999999</v>
      </c>
      <c r="AC104" s="28">
        <v>0.125</v>
      </c>
      <c r="AD104">
        <f t="shared" si="22"/>
        <v>-2.6499999999999996E-2</v>
      </c>
      <c r="AE104">
        <f t="shared" si="21"/>
        <v>-1.0999999999999899E-3</v>
      </c>
      <c r="AF104">
        <f t="shared" si="21"/>
        <v>8.1000000000000238E-3</v>
      </c>
      <c r="AG104">
        <f t="shared" si="21"/>
        <v>-7.100000000000023E-3</v>
      </c>
      <c r="AH104">
        <f t="shared" si="21"/>
        <v>0.16089999999999999</v>
      </c>
      <c r="AI104">
        <f t="shared" si="21"/>
        <v>0.30999999999999994</v>
      </c>
      <c r="AJ104">
        <f t="shared" si="21"/>
        <v>0.63060000000000005</v>
      </c>
      <c r="AK104">
        <f t="shared" si="21"/>
        <v>0.67030000000000001</v>
      </c>
      <c r="AL104">
        <f t="shared" si="21"/>
        <v>0.56169999999999998</v>
      </c>
      <c r="AM104">
        <f t="shared" si="21"/>
        <v>0.54239999999999999</v>
      </c>
      <c r="AN104">
        <f t="shared" si="21"/>
        <v>0.75090000000000001</v>
      </c>
      <c r="AO104">
        <f t="shared" si="21"/>
        <v>0.54859999999999998</v>
      </c>
    </row>
    <row r="105" spans="1:41" x14ac:dyDescent="0.25">
      <c r="A105" s="19">
        <v>0.06</v>
      </c>
      <c r="B105">
        <v>0.26790000000000003</v>
      </c>
      <c r="C105">
        <v>0.18590000000000001</v>
      </c>
      <c r="D105">
        <v>0.15359999999999999</v>
      </c>
      <c r="E105">
        <v>0.15720000000000001</v>
      </c>
      <c r="F105">
        <v>0.15140000000000001</v>
      </c>
      <c r="G105">
        <v>0.14169999999999999</v>
      </c>
      <c r="H105">
        <v>0.14410000000000001</v>
      </c>
      <c r="I105">
        <v>0.1411</v>
      </c>
      <c r="J105">
        <v>0.13500000000000001</v>
      </c>
      <c r="K105">
        <v>0.13639999999999999</v>
      </c>
      <c r="L105">
        <v>0.12659999999999999</v>
      </c>
      <c r="M105">
        <v>0.13039999999999999</v>
      </c>
      <c r="O105" s="19">
        <v>0.06</v>
      </c>
      <c r="P105">
        <v>0.12089999999999999</v>
      </c>
      <c r="Q105">
        <v>0.16850000000000001</v>
      </c>
      <c r="R105">
        <v>0.20610000000000001</v>
      </c>
      <c r="S105">
        <v>0.57730000000000004</v>
      </c>
      <c r="T105">
        <v>0.61609999999999998</v>
      </c>
      <c r="U105">
        <v>0.502</v>
      </c>
      <c r="V105">
        <v>0.64549999999999996</v>
      </c>
      <c r="W105">
        <v>0.77170000000000005</v>
      </c>
      <c r="X105">
        <v>0.69840000000000002</v>
      </c>
      <c r="Y105">
        <v>0.67369999999999997</v>
      </c>
      <c r="Z105">
        <v>0.87860000000000005</v>
      </c>
      <c r="AA105">
        <v>0.65280000000000005</v>
      </c>
      <c r="AC105" s="28">
        <v>0.06</v>
      </c>
      <c r="AD105">
        <f t="shared" si="22"/>
        <v>-0.14700000000000002</v>
      </c>
      <c r="AE105">
        <f t="shared" si="21"/>
        <v>-1.7399999999999999E-2</v>
      </c>
      <c r="AF105">
        <f t="shared" si="21"/>
        <v>5.2500000000000019E-2</v>
      </c>
      <c r="AG105">
        <f t="shared" si="21"/>
        <v>0.42010000000000003</v>
      </c>
      <c r="AH105">
        <f t="shared" si="21"/>
        <v>0.4647</v>
      </c>
      <c r="AI105">
        <f t="shared" si="21"/>
        <v>0.36030000000000001</v>
      </c>
      <c r="AJ105">
        <f t="shared" si="21"/>
        <v>0.50139999999999996</v>
      </c>
      <c r="AK105">
        <f t="shared" si="21"/>
        <v>0.63060000000000005</v>
      </c>
      <c r="AL105">
        <f t="shared" si="21"/>
        <v>0.56340000000000001</v>
      </c>
      <c r="AM105">
        <f t="shared" si="21"/>
        <v>0.5373</v>
      </c>
      <c r="AN105">
        <f t="shared" si="21"/>
        <v>0.752</v>
      </c>
      <c r="AO105">
        <f t="shared" si="21"/>
        <v>0.52240000000000009</v>
      </c>
    </row>
    <row r="106" spans="1:41" x14ac:dyDescent="0.25">
      <c r="A106" s="19">
        <v>0</v>
      </c>
      <c r="B106">
        <v>0.25840000000000002</v>
      </c>
      <c r="C106">
        <v>0.30459999999999998</v>
      </c>
      <c r="D106">
        <v>0.20799999999999999</v>
      </c>
      <c r="E106">
        <v>0.21410000000000001</v>
      </c>
      <c r="F106">
        <v>0.16919999999999999</v>
      </c>
      <c r="G106">
        <v>0.18060000000000001</v>
      </c>
      <c r="H106">
        <v>0.15040000000000001</v>
      </c>
      <c r="I106">
        <v>0.1502</v>
      </c>
      <c r="J106">
        <v>0.1661</v>
      </c>
      <c r="K106">
        <v>0.15840000000000001</v>
      </c>
      <c r="L106">
        <v>0.1507</v>
      </c>
      <c r="M106">
        <v>0.16350000000000001</v>
      </c>
      <c r="O106" s="19">
        <v>0</v>
      </c>
      <c r="P106">
        <v>0.1341</v>
      </c>
      <c r="Q106">
        <v>0.24540000000000001</v>
      </c>
      <c r="R106">
        <v>0.18590000000000001</v>
      </c>
      <c r="S106">
        <v>0.2641</v>
      </c>
      <c r="T106">
        <v>0.38679999999999998</v>
      </c>
      <c r="U106">
        <v>0.53310000000000002</v>
      </c>
      <c r="V106">
        <v>0.63300000000000001</v>
      </c>
      <c r="W106">
        <v>0.60599999999999998</v>
      </c>
      <c r="X106">
        <v>0.64839999999999998</v>
      </c>
      <c r="Y106">
        <v>0.60209999999999997</v>
      </c>
      <c r="Z106">
        <v>0.4798</v>
      </c>
      <c r="AA106">
        <v>0.59889999999999999</v>
      </c>
      <c r="AC106" s="28">
        <v>0</v>
      </c>
      <c r="AD106">
        <f t="shared" si="22"/>
        <v>-0.12430000000000002</v>
      </c>
      <c r="AE106">
        <f t="shared" si="21"/>
        <v>-5.9199999999999975E-2</v>
      </c>
      <c r="AF106">
        <f t="shared" si="21"/>
        <v>-2.2099999999999981E-2</v>
      </c>
      <c r="AG106">
        <f t="shared" si="21"/>
        <v>4.9999999999999989E-2</v>
      </c>
      <c r="AH106">
        <f t="shared" si="21"/>
        <v>0.21759999999999999</v>
      </c>
      <c r="AI106">
        <f t="shared" si="21"/>
        <v>0.35250000000000004</v>
      </c>
      <c r="AJ106">
        <f t="shared" si="21"/>
        <v>0.48260000000000003</v>
      </c>
      <c r="AK106">
        <f t="shared" si="21"/>
        <v>0.45579999999999998</v>
      </c>
      <c r="AL106">
        <f t="shared" si="21"/>
        <v>0.48229999999999995</v>
      </c>
      <c r="AM106">
        <f t="shared" si="21"/>
        <v>0.44369999999999998</v>
      </c>
      <c r="AN106">
        <f t="shared" si="21"/>
        <v>0.3291</v>
      </c>
      <c r="AO106">
        <f t="shared" si="21"/>
        <v>0.43540000000000001</v>
      </c>
    </row>
    <row r="108" spans="1:41" x14ac:dyDescent="0.25">
      <c r="A108" s="19"/>
      <c r="B108" s="19"/>
      <c r="C108" s="19" t="s">
        <v>74</v>
      </c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O108" s="19"/>
      <c r="P108" s="19"/>
      <c r="Q108" s="19" t="s">
        <v>74</v>
      </c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C108" s="28"/>
      <c r="AD108" s="28"/>
      <c r="AE108" s="28" t="s">
        <v>74</v>
      </c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</row>
    <row r="109" spans="1:41" x14ac:dyDescent="0.25">
      <c r="A109" s="19" t="s">
        <v>77</v>
      </c>
      <c r="B109" s="19">
        <v>64</v>
      </c>
      <c r="C109" s="19">
        <v>32</v>
      </c>
      <c r="D109" s="19">
        <v>16</v>
      </c>
      <c r="E109" s="19">
        <v>8</v>
      </c>
      <c r="F109" s="19">
        <v>4</v>
      </c>
      <c r="G109" s="19">
        <v>2</v>
      </c>
      <c r="H109" s="19">
        <v>1</v>
      </c>
      <c r="I109" s="19">
        <v>0.5</v>
      </c>
      <c r="J109" s="19">
        <v>0.25</v>
      </c>
      <c r="K109" s="19">
        <v>0.125</v>
      </c>
      <c r="L109" s="19">
        <v>0.06</v>
      </c>
      <c r="M109" s="19">
        <v>0</v>
      </c>
      <c r="O109" s="19" t="s">
        <v>77</v>
      </c>
      <c r="P109" s="19">
        <v>64</v>
      </c>
      <c r="Q109" s="19">
        <v>32</v>
      </c>
      <c r="R109" s="19">
        <v>16</v>
      </c>
      <c r="S109" s="19">
        <v>8</v>
      </c>
      <c r="T109" s="19">
        <v>4</v>
      </c>
      <c r="U109" s="19">
        <v>2</v>
      </c>
      <c r="V109" s="19">
        <v>1</v>
      </c>
      <c r="W109" s="19">
        <v>0.5</v>
      </c>
      <c r="X109" s="19">
        <v>0.25</v>
      </c>
      <c r="Y109" s="19">
        <v>0.125</v>
      </c>
      <c r="Z109" s="19">
        <v>0.06</v>
      </c>
      <c r="AA109" s="19">
        <v>0</v>
      </c>
      <c r="AC109" s="28" t="s">
        <v>77</v>
      </c>
      <c r="AD109" s="28">
        <v>64</v>
      </c>
      <c r="AE109" s="28">
        <v>32</v>
      </c>
      <c r="AF109" s="28">
        <v>16</v>
      </c>
      <c r="AG109" s="28">
        <v>8</v>
      </c>
      <c r="AH109" s="28">
        <v>4</v>
      </c>
      <c r="AI109" s="28">
        <v>2</v>
      </c>
      <c r="AJ109" s="28">
        <v>1</v>
      </c>
      <c r="AK109" s="28">
        <v>0.5</v>
      </c>
      <c r="AL109" s="28">
        <v>0.25</v>
      </c>
      <c r="AM109" s="28">
        <v>0.125</v>
      </c>
      <c r="AN109" s="28">
        <v>0.06</v>
      </c>
      <c r="AO109" s="28">
        <v>0</v>
      </c>
    </row>
    <row r="110" spans="1:41" x14ac:dyDescent="0.25">
      <c r="A110" s="19">
        <v>4</v>
      </c>
      <c r="B110">
        <v>0.17030000000000001</v>
      </c>
      <c r="C110">
        <v>0.33710000000000001</v>
      </c>
      <c r="D110">
        <v>0.2291</v>
      </c>
      <c r="E110">
        <v>0.19320000000000001</v>
      </c>
      <c r="F110">
        <v>0.19750000000000001</v>
      </c>
      <c r="G110">
        <v>0.16769999999999999</v>
      </c>
      <c r="H110">
        <v>0.16869999999999999</v>
      </c>
      <c r="I110">
        <v>0.2394</v>
      </c>
      <c r="J110">
        <v>0.18110000000000001</v>
      </c>
      <c r="K110">
        <v>0.16320000000000001</v>
      </c>
      <c r="L110">
        <v>0.19500000000000001</v>
      </c>
      <c r="M110">
        <v>0.17849999999999999</v>
      </c>
      <c r="O110" s="19">
        <v>4</v>
      </c>
      <c r="P110">
        <v>0.15160000000000001</v>
      </c>
      <c r="Q110">
        <v>0.49580000000000002</v>
      </c>
      <c r="R110">
        <v>0.2586</v>
      </c>
      <c r="S110">
        <v>0.25190000000000001</v>
      </c>
      <c r="T110">
        <v>0.22289999999999999</v>
      </c>
      <c r="U110">
        <v>0.1583</v>
      </c>
      <c r="V110">
        <v>0.17810000000000001</v>
      </c>
      <c r="W110">
        <v>0.45540000000000003</v>
      </c>
      <c r="X110">
        <v>0.15740000000000001</v>
      </c>
      <c r="Y110">
        <v>0.14319999999999999</v>
      </c>
      <c r="Z110">
        <v>0.16639999999999999</v>
      </c>
      <c r="AA110">
        <v>0.16400000000000001</v>
      </c>
      <c r="AC110" s="28">
        <v>4</v>
      </c>
      <c r="AD110">
        <f>P110-B110</f>
        <v>-1.8699999999999994E-2</v>
      </c>
      <c r="AE110">
        <f t="shared" ref="AE110:AO117" si="23">Q110-C110</f>
        <v>0.15870000000000001</v>
      </c>
      <c r="AF110">
        <f t="shared" si="23"/>
        <v>2.9499999999999998E-2</v>
      </c>
      <c r="AG110">
        <f t="shared" si="23"/>
        <v>5.8700000000000002E-2</v>
      </c>
      <c r="AH110">
        <f t="shared" si="23"/>
        <v>2.5399999999999978E-2</v>
      </c>
      <c r="AI110">
        <f t="shared" si="23"/>
        <v>-9.3999999999999917E-3</v>
      </c>
      <c r="AJ110">
        <f t="shared" si="23"/>
        <v>9.4000000000000195E-3</v>
      </c>
      <c r="AK110">
        <f t="shared" si="23"/>
        <v>0.21600000000000003</v>
      </c>
      <c r="AL110">
        <f t="shared" si="23"/>
        <v>-2.3699999999999999E-2</v>
      </c>
      <c r="AM110">
        <f t="shared" si="23"/>
        <v>-2.0000000000000018E-2</v>
      </c>
      <c r="AN110">
        <f t="shared" si="23"/>
        <v>-2.8600000000000014E-2</v>
      </c>
      <c r="AO110">
        <f t="shared" si="23"/>
        <v>-1.4499999999999985E-2</v>
      </c>
    </row>
    <row r="111" spans="1:41" x14ac:dyDescent="0.25">
      <c r="A111" s="19">
        <v>2</v>
      </c>
      <c r="B111">
        <v>0.1976</v>
      </c>
      <c r="C111">
        <v>0.43980000000000002</v>
      </c>
      <c r="D111">
        <v>0.29599999999999999</v>
      </c>
      <c r="E111">
        <v>0.24840000000000001</v>
      </c>
      <c r="F111">
        <v>0.2024</v>
      </c>
      <c r="G111">
        <v>0.18559999999999999</v>
      </c>
      <c r="H111">
        <v>0.17680000000000001</v>
      </c>
      <c r="I111">
        <v>0.20680000000000001</v>
      </c>
      <c r="J111">
        <v>0.17469999999999999</v>
      </c>
      <c r="K111">
        <v>0.1852</v>
      </c>
      <c r="L111">
        <v>0.2029</v>
      </c>
      <c r="M111">
        <v>0.18640000000000001</v>
      </c>
      <c r="O111" s="19">
        <v>2</v>
      </c>
      <c r="P111">
        <v>0.19989999999999999</v>
      </c>
      <c r="Q111">
        <v>0.87839999999999996</v>
      </c>
      <c r="R111">
        <v>0.87109999999999999</v>
      </c>
      <c r="S111">
        <v>0.36380000000000001</v>
      </c>
      <c r="T111">
        <v>0.32469999999999999</v>
      </c>
      <c r="U111">
        <v>0.1835</v>
      </c>
      <c r="V111">
        <v>0.18770000000000001</v>
      </c>
      <c r="W111">
        <v>0.17929999999999999</v>
      </c>
      <c r="X111">
        <v>0.20019999999999999</v>
      </c>
      <c r="Y111">
        <v>0.18360000000000001</v>
      </c>
      <c r="Z111">
        <v>0.16850000000000001</v>
      </c>
      <c r="AA111">
        <v>0.14449999999999999</v>
      </c>
      <c r="AC111" s="28">
        <v>2</v>
      </c>
      <c r="AD111">
        <f t="shared" ref="AD111:AD117" si="24">P111-B111</f>
        <v>2.2999999999999965E-3</v>
      </c>
      <c r="AE111">
        <f t="shared" si="23"/>
        <v>0.43859999999999993</v>
      </c>
      <c r="AF111">
        <f t="shared" si="23"/>
        <v>0.57509999999999994</v>
      </c>
      <c r="AG111">
        <f t="shared" si="23"/>
        <v>0.1154</v>
      </c>
      <c r="AH111">
        <f t="shared" si="23"/>
        <v>0.12229999999999999</v>
      </c>
      <c r="AI111">
        <f t="shared" si="23"/>
        <v>-2.0999999999999908E-3</v>
      </c>
      <c r="AJ111">
        <f t="shared" si="23"/>
        <v>1.0899999999999993E-2</v>
      </c>
      <c r="AK111">
        <f t="shared" si="23"/>
        <v>-2.7500000000000024E-2</v>
      </c>
      <c r="AL111">
        <f t="shared" si="23"/>
        <v>2.5499999999999995E-2</v>
      </c>
      <c r="AM111">
        <f t="shared" si="23"/>
        <v>-1.5999999999999903E-3</v>
      </c>
      <c r="AN111">
        <f t="shared" si="23"/>
        <v>-3.4399999999999986E-2</v>
      </c>
      <c r="AO111">
        <f t="shared" si="23"/>
        <v>-4.1900000000000021E-2</v>
      </c>
    </row>
    <row r="112" spans="1:41" x14ac:dyDescent="0.25">
      <c r="A112" s="19">
        <v>1</v>
      </c>
      <c r="B112">
        <v>0.1709</v>
      </c>
      <c r="C112">
        <v>0.72389999999999999</v>
      </c>
      <c r="D112">
        <v>0.56469999999999998</v>
      </c>
      <c r="E112">
        <v>0.371</v>
      </c>
      <c r="F112">
        <v>0.2586</v>
      </c>
      <c r="G112">
        <v>0.1711</v>
      </c>
      <c r="H112">
        <v>0.1464</v>
      </c>
      <c r="I112">
        <v>0.14330000000000001</v>
      </c>
      <c r="J112">
        <v>0.14230000000000001</v>
      </c>
      <c r="K112">
        <v>0.14549999999999999</v>
      </c>
      <c r="L112">
        <v>0.12870000000000001</v>
      </c>
      <c r="M112">
        <v>0.16109999999999999</v>
      </c>
      <c r="O112" s="19">
        <v>1</v>
      </c>
      <c r="P112">
        <v>0.15490000000000001</v>
      </c>
      <c r="Q112">
        <v>0.5877</v>
      </c>
      <c r="R112">
        <v>0.35410000000000003</v>
      </c>
      <c r="S112">
        <v>0.48</v>
      </c>
      <c r="T112">
        <v>0.66439999999999999</v>
      </c>
      <c r="U112">
        <v>0.23699999999999999</v>
      </c>
      <c r="V112">
        <v>0.17860000000000001</v>
      </c>
      <c r="W112">
        <v>0.82930000000000004</v>
      </c>
      <c r="X112">
        <v>0.75009999999999999</v>
      </c>
      <c r="Y112">
        <v>0.70279999999999998</v>
      </c>
      <c r="Z112">
        <v>0.83579999999999999</v>
      </c>
      <c r="AA112">
        <v>0.57199999999999995</v>
      </c>
      <c r="AC112" s="28">
        <v>1</v>
      </c>
      <c r="AD112">
        <f t="shared" si="24"/>
        <v>-1.5999999999999986E-2</v>
      </c>
      <c r="AE112">
        <f t="shared" si="23"/>
        <v>-0.13619999999999999</v>
      </c>
      <c r="AF112">
        <f t="shared" si="23"/>
        <v>-0.21059999999999995</v>
      </c>
      <c r="AG112">
        <f t="shared" si="23"/>
        <v>0.10899999999999999</v>
      </c>
      <c r="AH112">
        <f t="shared" si="23"/>
        <v>0.40579999999999999</v>
      </c>
      <c r="AI112">
        <f t="shared" si="23"/>
        <v>6.5899999999999986E-2</v>
      </c>
      <c r="AJ112">
        <f t="shared" si="23"/>
        <v>3.2200000000000006E-2</v>
      </c>
      <c r="AK112">
        <f t="shared" si="23"/>
        <v>0.68600000000000005</v>
      </c>
      <c r="AL112">
        <f t="shared" si="23"/>
        <v>0.60780000000000001</v>
      </c>
      <c r="AM112">
        <f t="shared" si="23"/>
        <v>0.55730000000000002</v>
      </c>
      <c r="AN112">
        <f t="shared" si="23"/>
        <v>0.70709999999999995</v>
      </c>
      <c r="AO112">
        <f t="shared" si="23"/>
        <v>0.41089999999999993</v>
      </c>
    </row>
    <row r="113" spans="1:41" x14ac:dyDescent="0.25">
      <c r="A113" s="19">
        <v>0.5</v>
      </c>
      <c r="B113">
        <v>0.23119999999999999</v>
      </c>
      <c r="C113">
        <v>1.0043</v>
      </c>
      <c r="D113">
        <v>0.73880000000000001</v>
      </c>
      <c r="E113">
        <v>0.47610000000000002</v>
      </c>
      <c r="F113">
        <v>0.37980000000000003</v>
      </c>
      <c r="G113">
        <v>0.17660000000000001</v>
      </c>
      <c r="H113">
        <v>0.16900000000000001</v>
      </c>
      <c r="I113">
        <v>0.16470000000000001</v>
      </c>
      <c r="J113">
        <v>0.15060000000000001</v>
      </c>
      <c r="K113">
        <v>0.15659999999999999</v>
      </c>
      <c r="L113">
        <v>0.15229999999999999</v>
      </c>
      <c r="M113">
        <v>0.15429999999999999</v>
      </c>
      <c r="O113" s="19">
        <v>0.5</v>
      </c>
      <c r="P113">
        <v>0.1729</v>
      </c>
      <c r="Q113">
        <v>0.72960000000000003</v>
      </c>
      <c r="R113">
        <v>0.80879999999999996</v>
      </c>
      <c r="S113">
        <v>1.0768</v>
      </c>
      <c r="T113">
        <v>0.50190000000000001</v>
      </c>
      <c r="U113">
        <v>0.70399999999999996</v>
      </c>
      <c r="V113">
        <v>0.54979999999999996</v>
      </c>
      <c r="W113">
        <v>0.65649999999999997</v>
      </c>
      <c r="X113">
        <v>0.76519999999999999</v>
      </c>
      <c r="Y113">
        <v>0.15720000000000001</v>
      </c>
      <c r="Z113">
        <v>0.76959999999999995</v>
      </c>
      <c r="AA113">
        <v>1.2755000000000001</v>
      </c>
      <c r="AC113" s="28">
        <v>0.5</v>
      </c>
      <c r="AD113">
        <f t="shared" si="24"/>
        <v>-5.8299999999999991E-2</v>
      </c>
      <c r="AE113">
        <f t="shared" si="23"/>
        <v>-0.27469999999999994</v>
      </c>
      <c r="AF113">
        <f t="shared" si="23"/>
        <v>6.9999999999999951E-2</v>
      </c>
      <c r="AG113">
        <f t="shared" si="23"/>
        <v>0.60070000000000001</v>
      </c>
      <c r="AH113">
        <f t="shared" si="23"/>
        <v>0.12209999999999999</v>
      </c>
      <c r="AI113">
        <f t="shared" si="23"/>
        <v>0.52739999999999998</v>
      </c>
      <c r="AJ113">
        <f t="shared" si="23"/>
        <v>0.38079999999999992</v>
      </c>
      <c r="AK113">
        <f t="shared" si="23"/>
        <v>0.49179999999999996</v>
      </c>
      <c r="AL113">
        <f t="shared" si="23"/>
        <v>0.61460000000000004</v>
      </c>
      <c r="AM113">
        <f t="shared" si="23"/>
        <v>6.0000000000001719E-4</v>
      </c>
      <c r="AN113">
        <f t="shared" si="23"/>
        <v>0.61729999999999996</v>
      </c>
      <c r="AO113">
        <f t="shared" si="23"/>
        <v>1.1212</v>
      </c>
    </row>
    <row r="114" spans="1:41" x14ac:dyDescent="0.25">
      <c r="A114" s="19">
        <v>0.25</v>
      </c>
      <c r="B114">
        <v>0.18540000000000001</v>
      </c>
      <c r="C114">
        <v>0.57220000000000004</v>
      </c>
      <c r="D114">
        <v>0.39240000000000003</v>
      </c>
      <c r="E114">
        <v>0.35599999999999998</v>
      </c>
      <c r="F114">
        <v>0.21629999999999999</v>
      </c>
      <c r="G114">
        <v>0.1656</v>
      </c>
      <c r="H114">
        <v>0.15640000000000001</v>
      </c>
      <c r="I114">
        <v>0.15959999999999999</v>
      </c>
      <c r="J114">
        <v>0.156</v>
      </c>
      <c r="K114">
        <v>0.16139999999999999</v>
      </c>
      <c r="L114">
        <v>0.13489999999999999</v>
      </c>
      <c r="M114">
        <v>0.15340000000000001</v>
      </c>
      <c r="O114" s="19">
        <v>0.25</v>
      </c>
      <c r="P114">
        <v>0.16980000000000001</v>
      </c>
      <c r="Q114">
        <v>0.3805</v>
      </c>
      <c r="R114">
        <v>1.0631999999999999</v>
      </c>
      <c r="S114">
        <v>1.0294000000000001</v>
      </c>
      <c r="T114">
        <v>0.90429999999999999</v>
      </c>
      <c r="U114">
        <v>0.87580000000000002</v>
      </c>
      <c r="V114">
        <v>0.88539999999999996</v>
      </c>
      <c r="W114">
        <v>0.70209999999999995</v>
      </c>
      <c r="X114">
        <v>0.78159999999999996</v>
      </c>
      <c r="Y114">
        <v>0.81179999999999997</v>
      </c>
      <c r="Z114">
        <v>0.78010000000000002</v>
      </c>
      <c r="AA114">
        <v>1.2615000000000001</v>
      </c>
      <c r="AC114" s="28">
        <v>0.25</v>
      </c>
      <c r="AD114">
        <f t="shared" si="24"/>
        <v>-1.5600000000000003E-2</v>
      </c>
      <c r="AE114">
        <f t="shared" si="23"/>
        <v>-0.19170000000000004</v>
      </c>
      <c r="AF114">
        <f t="shared" si="23"/>
        <v>0.67079999999999984</v>
      </c>
      <c r="AG114">
        <f t="shared" si="23"/>
        <v>0.67340000000000011</v>
      </c>
      <c r="AH114">
        <f t="shared" si="23"/>
        <v>0.68799999999999994</v>
      </c>
      <c r="AI114">
        <f t="shared" si="23"/>
        <v>0.71020000000000005</v>
      </c>
      <c r="AJ114">
        <f t="shared" si="23"/>
        <v>0.72899999999999998</v>
      </c>
      <c r="AK114">
        <f t="shared" si="23"/>
        <v>0.54249999999999998</v>
      </c>
      <c r="AL114">
        <f t="shared" si="23"/>
        <v>0.62559999999999993</v>
      </c>
      <c r="AM114">
        <f t="shared" si="23"/>
        <v>0.65039999999999998</v>
      </c>
      <c r="AN114">
        <f t="shared" si="23"/>
        <v>0.6452</v>
      </c>
      <c r="AO114">
        <f t="shared" si="23"/>
        <v>1.1081000000000001</v>
      </c>
    </row>
    <row r="115" spans="1:41" x14ac:dyDescent="0.25">
      <c r="A115" s="19">
        <v>0.125</v>
      </c>
      <c r="B115">
        <v>0.23949999999999999</v>
      </c>
      <c r="C115">
        <v>1.0749</v>
      </c>
      <c r="D115">
        <v>0.5252</v>
      </c>
      <c r="E115">
        <v>0.44640000000000002</v>
      </c>
      <c r="F115">
        <v>0.31859999999999999</v>
      </c>
      <c r="G115">
        <v>0.17699999999999999</v>
      </c>
      <c r="H115">
        <v>0.17610000000000001</v>
      </c>
      <c r="I115">
        <v>0.15920000000000001</v>
      </c>
      <c r="J115">
        <v>0.1691</v>
      </c>
      <c r="K115">
        <v>0.1706</v>
      </c>
      <c r="L115">
        <v>0.13289999999999999</v>
      </c>
      <c r="M115">
        <v>0.1573</v>
      </c>
      <c r="O115" s="19">
        <v>0.125</v>
      </c>
      <c r="P115">
        <v>0.1736</v>
      </c>
      <c r="Q115">
        <v>0.62619999999999998</v>
      </c>
      <c r="R115">
        <v>1.1878</v>
      </c>
      <c r="S115">
        <v>1.1191</v>
      </c>
      <c r="T115">
        <v>0.94630000000000003</v>
      </c>
      <c r="U115">
        <v>0.74070000000000003</v>
      </c>
      <c r="V115">
        <v>0.72130000000000005</v>
      </c>
      <c r="W115">
        <v>0.66839999999999999</v>
      </c>
      <c r="X115">
        <v>0.60329999999999995</v>
      </c>
      <c r="Y115">
        <v>0.63449999999999995</v>
      </c>
      <c r="Z115">
        <v>0.6069</v>
      </c>
      <c r="AA115">
        <v>1.1748000000000001</v>
      </c>
      <c r="AC115" s="28">
        <v>0.125</v>
      </c>
      <c r="AD115">
        <f t="shared" si="24"/>
        <v>-6.5899999999999986E-2</v>
      </c>
      <c r="AE115">
        <f t="shared" si="23"/>
        <v>-0.44869999999999999</v>
      </c>
      <c r="AF115">
        <f t="shared" si="23"/>
        <v>0.66259999999999997</v>
      </c>
      <c r="AG115">
        <f t="shared" si="23"/>
        <v>0.67269999999999996</v>
      </c>
      <c r="AH115">
        <f t="shared" si="23"/>
        <v>0.62770000000000004</v>
      </c>
      <c r="AI115">
        <f t="shared" si="23"/>
        <v>0.56370000000000009</v>
      </c>
      <c r="AJ115">
        <f t="shared" si="23"/>
        <v>0.54520000000000002</v>
      </c>
      <c r="AK115">
        <f t="shared" si="23"/>
        <v>0.50919999999999999</v>
      </c>
      <c r="AL115">
        <f t="shared" si="23"/>
        <v>0.43419999999999992</v>
      </c>
      <c r="AM115">
        <f t="shared" si="23"/>
        <v>0.46389999999999998</v>
      </c>
      <c r="AN115">
        <f t="shared" si="23"/>
        <v>0.47399999999999998</v>
      </c>
      <c r="AO115">
        <f t="shared" si="23"/>
        <v>1.0175000000000001</v>
      </c>
    </row>
    <row r="116" spans="1:41" x14ac:dyDescent="0.25">
      <c r="A116" s="19">
        <v>0.06</v>
      </c>
      <c r="B116">
        <v>0.4748</v>
      </c>
      <c r="C116">
        <v>1.2021999999999999</v>
      </c>
      <c r="D116">
        <v>1.1883999999999999</v>
      </c>
      <c r="E116">
        <v>0.99829999999999997</v>
      </c>
      <c r="F116">
        <v>0.51649999999999996</v>
      </c>
      <c r="G116">
        <v>0.2883</v>
      </c>
      <c r="H116">
        <v>0.25890000000000002</v>
      </c>
      <c r="I116">
        <v>0.2054</v>
      </c>
      <c r="J116">
        <v>0.17330000000000001</v>
      </c>
      <c r="K116">
        <v>0.18190000000000001</v>
      </c>
      <c r="L116">
        <v>0.1583</v>
      </c>
      <c r="M116">
        <v>0.16139999999999999</v>
      </c>
      <c r="O116" s="19">
        <v>0.06</v>
      </c>
      <c r="P116">
        <v>0.22700000000000001</v>
      </c>
      <c r="Q116">
        <v>0.81820000000000004</v>
      </c>
      <c r="R116">
        <v>1.2390000000000001</v>
      </c>
      <c r="S116">
        <v>1.2189000000000001</v>
      </c>
      <c r="T116">
        <v>1.2103999999999999</v>
      </c>
      <c r="U116">
        <v>0.84619999999999995</v>
      </c>
      <c r="V116">
        <v>0.27179999999999999</v>
      </c>
      <c r="W116">
        <v>0.87109999999999999</v>
      </c>
      <c r="X116">
        <v>0.73839999999999995</v>
      </c>
      <c r="Y116">
        <v>0.7883</v>
      </c>
      <c r="Z116">
        <v>0.53879999999999995</v>
      </c>
      <c r="AA116">
        <v>1.1276999999999999</v>
      </c>
      <c r="AC116" s="28">
        <v>0.06</v>
      </c>
      <c r="AD116">
        <f t="shared" si="24"/>
        <v>-0.24779999999999999</v>
      </c>
      <c r="AE116">
        <f t="shared" si="23"/>
        <v>-0.3839999999999999</v>
      </c>
      <c r="AF116">
        <f t="shared" si="23"/>
        <v>5.06000000000002E-2</v>
      </c>
      <c r="AG116">
        <f t="shared" si="23"/>
        <v>0.22060000000000013</v>
      </c>
      <c r="AH116">
        <f t="shared" si="23"/>
        <v>0.69389999999999996</v>
      </c>
      <c r="AI116">
        <f t="shared" si="23"/>
        <v>0.55789999999999995</v>
      </c>
      <c r="AJ116">
        <f t="shared" si="23"/>
        <v>1.2899999999999967E-2</v>
      </c>
      <c r="AK116">
        <f t="shared" si="23"/>
        <v>0.66569999999999996</v>
      </c>
      <c r="AL116">
        <f t="shared" si="23"/>
        <v>0.56509999999999994</v>
      </c>
      <c r="AM116">
        <f t="shared" si="23"/>
        <v>0.60640000000000005</v>
      </c>
      <c r="AN116">
        <f t="shared" si="23"/>
        <v>0.38049999999999995</v>
      </c>
      <c r="AO116">
        <f t="shared" si="23"/>
        <v>0.96629999999999994</v>
      </c>
    </row>
    <row r="117" spans="1:41" x14ac:dyDescent="0.25">
      <c r="A117" s="19">
        <v>0</v>
      </c>
      <c r="B117">
        <v>0.7087</v>
      </c>
      <c r="C117">
        <v>1.2353000000000001</v>
      </c>
      <c r="D117">
        <v>1.1774</v>
      </c>
      <c r="E117">
        <v>1.1295999999999999</v>
      </c>
      <c r="F117">
        <v>1.0293000000000001</v>
      </c>
      <c r="G117">
        <v>0.57950000000000002</v>
      </c>
      <c r="H117">
        <v>0.40260000000000001</v>
      </c>
      <c r="I117">
        <v>0.23849999999999999</v>
      </c>
      <c r="J117">
        <v>0.23980000000000001</v>
      </c>
      <c r="K117">
        <v>0.22670000000000001</v>
      </c>
      <c r="L117">
        <v>0.1946</v>
      </c>
      <c r="M117">
        <v>0.21079999999999999</v>
      </c>
      <c r="O117" s="19">
        <v>0</v>
      </c>
      <c r="P117">
        <v>0.39169999999999999</v>
      </c>
      <c r="Q117">
        <v>1.0934999999999999</v>
      </c>
      <c r="R117">
        <v>1.2179</v>
      </c>
      <c r="S117">
        <v>1.2589999999999999</v>
      </c>
      <c r="T117">
        <v>1.2248000000000001</v>
      </c>
      <c r="U117">
        <v>0.45419999999999999</v>
      </c>
      <c r="V117">
        <v>0.38779999999999998</v>
      </c>
      <c r="W117">
        <v>0.90480000000000005</v>
      </c>
      <c r="X117">
        <v>0.75019999999999998</v>
      </c>
      <c r="Y117">
        <v>0.90010000000000001</v>
      </c>
      <c r="Z117">
        <v>0.73560000000000003</v>
      </c>
      <c r="AA117">
        <v>0.99239999999999995</v>
      </c>
      <c r="AC117" s="28">
        <v>0</v>
      </c>
      <c r="AD117">
        <f t="shared" si="24"/>
        <v>-0.317</v>
      </c>
      <c r="AE117">
        <f t="shared" si="23"/>
        <v>-0.14180000000000015</v>
      </c>
      <c r="AF117">
        <f t="shared" si="23"/>
        <v>4.049999999999998E-2</v>
      </c>
      <c r="AG117">
        <f t="shared" si="23"/>
        <v>0.12939999999999996</v>
      </c>
      <c r="AH117">
        <f t="shared" si="23"/>
        <v>0.19550000000000001</v>
      </c>
      <c r="AI117">
        <f t="shared" si="23"/>
        <v>-0.12530000000000002</v>
      </c>
      <c r="AJ117">
        <f t="shared" si="23"/>
        <v>-1.4800000000000035E-2</v>
      </c>
      <c r="AK117">
        <f t="shared" si="23"/>
        <v>0.66630000000000011</v>
      </c>
      <c r="AL117">
        <f t="shared" si="23"/>
        <v>0.51039999999999996</v>
      </c>
      <c r="AM117">
        <f t="shared" si="23"/>
        <v>0.6734</v>
      </c>
      <c r="AN117">
        <f t="shared" si="23"/>
        <v>0.54100000000000004</v>
      </c>
      <c r="AO117">
        <f t="shared" si="23"/>
        <v>0.78159999999999996</v>
      </c>
    </row>
    <row r="119" spans="1:41" x14ac:dyDescent="0.25">
      <c r="A119" s="19"/>
      <c r="B119" s="19"/>
      <c r="C119" s="19" t="s">
        <v>74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O119" s="19"/>
      <c r="P119" s="19"/>
      <c r="Q119" s="19" t="s">
        <v>74</v>
      </c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C119" s="28"/>
      <c r="AD119" s="28"/>
      <c r="AE119" s="28" t="s">
        <v>74</v>
      </c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</row>
    <row r="120" spans="1:41" x14ac:dyDescent="0.25">
      <c r="A120" s="19" t="s">
        <v>77</v>
      </c>
      <c r="B120" s="19">
        <v>64</v>
      </c>
      <c r="C120" s="19">
        <v>32</v>
      </c>
      <c r="D120" s="19">
        <v>16</v>
      </c>
      <c r="E120" s="19">
        <v>8</v>
      </c>
      <c r="F120" s="19">
        <v>4</v>
      </c>
      <c r="G120" s="19">
        <v>2</v>
      </c>
      <c r="H120" s="19">
        <v>1</v>
      </c>
      <c r="I120" s="19">
        <v>0.5</v>
      </c>
      <c r="J120" s="19">
        <v>0.25</v>
      </c>
      <c r="K120" s="19">
        <v>0.125</v>
      </c>
      <c r="L120" s="19">
        <v>0.06</v>
      </c>
      <c r="M120" s="19">
        <v>0</v>
      </c>
      <c r="O120" s="19" t="s">
        <v>77</v>
      </c>
      <c r="P120" s="19">
        <v>64</v>
      </c>
      <c r="Q120" s="19">
        <v>32</v>
      </c>
      <c r="R120" s="19">
        <v>16</v>
      </c>
      <c r="S120" s="19">
        <v>8</v>
      </c>
      <c r="T120" s="19">
        <v>4</v>
      </c>
      <c r="U120" s="19">
        <v>2</v>
      </c>
      <c r="V120" s="19">
        <v>1</v>
      </c>
      <c r="W120" s="19">
        <v>0.5</v>
      </c>
      <c r="X120" s="19">
        <v>0.25</v>
      </c>
      <c r="Y120" s="19">
        <v>0.125</v>
      </c>
      <c r="Z120" s="19">
        <v>0.06</v>
      </c>
      <c r="AA120" s="19">
        <v>0</v>
      </c>
      <c r="AC120" s="28" t="s">
        <v>77</v>
      </c>
      <c r="AD120" s="28">
        <v>64</v>
      </c>
      <c r="AE120" s="28">
        <v>32</v>
      </c>
      <c r="AF120" s="28">
        <v>16</v>
      </c>
      <c r="AG120" s="28">
        <v>8</v>
      </c>
      <c r="AH120" s="28">
        <v>4</v>
      </c>
      <c r="AI120" s="28">
        <v>2</v>
      </c>
      <c r="AJ120" s="28">
        <v>1</v>
      </c>
      <c r="AK120" s="28">
        <v>0.5</v>
      </c>
      <c r="AL120" s="28">
        <v>0.25</v>
      </c>
      <c r="AM120" s="28">
        <v>0.125</v>
      </c>
      <c r="AN120" s="28">
        <v>0.06</v>
      </c>
      <c r="AO120" s="28">
        <v>0</v>
      </c>
    </row>
    <row r="121" spans="1:41" x14ac:dyDescent="0.25">
      <c r="A121" s="19">
        <v>4</v>
      </c>
      <c r="B121">
        <v>0.18390000000000001</v>
      </c>
      <c r="C121">
        <v>0.30320000000000003</v>
      </c>
      <c r="D121">
        <v>0.21149999999999999</v>
      </c>
      <c r="E121">
        <v>0.2112</v>
      </c>
      <c r="F121">
        <v>0.2082</v>
      </c>
      <c r="G121">
        <v>0.17399999999999999</v>
      </c>
      <c r="H121">
        <v>0.1782</v>
      </c>
      <c r="I121">
        <v>0.2296</v>
      </c>
      <c r="J121">
        <v>0.1792</v>
      </c>
      <c r="K121">
        <v>0.18629999999999999</v>
      </c>
      <c r="L121">
        <v>0.2064</v>
      </c>
      <c r="M121">
        <v>0.1862</v>
      </c>
      <c r="O121" s="19">
        <v>4</v>
      </c>
      <c r="P121">
        <v>0.16059999999999999</v>
      </c>
      <c r="Q121">
        <v>0.50229999999999997</v>
      </c>
      <c r="R121">
        <v>0.32590000000000002</v>
      </c>
      <c r="S121">
        <v>0.24740000000000001</v>
      </c>
      <c r="T121">
        <v>0.2321</v>
      </c>
      <c r="U121">
        <v>0.16950000000000001</v>
      </c>
      <c r="V121">
        <v>0.1731</v>
      </c>
      <c r="W121">
        <v>0.27450000000000002</v>
      </c>
      <c r="X121">
        <v>0.24490000000000001</v>
      </c>
      <c r="Y121">
        <v>0.17100000000000001</v>
      </c>
      <c r="Z121">
        <v>0.16930000000000001</v>
      </c>
      <c r="AA121">
        <v>0.16800000000000001</v>
      </c>
      <c r="AC121" s="28">
        <v>4</v>
      </c>
      <c r="AD121">
        <f>P121-B121</f>
        <v>-2.3300000000000015E-2</v>
      </c>
      <c r="AE121">
        <f t="shared" ref="AE121:AO128" si="25">Q121-C121</f>
        <v>0.19909999999999994</v>
      </c>
      <c r="AF121">
        <f t="shared" si="25"/>
        <v>0.11440000000000003</v>
      </c>
      <c r="AG121">
        <f t="shared" si="25"/>
        <v>3.620000000000001E-2</v>
      </c>
      <c r="AH121">
        <f t="shared" si="25"/>
        <v>2.3900000000000005E-2</v>
      </c>
      <c r="AI121">
        <f t="shared" si="25"/>
        <v>-4.4999999999999762E-3</v>
      </c>
      <c r="AJ121">
        <f t="shared" si="25"/>
        <v>-5.0999999999999934E-3</v>
      </c>
      <c r="AK121">
        <f t="shared" si="25"/>
        <v>4.4900000000000023E-2</v>
      </c>
      <c r="AL121">
        <f t="shared" si="25"/>
        <v>6.5700000000000008E-2</v>
      </c>
      <c r="AM121">
        <f t="shared" si="25"/>
        <v>-1.529999999999998E-2</v>
      </c>
      <c r="AN121">
        <f t="shared" si="25"/>
        <v>-3.7099999999999994E-2</v>
      </c>
      <c r="AO121">
        <f t="shared" si="25"/>
        <v>-1.8199999999999994E-2</v>
      </c>
    </row>
    <row r="122" spans="1:41" x14ac:dyDescent="0.25">
      <c r="A122" s="19">
        <v>2</v>
      </c>
      <c r="B122">
        <v>0.20180000000000001</v>
      </c>
      <c r="C122">
        <v>0.55789999999999995</v>
      </c>
      <c r="D122">
        <v>0.50360000000000005</v>
      </c>
      <c r="E122">
        <v>0.27300000000000002</v>
      </c>
      <c r="F122">
        <v>0.23369999999999999</v>
      </c>
      <c r="G122">
        <v>0.1865</v>
      </c>
      <c r="H122">
        <v>0.1777</v>
      </c>
      <c r="I122">
        <v>0.21240000000000001</v>
      </c>
      <c r="J122">
        <v>0.2155</v>
      </c>
      <c r="K122">
        <v>0.183</v>
      </c>
      <c r="L122">
        <v>0.1794</v>
      </c>
      <c r="M122">
        <v>0.16389999999999999</v>
      </c>
      <c r="O122" s="19">
        <v>2</v>
      </c>
      <c r="P122">
        <v>0.2056</v>
      </c>
      <c r="Q122">
        <v>0.97940000000000005</v>
      </c>
      <c r="R122">
        <v>0.61929999999999996</v>
      </c>
      <c r="S122">
        <v>0.47210000000000002</v>
      </c>
      <c r="T122">
        <v>0.33379999999999999</v>
      </c>
      <c r="U122">
        <v>0.1862</v>
      </c>
      <c r="V122">
        <v>0.1716</v>
      </c>
      <c r="W122">
        <v>0.18840000000000001</v>
      </c>
      <c r="X122">
        <v>0.1595</v>
      </c>
      <c r="Y122">
        <v>0.16900000000000001</v>
      </c>
      <c r="Z122">
        <v>0.15440000000000001</v>
      </c>
      <c r="AA122">
        <v>0.15129999999999999</v>
      </c>
      <c r="AC122" s="28">
        <v>2</v>
      </c>
      <c r="AD122">
        <f t="shared" ref="AD122:AD128" si="26">P122-B122</f>
        <v>3.7999999999999978E-3</v>
      </c>
      <c r="AE122">
        <f t="shared" si="25"/>
        <v>0.4215000000000001</v>
      </c>
      <c r="AF122">
        <f t="shared" si="25"/>
        <v>0.11569999999999991</v>
      </c>
      <c r="AG122">
        <f t="shared" si="25"/>
        <v>0.1991</v>
      </c>
      <c r="AH122">
        <f t="shared" si="25"/>
        <v>0.10009999999999999</v>
      </c>
      <c r="AI122">
        <f t="shared" si="25"/>
        <v>-2.9999999999999472E-4</v>
      </c>
      <c r="AJ122">
        <f t="shared" si="25"/>
        <v>-6.0999999999999943E-3</v>
      </c>
      <c r="AK122">
        <f t="shared" si="25"/>
        <v>-2.3999999999999994E-2</v>
      </c>
      <c r="AL122">
        <f t="shared" si="25"/>
        <v>-5.5999999999999994E-2</v>
      </c>
      <c r="AM122">
        <f t="shared" si="25"/>
        <v>-1.3999999999999985E-2</v>
      </c>
      <c r="AN122">
        <f t="shared" si="25"/>
        <v>-2.4999999999999994E-2</v>
      </c>
      <c r="AO122">
        <f t="shared" si="25"/>
        <v>-1.26E-2</v>
      </c>
    </row>
    <row r="123" spans="1:41" x14ac:dyDescent="0.25">
      <c r="A123" s="19">
        <v>1</v>
      </c>
      <c r="B123">
        <v>0.15509999999999999</v>
      </c>
      <c r="C123">
        <v>0.86799999999999999</v>
      </c>
      <c r="D123">
        <v>0.57740000000000002</v>
      </c>
      <c r="E123">
        <v>0.36509999999999998</v>
      </c>
      <c r="F123">
        <v>0.2984</v>
      </c>
      <c r="G123">
        <v>0.15970000000000001</v>
      </c>
      <c r="H123">
        <v>0.1502</v>
      </c>
      <c r="I123">
        <v>0.14149999999999999</v>
      </c>
      <c r="J123">
        <v>0.16400000000000001</v>
      </c>
      <c r="K123">
        <v>0.15179999999999999</v>
      </c>
      <c r="L123">
        <v>0.13869999999999999</v>
      </c>
      <c r="M123">
        <v>0.16289999999999999</v>
      </c>
      <c r="O123" s="19">
        <v>1</v>
      </c>
      <c r="P123">
        <v>0.1389</v>
      </c>
      <c r="Q123">
        <v>0.65880000000000005</v>
      </c>
      <c r="R123">
        <v>0.40079999999999999</v>
      </c>
      <c r="S123">
        <v>0.29120000000000001</v>
      </c>
      <c r="T123">
        <v>0.24060000000000001</v>
      </c>
      <c r="U123">
        <v>0.3291</v>
      </c>
      <c r="V123">
        <v>0.14580000000000001</v>
      </c>
      <c r="W123">
        <v>0.57769999999999999</v>
      </c>
      <c r="X123">
        <v>0.63759999999999994</v>
      </c>
      <c r="Y123">
        <v>0.67930000000000001</v>
      </c>
      <c r="Z123">
        <v>0.65569999999999995</v>
      </c>
      <c r="AA123">
        <v>0.66500000000000004</v>
      </c>
      <c r="AC123" s="28">
        <v>1</v>
      </c>
      <c r="AD123">
        <f t="shared" si="26"/>
        <v>-1.6199999999999992E-2</v>
      </c>
      <c r="AE123">
        <f t="shared" si="25"/>
        <v>-0.20919999999999994</v>
      </c>
      <c r="AF123">
        <f t="shared" si="25"/>
        <v>-0.17660000000000003</v>
      </c>
      <c r="AG123">
        <f t="shared" si="25"/>
        <v>-7.3899999999999966E-2</v>
      </c>
      <c r="AH123">
        <f t="shared" si="25"/>
        <v>-5.779999999999999E-2</v>
      </c>
      <c r="AI123">
        <f t="shared" si="25"/>
        <v>0.1694</v>
      </c>
      <c r="AJ123">
        <f t="shared" si="25"/>
        <v>-4.3999999999999873E-3</v>
      </c>
      <c r="AK123">
        <f t="shared" si="25"/>
        <v>0.43620000000000003</v>
      </c>
      <c r="AL123">
        <f t="shared" si="25"/>
        <v>0.47359999999999991</v>
      </c>
      <c r="AM123">
        <f t="shared" si="25"/>
        <v>0.52750000000000008</v>
      </c>
      <c r="AN123">
        <f t="shared" si="25"/>
        <v>0.5169999999999999</v>
      </c>
      <c r="AO123">
        <f t="shared" si="25"/>
        <v>0.50209999999999999</v>
      </c>
    </row>
    <row r="124" spans="1:41" x14ac:dyDescent="0.25">
      <c r="A124" s="19">
        <v>0.5</v>
      </c>
      <c r="B124">
        <v>0.18429999999999999</v>
      </c>
      <c r="C124">
        <v>1.2125999999999999</v>
      </c>
      <c r="D124">
        <v>0.8821</v>
      </c>
      <c r="E124">
        <v>0.57489999999999997</v>
      </c>
      <c r="F124">
        <v>0.42730000000000001</v>
      </c>
      <c r="G124">
        <v>0.1956</v>
      </c>
      <c r="H124">
        <v>0.17949999999999999</v>
      </c>
      <c r="I124">
        <v>0.1739</v>
      </c>
      <c r="J124">
        <v>0.1661</v>
      </c>
      <c r="K124">
        <v>0.15790000000000001</v>
      </c>
      <c r="L124">
        <v>0.13930000000000001</v>
      </c>
      <c r="M124">
        <v>0.15709999999999999</v>
      </c>
      <c r="O124" s="19">
        <v>0.5</v>
      </c>
      <c r="P124">
        <v>0.1643</v>
      </c>
      <c r="Q124">
        <v>0.86919999999999997</v>
      </c>
      <c r="R124">
        <v>0.66510000000000002</v>
      </c>
      <c r="S124">
        <v>0.85489999999999999</v>
      </c>
      <c r="T124">
        <v>0.6774</v>
      </c>
      <c r="U124">
        <v>0.77170000000000005</v>
      </c>
      <c r="V124">
        <v>0.51470000000000005</v>
      </c>
      <c r="W124">
        <v>0.58440000000000003</v>
      </c>
      <c r="X124">
        <v>0.75260000000000005</v>
      </c>
      <c r="Y124">
        <v>0.71419999999999995</v>
      </c>
      <c r="Z124">
        <v>0.80159999999999998</v>
      </c>
      <c r="AA124">
        <v>0.77700000000000002</v>
      </c>
      <c r="AC124" s="28">
        <v>0.5</v>
      </c>
      <c r="AD124">
        <f t="shared" si="26"/>
        <v>-1.999999999999999E-2</v>
      </c>
      <c r="AE124">
        <f t="shared" si="25"/>
        <v>-0.34339999999999993</v>
      </c>
      <c r="AF124">
        <f t="shared" si="25"/>
        <v>-0.21699999999999997</v>
      </c>
      <c r="AG124">
        <f t="shared" si="25"/>
        <v>0.28000000000000003</v>
      </c>
      <c r="AH124">
        <f t="shared" si="25"/>
        <v>0.25009999999999999</v>
      </c>
      <c r="AI124">
        <f t="shared" si="25"/>
        <v>0.57610000000000006</v>
      </c>
      <c r="AJ124">
        <f t="shared" si="25"/>
        <v>0.33520000000000005</v>
      </c>
      <c r="AK124">
        <f t="shared" si="25"/>
        <v>0.41050000000000003</v>
      </c>
      <c r="AL124">
        <f t="shared" si="25"/>
        <v>0.58650000000000002</v>
      </c>
      <c r="AM124">
        <f t="shared" si="25"/>
        <v>0.55629999999999991</v>
      </c>
      <c r="AN124">
        <f t="shared" si="25"/>
        <v>0.6623</v>
      </c>
      <c r="AO124">
        <f t="shared" si="25"/>
        <v>0.61990000000000001</v>
      </c>
    </row>
    <row r="125" spans="1:41" x14ac:dyDescent="0.25">
      <c r="A125" s="19">
        <v>0.25</v>
      </c>
      <c r="B125">
        <v>0.17050000000000001</v>
      </c>
      <c r="C125">
        <v>0.76459999999999995</v>
      </c>
      <c r="D125">
        <v>0.56559999999999999</v>
      </c>
      <c r="E125">
        <v>0.36070000000000002</v>
      </c>
      <c r="F125">
        <v>0.26490000000000002</v>
      </c>
      <c r="G125">
        <v>0.17799999999999999</v>
      </c>
      <c r="H125">
        <v>0.16600000000000001</v>
      </c>
      <c r="I125">
        <v>0.17599999999999999</v>
      </c>
      <c r="J125">
        <v>0.15040000000000001</v>
      </c>
      <c r="K125">
        <v>0.17</v>
      </c>
      <c r="L125">
        <v>0.14219999999999999</v>
      </c>
      <c r="M125">
        <v>0.15260000000000001</v>
      </c>
      <c r="O125" s="19">
        <v>0.25</v>
      </c>
      <c r="P125">
        <v>0.15379999999999999</v>
      </c>
      <c r="Q125">
        <v>0.5323</v>
      </c>
      <c r="R125">
        <v>0.46189999999999998</v>
      </c>
      <c r="S125">
        <v>0.80989999999999995</v>
      </c>
      <c r="T125">
        <v>0.85640000000000005</v>
      </c>
      <c r="U125">
        <v>0.60309999999999997</v>
      </c>
      <c r="V125">
        <v>0.56579999999999997</v>
      </c>
      <c r="W125">
        <v>0.76839999999999997</v>
      </c>
      <c r="X125">
        <v>0.75209999999999999</v>
      </c>
      <c r="Y125">
        <v>0.68569999999999998</v>
      </c>
      <c r="Z125">
        <v>0.68340000000000001</v>
      </c>
      <c r="AA125">
        <v>0.77969999999999995</v>
      </c>
      <c r="AC125" s="28">
        <v>0.25</v>
      </c>
      <c r="AD125">
        <f t="shared" si="26"/>
        <v>-1.670000000000002E-2</v>
      </c>
      <c r="AE125">
        <f t="shared" si="25"/>
        <v>-0.23229999999999995</v>
      </c>
      <c r="AF125">
        <f t="shared" si="25"/>
        <v>-0.10370000000000001</v>
      </c>
      <c r="AG125">
        <f t="shared" si="25"/>
        <v>0.44919999999999993</v>
      </c>
      <c r="AH125">
        <f t="shared" si="25"/>
        <v>0.59150000000000003</v>
      </c>
      <c r="AI125">
        <f t="shared" si="25"/>
        <v>0.42509999999999998</v>
      </c>
      <c r="AJ125">
        <f t="shared" si="25"/>
        <v>0.39979999999999993</v>
      </c>
      <c r="AK125">
        <f t="shared" si="25"/>
        <v>0.59240000000000004</v>
      </c>
      <c r="AL125">
        <f t="shared" si="25"/>
        <v>0.60170000000000001</v>
      </c>
      <c r="AM125">
        <f t="shared" si="25"/>
        <v>0.51569999999999994</v>
      </c>
      <c r="AN125">
        <f t="shared" si="25"/>
        <v>0.54120000000000001</v>
      </c>
      <c r="AO125">
        <f t="shared" si="25"/>
        <v>0.62709999999999999</v>
      </c>
    </row>
    <row r="126" spans="1:41" x14ac:dyDescent="0.25">
      <c r="A126" s="19">
        <v>0.125</v>
      </c>
      <c r="B126">
        <v>0.22789999999999999</v>
      </c>
      <c r="C126">
        <v>1.1457999999999999</v>
      </c>
      <c r="D126">
        <v>0.76170000000000004</v>
      </c>
      <c r="E126">
        <v>0.55020000000000002</v>
      </c>
      <c r="F126">
        <v>0.40560000000000002</v>
      </c>
      <c r="G126">
        <v>0.23519999999999999</v>
      </c>
      <c r="H126">
        <v>0.19389999999999999</v>
      </c>
      <c r="I126">
        <v>0.16969999999999999</v>
      </c>
      <c r="J126">
        <v>0.16450000000000001</v>
      </c>
      <c r="K126">
        <v>0.1769</v>
      </c>
      <c r="L126">
        <v>0.1336</v>
      </c>
      <c r="M126">
        <v>0.1588</v>
      </c>
      <c r="O126" s="19">
        <v>0.125</v>
      </c>
      <c r="P126">
        <v>0.17610000000000001</v>
      </c>
      <c r="Q126">
        <v>0.7782</v>
      </c>
      <c r="R126">
        <v>0.58109999999999995</v>
      </c>
      <c r="S126">
        <v>0.90710000000000002</v>
      </c>
      <c r="T126">
        <v>0.98819999999999997</v>
      </c>
      <c r="U126">
        <v>0.70889999999999997</v>
      </c>
      <c r="V126">
        <v>0.58989999999999998</v>
      </c>
      <c r="W126">
        <v>0.87909999999999999</v>
      </c>
      <c r="X126">
        <v>0.80800000000000005</v>
      </c>
      <c r="Y126">
        <v>0.77910000000000001</v>
      </c>
      <c r="Z126">
        <v>0.73619999999999997</v>
      </c>
      <c r="AA126">
        <v>0.65900000000000003</v>
      </c>
      <c r="AC126" s="28">
        <v>0.125</v>
      </c>
      <c r="AD126">
        <f t="shared" si="26"/>
        <v>-5.1799999999999985E-2</v>
      </c>
      <c r="AE126">
        <f t="shared" si="25"/>
        <v>-0.36759999999999993</v>
      </c>
      <c r="AF126">
        <f t="shared" si="25"/>
        <v>-0.18060000000000009</v>
      </c>
      <c r="AG126">
        <f t="shared" si="25"/>
        <v>0.3569</v>
      </c>
      <c r="AH126">
        <f t="shared" si="25"/>
        <v>0.58260000000000001</v>
      </c>
      <c r="AI126">
        <f t="shared" si="25"/>
        <v>0.47370000000000001</v>
      </c>
      <c r="AJ126">
        <f t="shared" si="25"/>
        <v>0.39600000000000002</v>
      </c>
      <c r="AK126">
        <f t="shared" si="25"/>
        <v>0.70940000000000003</v>
      </c>
      <c r="AL126">
        <f t="shared" si="25"/>
        <v>0.64350000000000007</v>
      </c>
      <c r="AM126">
        <f t="shared" si="25"/>
        <v>0.60220000000000007</v>
      </c>
      <c r="AN126">
        <f t="shared" si="25"/>
        <v>0.60260000000000002</v>
      </c>
      <c r="AO126">
        <f t="shared" si="25"/>
        <v>0.50019999999999998</v>
      </c>
    </row>
    <row r="127" spans="1:41" x14ac:dyDescent="0.25">
      <c r="A127" s="19">
        <v>0.06</v>
      </c>
      <c r="B127">
        <v>0.34620000000000001</v>
      </c>
      <c r="C127">
        <v>1.4209000000000001</v>
      </c>
      <c r="D127">
        <v>1.3105</v>
      </c>
      <c r="E127">
        <v>1.0685</v>
      </c>
      <c r="F127">
        <v>0.66610000000000003</v>
      </c>
      <c r="G127">
        <v>0.36720000000000003</v>
      </c>
      <c r="H127">
        <v>0.2636</v>
      </c>
      <c r="I127">
        <v>0.2268</v>
      </c>
      <c r="J127">
        <v>0.2097</v>
      </c>
      <c r="K127">
        <v>0.19520000000000001</v>
      </c>
      <c r="L127">
        <v>0.1517</v>
      </c>
      <c r="M127">
        <v>0.18529999999999999</v>
      </c>
      <c r="O127" s="19">
        <v>0.06</v>
      </c>
      <c r="P127">
        <v>0.26860000000000001</v>
      </c>
      <c r="Q127">
        <v>1.1544000000000001</v>
      </c>
      <c r="R127">
        <v>0.84860000000000002</v>
      </c>
      <c r="S127">
        <v>1.0009999999999999</v>
      </c>
      <c r="T127">
        <v>0.93759999999999999</v>
      </c>
      <c r="U127">
        <v>0.72760000000000002</v>
      </c>
      <c r="V127">
        <v>0.27860000000000001</v>
      </c>
      <c r="W127">
        <v>0.9103</v>
      </c>
      <c r="X127">
        <v>0.87450000000000006</v>
      </c>
      <c r="Y127">
        <v>0.86470000000000002</v>
      </c>
      <c r="Z127">
        <v>0.72389999999999999</v>
      </c>
      <c r="AA127">
        <v>0.67759999999999998</v>
      </c>
      <c r="AC127" s="28">
        <v>0.06</v>
      </c>
      <c r="AD127">
        <f t="shared" si="26"/>
        <v>-7.7600000000000002E-2</v>
      </c>
      <c r="AE127">
        <f t="shared" si="25"/>
        <v>-0.26649999999999996</v>
      </c>
      <c r="AF127">
        <f t="shared" si="25"/>
        <v>-0.46189999999999998</v>
      </c>
      <c r="AG127">
        <f t="shared" si="25"/>
        <v>-6.7500000000000115E-2</v>
      </c>
      <c r="AH127">
        <f t="shared" si="25"/>
        <v>0.27149999999999996</v>
      </c>
      <c r="AI127">
        <f t="shared" si="25"/>
        <v>0.3604</v>
      </c>
      <c r="AJ127">
        <f t="shared" si="25"/>
        <v>1.5000000000000013E-2</v>
      </c>
      <c r="AK127">
        <f t="shared" si="25"/>
        <v>0.6835</v>
      </c>
      <c r="AL127">
        <f t="shared" si="25"/>
        <v>0.66480000000000006</v>
      </c>
      <c r="AM127">
        <f t="shared" si="25"/>
        <v>0.66949999999999998</v>
      </c>
      <c r="AN127">
        <f t="shared" si="25"/>
        <v>0.57220000000000004</v>
      </c>
      <c r="AO127">
        <f t="shared" si="25"/>
        <v>0.49229999999999996</v>
      </c>
    </row>
    <row r="128" spans="1:41" x14ac:dyDescent="0.25">
      <c r="A128" s="19">
        <v>0</v>
      </c>
      <c r="B128">
        <v>0.70320000000000005</v>
      </c>
      <c r="C128">
        <v>1.347</v>
      </c>
      <c r="D128">
        <v>1.3796999999999999</v>
      </c>
      <c r="E128">
        <v>1.2875000000000001</v>
      </c>
      <c r="F128">
        <v>1.1389</v>
      </c>
      <c r="G128">
        <v>0.69630000000000003</v>
      </c>
      <c r="H128">
        <v>0.42170000000000002</v>
      </c>
      <c r="I128">
        <v>0.35139999999999999</v>
      </c>
      <c r="J128">
        <v>0.2586</v>
      </c>
      <c r="K128">
        <v>0.32019999999999998</v>
      </c>
      <c r="L128">
        <v>0.2046</v>
      </c>
      <c r="M128">
        <v>0.22919999999999999</v>
      </c>
      <c r="O128" s="19">
        <v>0</v>
      </c>
      <c r="P128">
        <v>0.47120000000000001</v>
      </c>
      <c r="Q128">
        <v>1.2176</v>
      </c>
      <c r="R128">
        <v>1.248</v>
      </c>
      <c r="S128">
        <v>0.90210000000000001</v>
      </c>
      <c r="T128">
        <v>1.0464</v>
      </c>
      <c r="U128">
        <v>0.90329999999999999</v>
      </c>
      <c r="V128">
        <v>0.72050000000000003</v>
      </c>
      <c r="W128">
        <v>0.87809999999999999</v>
      </c>
      <c r="X128">
        <v>0.55589999999999995</v>
      </c>
      <c r="Y128">
        <v>0.93669999999999998</v>
      </c>
      <c r="Z128">
        <v>0.74539999999999995</v>
      </c>
      <c r="AA128">
        <v>0.66739999999999999</v>
      </c>
      <c r="AC128" s="28">
        <v>0</v>
      </c>
      <c r="AD128">
        <f t="shared" si="26"/>
        <v>-0.23200000000000004</v>
      </c>
      <c r="AE128">
        <f t="shared" si="25"/>
        <v>-0.12939999999999996</v>
      </c>
      <c r="AF128">
        <f t="shared" si="25"/>
        <v>-0.13169999999999993</v>
      </c>
      <c r="AG128">
        <f t="shared" si="25"/>
        <v>-0.38540000000000008</v>
      </c>
      <c r="AH128">
        <f t="shared" si="25"/>
        <v>-9.2500000000000027E-2</v>
      </c>
      <c r="AI128">
        <f t="shared" si="25"/>
        <v>0.20699999999999996</v>
      </c>
      <c r="AJ128">
        <f t="shared" si="25"/>
        <v>0.29880000000000001</v>
      </c>
      <c r="AK128">
        <f t="shared" si="25"/>
        <v>0.52669999999999995</v>
      </c>
      <c r="AL128">
        <f t="shared" si="25"/>
        <v>0.29729999999999995</v>
      </c>
      <c r="AM128">
        <f t="shared" si="25"/>
        <v>0.61650000000000005</v>
      </c>
      <c r="AN128">
        <f t="shared" si="25"/>
        <v>0.54079999999999995</v>
      </c>
      <c r="AO128">
        <f t="shared" si="25"/>
        <v>0.43820000000000003</v>
      </c>
    </row>
    <row r="130" spans="1:55" x14ac:dyDescent="0.25">
      <c r="A130" s="19"/>
      <c r="B130" s="19"/>
      <c r="C130" s="19" t="s">
        <v>74</v>
      </c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O130" s="19"/>
      <c r="P130" s="19"/>
      <c r="Q130" s="19" t="s">
        <v>74</v>
      </c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C130" s="28"/>
      <c r="AD130" s="28"/>
      <c r="AE130" s="28" t="s">
        <v>74</v>
      </c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</row>
    <row r="131" spans="1:55" x14ac:dyDescent="0.25">
      <c r="A131" s="19" t="s">
        <v>77</v>
      </c>
      <c r="B131" s="19">
        <v>64</v>
      </c>
      <c r="C131" s="19">
        <v>32</v>
      </c>
      <c r="D131" s="19">
        <v>16</v>
      </c>
      <c r="E131" s="19">
        <v>8</v>
      </c>
      <c r="F131" s="19">
        <v>4</v>
      </c>
      <c r="G131" s="19">
        <v>2</v>
      </c>
      <c r="H131" s="19">
        <v>1</v>
      </c>
      <c r="I131" s="19">
        <v>0.5</v>
      </c>
      <c r="J131" s="19">
        <v>0.25</v>
      </c>
      <c r="K131" s="19">
        <v>0.125</v>
      </c>
      <c r="L131" s="19">
        <v>0.06</v>
      </c>
      <c r="M131" s="19">
        <v>0</v>
      </c>
      <c r="O131" s="19" t="s">
        <v>77</v>
      </c>
      <c r="P131" s="19">
        <v>64</v>
      </c>
      <c r="Q131" s="19">
        <v>32</v>
      </c>
      <c r="R131" s="19">
        <v>16</v>
      </c>
      <c r="S131" s="19">
        <v>8</v>
      </c>
      <c r="T131" s="19">
        <v>4</v>
      </c>
      <c r="U131" s="19">
        <v>2</v>
      </c>
      <c r="V131" s="19">
        <v>1</v>
      </c>
      <c r="W131" s="19">
        <v>0.5</v>
      </c>
      <c r="X131" s="19">
        <v>0.25</v>
      </c>
      <c r="Y131" s="19">
        <v>0.125</v>
      </c>
      <c r="Z131" s="19">
        <v>0.06</v>
      </c>
      <c r="AA131" s="19">
        <v>0</v>
      </c>
      <c r="AC131" s="28" t="s">
        <v>77</v>
      </c>
      <c r="AD131" s="28">
        <v>64</v>
      </c>
      <c r="AE131" s="28">
        <v>32</v>
      </c>
      <c r="AF131" s="28">
        <v>16</v>
      </c>
      <c r="AG131" s="28">
        <v>8</v>
      </c>
      <c r="AH131" s="28">
        <v>4</v>
      </c>
      <c r="AI131" s="28">
        <v>2</v>
      </c>
      <c r="AJ131" s="28">
        <v>1</v>
      </c>
      <c r="AK131" s="28">
        <v>0.5</v>
      </c>
      <c r="AL131" s="28">
        <v>0.25</v>
      </c>
      <c r="AM131" s="28">
        <v>0.125</v>
      </c>
      <c r="AN131" s="28">
        <v>0.06</v>
      </c>
      <c r="AO131" s="28">
        <v>0</v>
      </c>
    </row>
    <row r="132" spans="1:55" x14ac:dyDescent="0.25">
      <c r="A132" s="19">
        <v>4</v>
      </c>
      <c r="B132">
        <v>0.18410000000000001</v>
      </c>
      <c r="C132">
        <v>0.31419999999999998</v>
      </c>
      <c r="D132">
        <v>0.19009999999999999</v>
      </c>
      <c r="E132">
        <v>0.2059</v>
      </c>
      <c r="F132">
        <v>0.218</v>
      </c>
      <c r="G132">
        <v>0.18179999999999999</v>
      </c>
      <c r="H132">
        <v>0.1847</v>
      </c>
      <c r="I132">
        <v>0.2427</v>
      </c>
      <c r="J132">
        <v>0.18709999999999999</v>
      </c>
      <c r="K132">
        <v>0.1628</v>
      </c>
      <c r="L132">
        <v>0.1918</v>
      </c>
      <c r="M132">
        <v>0.1888</v>
      </c>
      <c r="O132" s="19">
        <v>4</v>
      </c>
      <c r="P132">
        <v>0.1542</v>
      </c>
      <c r="Q132">
        <v>0.45150000000000001</v>
      </c>
      <c r="R132">
        <v>0.25409999999999999</v>
      </c>
      <c r="S132">
        <v>0.22</v>
      </c>
      <c r="T132">
        <v>0.21529999999999999</v>
      </c>
      <c r="U132">
        <v>0.1484</v>
      </c>
      <c r="V132">
        <v>0.15310000000000001</v>
      </c>
      <c r="W132">
        <v>0.2021</v>
      </c>
      <c r="X132">
        <v>0.17069999999999999</v>
      </c>
      <c r="Y132">
        <v>0.1429</v>
      </c>
      <c r="Z132">
        <v>0.16550000000000001</v>
      </c>
      <c r="AA132">
        <v>0.16650000000000001</v>
      </c>
      <c r="AC132" s="28">
        <v>4</v>
      </c>
      <c r="AD132">
        <f>P132-B132</f>
        <v>-2.990000000000001E-2</v>
      </c>
      <c r="AE132">
        <f t="shared" ref="AE132:AO139" si="27">Q132-C132</f>
        <v>0.13730000000000003</v>
      </c>
      <c r="AF132">
        <f t="shared" si="27"/>
        <v>6.4000000000000001E-2</v>
      </c>
      <c r="AG132">
        <f t="shared" si="27"/>
        <v>1.4100000000000001E-2</v>
      </c>
      <c r="AH132">
        <f t="shared" si="27"/>
        <v>-2.7000000000000079E-3</v>
      </c>
      <c r="AI132">
        <f t="shared" si="27"/>
        <v>-3.3399999999999985E-2</v>
      </c>
      <c r="AJ132">
        <f t="shared" si="27"/>
        <v>-3.1599999999999989E-2</v>
      </c>
      <c r="AK132">
        <f t="shared" si="27"/>
        <v>-4.0599999999999997E-2</v>
      </c>
      <c r="AL132">
        <f t="shared" si="27"/>
        <v>-1.6399999999999998E-2</v>
      </c>
      <c r="AM132">
        <f t="shared" si="27"/>
        <v>-1.9900000000000001E-2</v>
      </c>
      <c r="AN132">
        <f t="shared" si="27"/>
        <v>-2.629999999999999E-2</v>
      </c>
      <c r="AO132">
        <f t="shared" si="27"/>
        <v>-2.2299999999999986E-2</v>
      </c>
    </row>
    <row r="133" spans="1:55" x14ac:dyDescent="0.25">
      <c r="A133" s="19">
        <v>2</v>
      </c>
      <c r="B133">
        <v>0.2109</v>
      </c>
      <c r="C133">
        <v>0.53249999999999997</v>
      </c>
      <c r="D133">
        <v>0.23139999999999999</v>
      </c>
      <c r="E133">
        <v>0.2167</v>
      </c>
      <c r="F133">
        <v>0.1958</v>
      </c>
      <c r="G133">
        <v>0.20269999999999999</v>
      </c>
      <c r="H133">
        <v>0.1986</v>
      </c>
      <c r="I133">
        <v>0.21179999999999999</v>
      </c>
      <c r="J133">
        <v>0.19400000000000001</v>
      </c>
      <c r="K133">
        <v>0.19359999999999999</v>
      </c>
      <c r="L133">
        <v>0.19700000000000001</v>
      </c>
      <c r="M133">
        <v>0.1757</v>
      </c>
      <c r="O133" s="19">
        <v>2</v>
      </c>
      <c r="P133">
        <v>0.19209999999999999</v>
      </c>
      <c r="Q133">
        <v>0.9365</v>
      </c>
      <c r="R133">
        <v>0.62439999999999996</v>
      </c>
      <c r="S133">
        <v>0.37280000000000002</v>
      </c>
      <c r="T133">
        <v>0.27439999999999998</v>
      </c>
      <c r="U133">
        <v>0.1762</v>
      </c>
      <c r="V133">
        <v>0.16800000000000001</v>
      </c>
      <c r="W133">
        <v>0.17269999999999999</v>
      </c>
      <c r="X133">
        <v>0.14130000000000001</v>
      </c>
      <c r="Y133">
        <v>0.16850000000000001</v>
      </c>
      <c r="Z133">
        <v>0.17949999999999999</v>
      </c>
      <c r="AA133">
        <v>0.1643</v>
      </c>
      <c r="AC133" s="28">
        <v>2</v>
      </c>
      <c r="AD133">
        <f t="shared" ref="AD133:AD139" si="28">P133-B133</f>
        <v>-1.8800000000000011E-2</v>
      </c>
      <c r="AE133">
        <f t="shared" si="27"/>
        <v>0.40400000000000003</v>
      </c>
      <c r="AF133">
        <f t="shared" si="27"/>
        <v>0.39299999999999996</v>
      </c>
      <c r="AG133">
        <f t="shared" si="27"/>
        <v>0.15610000000000002</v>
      </c>
      <c r="AH133">
        <f t="shared" si="27"/>
        <v>7.8599999999999975E-2</v>
      </c>
      <c r="AI133">
        <f t="shared" si="27"/>
        <v>-2.6499999999999996E-2</v>
      </c>
      <c r="AJ133">
        <f t="shared" si="27"/>
        <v>-3.0599999999999988E-2</v>
      </c>
      <c r="AK133">
        <f t="shared" si="27"/>
        <v>-3.9099999999999996E-2</v>
      </c>
      <c r="AL133">
        <f t="shared" si="27"/>
        <v>-5.2699999999999997E-2</v>
      </c>
      <c r="AM133">
        <f t="shared" si="27"/>
        <v>-2.5099999999999983E-2</v>
      </c>
      <c r="AN133">
        <f t="shared" si="27"/>
        <v>-1.7500000000000016E-2</v>
      </c>
      <c r="AO133">
        <f t="shared" si="27"/>
        <v>-1.1399999999999993E-2</v>
      </c>
    </row>
    <row r="134" spans="1:55" x14ac:dyDescent="0.25">
      <c r="A134" s="19">
        <v>1</v>
      </c>
      <c r="B134">
        <v>0.1663</v>
      </c>
      <c r="C134">
        <v>0.7248</v>
      </c>
      <c r="D134">
        <v>0.43630000000000002</v>
      </c>
      <c r="E134">
        <v>0.317</v>
      </c>
      <c r="F134">
        <v>0.22559999999999999</v>
      </c>
      <c r="G134">
        <v>0.1661</v>
      </c>
      <c r="H134">
        <v>0.17399999999999999</v>
      </c>
      <c r="I134">
        <v>0.15679999999999999</v>
      </c>
      <c r="J134">
        <v>0.16309999999999999</v>
      </c>
      <c r="K134">
        <v>0.1507</v>
      </c>
      <c r="L134">
        <v>0.123</v>
      </c>
      <c r="M134">
        <v>0.15010000000000001</v>
      </c>
      <c r="O134" s="19">
        <v>1</v>
      </c>
      <c r="P134">
        <v>0.13900000000000001</v>
      </c>
      <c r="Q134">
        <v>0.5585</v>
      </c>
      <c r="R134">
        <v>0.42480000000000001</v>
      </c>
      <c r="S134">
        <v>0.28210000000000002</v>
      </c>
      <c r="T134">
        <v>0.21560000000000001</v>
      </c>
      <c r="U134">
        <v>0.16619999999999999</v>
      </c>
      <c r="V134">
        <v>0.22289999999999999</v>
      </c>
      <c r="W134">
        <v>0.5373</v>
      </c>
      <c r="X134">
        <v>0.84689999999999999</v>
      </c>
      <c r="Y134">
        <v>0.84050000000000002</v>
      </c>
      <c r="Z134">
        <v>0.74199999999999999</v>
      </c>
      <c r="AA134">
        <v>0.66459999999999997</v>
      </c>
      <c r="AC134" s="28">
        <v>1</v>
      </c>
      <c r="AD134">
        <f t="shared" si="28"/>
        <v>-2.7299999999999991E-2</v>
      </c>
      <c r="AE134">
        <f t="shared" si="27"/>
        <v>-0.1663</v>
      </c>
      <c r="AF134">
        <f t="shared" si="27"/>
        <v>-1.150000000000001E-2</v>
      </c>
      <c r="AG134">
        <f t="shared" si="27"/>
        <v>-3.4899999999999987E-2</v>
      </c>
      <c r="AH134">
        <f t="shared" si="27"/>
        <v>-9.9999999999999811E-3</v>
      </c>
      <c r="AI134">
        <f t="shared" si="27"/>
        <v>9.9999999999988987E-5</v>
      </c>
      <c r="AJ134">
        <f t="shared" si="27"/>
        <v>4.8899999999999999E-2</v>
      </c>
      <c r="AK134">
        <f t="shared" si="27"/>
        <v>0.3805</v>
      </c>
      <c r="AL134">
        <f t="shared" si="27"/>
        <v>0.68379999999999996</v>
      </c>
      <c r="AM134">
        <f t="shared" si="27"/>
        <v>0.68979999999999997</v>
      </c>
      <c r="AN134">
        <f t="shared" si="27"/>
        <v>0.61899999999999999</v>
      </c>
      <c r="AO134">
        <f t="shared" si="27"/>
        <v>0.51449999999999996</v>
      </c>
    </row>
    <row r="135" spans="1:55" x14ac:dyDescent="0.25">
      <c r="A135" s="19">
        <v>0.5</v>
      </c>
      <c r="B135">
        <v>0.21560000000000001</v>
      </c>
      <c r="C135">
        <v>0.97909999999999997</v>
      </c>
      <c r="D135">
        <v>0.5776</v>
      </c>
      <c r="E135">
        <v>0.43430000000000002</v>
      </c>
      <c r="F135">
        <v>0.3654</v>
      </c>
      <c r="G135">
        <v>0.1958</v>
      </c>
      <c r="H135">
        <v>0.2084</v>
      </c>
      <c r="I135">
        <v>0.1797</v>
      </c>
      <c r="J135">
        <v>0.17119999999999999</v>
      </c>
      <c r="K135">
        <v>0.16070000000000001</v>
      </c>
      <c r="L135">
        <v>0.14480000000000001</v>
      </c>
      <c r="M135">
        <v>0.15759999999999999</v>
      </c>
      <c r="O135" s="19">
        <v>0.5</v>
      </c>
      <c r="P135">
        <v>0.1651</v>
      </c>
      <c r="Q135">
        <v>0.57689999999999997</v>
      </c>
      <c r="R135">
        <v>0.50680000000000003</v>
      </c>
      <c r="S135">
        <v>0.97430000000000005</v>
      </c>
      <c r="T135">
        <v>0.32519999999999999</v>
      </c>
      <c r="U135">
        <v>0.62290000000000001</v>
      </c>
      <c r="V135">
        <v>0.92989999999999995</v>
      </c>
      <c r="W135">
        <v>0.87270000000000003</v>
      </c>
      <c r="X135">
        <v>0.74480000000000002</v>
      </c>
      <c r="Y135">
        <v>0.73670000000000002</v>
      </c>
      <c r="Z135">
        <v>0.85329999999999995</v>
      </c>
      <c r="AA135">
        <v>0.73229999999999995</v>
      </c>
      <c r="AC135" s="28">
        <v>0.5</v>
      </c>
      <c r="AD135">
        <f t="shared" si="28"/>
        <v>-5.0500000000000017E-2</v>
      </c>
      <c r="AE135">
        <f t="shared" si="27"/>
        <v>-0.4022</v>
      </c>
      <c r="AF135">
        <f t="shared" si="27"/>
        <v>-7.0799999999999974E-2</v>
      </c>
      <c r="AG135">
        <f t="shared" si="27"/>
        <v>0.54</v>
      </c>
      <c r="AH135">
        <f t="shared" si="27"/>
        <v>-4.0200000000000014E-2</v>
      </c>
      <c r="AI135">
        <f t="shared" si="27"/>
        <v>0.42710000000000004</v>
      </c>
      <c r="AJ135">
        <f t="shared" si="27"/>
        <v>0.72149999999999992</v>
      </c>
      <c r="AK135">
        <f t="shared" si="27"/>
        <v>0.69300000000000006</v>
      </c>
      <c r="AL135">
        <f t="shared" si="27"/>
        <v>0.5736</v>
      </c>
      <c r="AM135">
        <f t="shared" si="27"/>
        <v>0.57600000000000007</v>
      </c>
      <c r="AN135">
        <f t="shared" si="27"/>
        <v>0.70849999999999991</v>
      </c>
      <c r="AO135">
        <f t="shared" si="27"/>
        <v>0.57469999999999999</v>
      </c>
    </row>
    <row r="136" spans="1:55" x14ac:dyDescent="0.25">
      <c r="A136" s="19">
        <v>0.25</v>
      </c>
      <c r="B136">
        <v>0.18609999999999999</v>
      </c>
      <c r="C136">
        <v>0.43609999999999999</v>
      </c>
      <c r="D136">
        <v>0.39750000000000002</v>
      </c>
      <c r="E136">
        <v>0.28399999999999997</v>
      </c>
      <c r="F136">
        <v>0.23749999999999999</v>
      </c>
      <c r="G136">
        <v>0.1847</v>
      </c>
      <c r="H136">
        <v>0.18129999999999999</v>
      </c>
      <c r="I136">
        <v>0.1789</v>
      </c>
      <c r="J136">
        <v>0.17130000000000001</v>
      </c>
      <c r="K136">
        <v>0.16969999999999999</v>
      </c>
      <c r="L136">
        <v>0.13969999999999999</v>
      </c>
      <c r="M136">
        <v>0.1527</v>
      </c>
      <c r="O136" s="19">
        <v>0.25</v>
      </c>
      <c r="P136">
        <v>0.15229999999999999</v>
      </c>
      <c r="Q136">
        <v>0.48630000000000001</v>
      </c>
      <c r="R136">
        <v>0.57499999999999996</v>
      </c>
      <c r="S136">
        <v>0.93069999999999997</v>
      </c>
      <c r="T136">
        <v>0.66969999999999996</v>
      </c>
      <c r="U136">
        <v>0.62860000000000005</v>
      </c>
      <c r="V136">
        <v>0.91690000000000005</v>
      </c>
      <c r="W136">
        <v>0.8125</v>
      </c>
      <c r="X136">
        <v>0.753</v>
      </c>
      <c r="Y136">
        <v>0.8145</v>
      </c>
      <c r="Z136">
        <v>0.81969999999999998</v>
      </c>
      <c r="AA136">
        <v>0.6008</v>
      </c>
      <c r="AC136" s="28">
        <v>0.25</v>
      </c>
      <c r="AD136">
        <f t="shared" si="28"/>
        <v>-3.3799999999999997E-2</v>
      </c>
      <c r="AE136">
        <f t="shared" si="27"/>
        <v>5.0200000000000022E-2</v>
      </c>
      <c r="AF136">
        <f t="shared" si="27"/>
        <v>0.17749999999999994</v>
      </c>
      <c r="AG136">
        <f t="shared" si="27"/>
        <v>0.64670000000000005</v>
      </c>
      <c r="AH136">
        <f t="shared" si="27"/>
        <v>0.43219999999999997</v>
      </c>
      <c r="AI136">
        <f t="shared" si="27"/>
        <v>0.44390000000000007</v>
      </c>
      <c r="AJ136">
        <f t="shared" si="27"/>
        <v>0.73560000000000003</v>
      </c>
      <c r="AK136">
        <f t="shared" si="27"/>
        <v>0.63359999999999994</v>
      </c>
      <c r="AL136">
        <f t="shared" si="27"/>
        <v>0.58169999999999999</v>
      </c>
      <c r="AM136">
        <f t="shared" si="27"/>
        <v>0.64480000000000004</v>
      </c>
      <c r="AN136">
        <f t="shared" si="27"/>
        <v>0.67999999999999994</v>
      </c>
      <c r="AO136">
        <f t="shared" si="27"/>
        <v>0.4481</v>
      </c>
    </row>
    <row r="137" spans="1:55" x14ac:dyDescent="0.25">
      <c r="A137" s="19">
        <v>0.125</v>
      </c>
      <c r="B137">
        <v>0.20699999999999999</v>
      </c>
      <c r="C137">
        <v>0.77749999999999997</v>
      </c>
      <c r="D137">
        <v>0.56399999999999995</v>
      </c>
      <c r="E137">
        <v>0.37340000000000001</v>
      </c>
      <c r="F137">
        <v>0.2949</v>
      </c>
      <c r="G137">
        <v>0.18529999999999999</v>
      </c>
      <c r="H137">
        <v>0.1908</v>
      </c>
      <c r="I137">
        <v>0.17730000000000001</v>
      </c>
      <c r="J137">
        <v>0.18049999999999999</v>
      </c>
      <c r="K137">
        <v>0.18379999999999999</v>
      </c>
      <c r="L137">
        <v>0.12889999999999999</v>
      </c>
      <c r="M137">
        <v>0.15279999999999999</v>
      </c>
      <c r="O137" s="19">
        <v>0.125</v>
      </c>
      <c r="P137">
        <v>0.15379999999999999</v>
      </c>
      <c r="Q137">
        <v>0.77349999999999997</v>
      </c>
      <c r="R137">
        <v>0.87080000000000002</v>
      </c>
      <c r="S137">
        <v>0.96160000000000001</v>
      </c>
      <c r="T137">
        <v>0.92179999999999995</v>
      </c>
      <c r="U137">
        <v>0.16259999999999999</v>
      </c>
      <c r="V137">
        <v>0.80200000000000005</v>
      </c>
      <c r="W137">
        <v>0.87239999999999995</v>
      </c>
      <c r="X137">
        <v>0.72089999999999999</v>
      </c>
      <c r="Y137">
        <v>0.83169999999999999</v>
      </c>
      <c r="Z137">
        <v>0.79890000000000005</v>
      </c>
      <c r="AA137">
        <v>0.61080000000000001</v>
      </c>
      <c r="AC137" s="28">
        <v>0.125</v>
      </c>
      <c r="AD137">
        <f t="shared" si="28"/>
        <v>-5.3199999999999997E-2</v>
      </c>
      <c r="AE137">
        <f t="shared" si="27"/>
        <v>-4.0000000000000036E-3</v>
      </c>
      <c r="AF137">
        <f t="shared" si="27"/>
        <v>0.30680000000000007</v>
      </c>
      <c r="AG137">
        <f t="shared" si="27"/>
        <v>0.58820000000000006</v>
      </c>
      <c r="AH137">
        <f t="shared" si="27"/>
        <v>0.62690000000000001</v>
      </c>
      <c r="AI137">
        <f t="shared" si="27"/>
        <v>-2.2699999999999998E-2</v>
      </c>
      <c r="AJ137">
        <f t="shared" si="27"/>
        <v>0.61120000000000008</v>
      </c>
      <c r="AK137">
        <f t="shared" si="27"/>
        <v>0.69509999999999994</v>
      </c>
      <c r="AL137">
        <f t="shared" si="27"/>
        <v>0.54039999999999999</v>
      </c>
      <c r="AM137">
        <f t="shared" si="27"/>
        <v>0.64790000000000003</v>
      </c>
      <c r="AN137">
        <f t="shared" si="27"/>
        <v>0.67</v>
      </c>
      <c r="AO137">
        <f t="shared" si="27"/>
        <v>0.45800000000000002</v>
      </c>
    </row>
    <row r="138" spans="1:55" x14ac:dyDescent="0.25">
      <c r="A138" s="19">
        <v>0.06</v>
      </c>
      <c r="B138">
        <v>0.41810000000000003</v>
      </c>
      <c r="C138">
        <v>0.83609999999999995</v>
      </c>
      <c r="D138">
        <v>0.83150000000000002</v>
      </c>
      <c r="E138">
        <v>0.43819999999999998</v>
      </c>
      <c r="F138">
        <v>0.53969999999999996</v>
      </c>
      <c r="G138">
        <v>0.25130000000000002</v>
      </c>
      <c r="H138">
        <v>0.23219999999999999</v>
      </c>
      <c r="I138">
        <v>0.19719999999999999</v>
      </c>
      <c r="J138">
        <v>0.1928</v>
      </c>
      <c r="K138">
        <v>0.19370000000000001</v>
      </c>
      <c r="L138">
        <v>0.15989999999999999</v>
      </c>
      <c r="M138">
        <v>0.1658</v>
      </c>
      <c r="O138" s="19">
        <v>0.06</v>
      </c>
      <c r="P138">
        <v>0.25750000000000001</v>
      </c>
      <c r="Q138">
        <v>0.76259999999999994</v>
      </c>
      <c r="R138">
        <v>0.96899999999999997</v>
      </c>
      <c r="S138">
        <v>1.0841000000000001</v>
      </c>
      <c r="T138">
        <v>1.0967</v>
      </c>
      <c r="U138">
        <v>0.70660000000000001</v>
      </c>
      <c r="V138">
        <v>0.87050000000000005</v>
      </c>
      <c r="W138">
        <v>0.9143</v>
      </c>
      <c r="X138">
        <v>0.94310000000000005</v>
      </c>
      <c r="Y138">
        <v>0.86890000000000001</v>
      </c>
      <c r="Z138">
        <v>0.82230000000000003</v>
      </c>
      <c r="AA138">
        <v>0.56200000000000006</v>
      </c>
      <c r="AC138" s="28">
        <v>0.06</v>
      </c>
      <c r="AD138">
        <f t="shared" si="28"/>
        <v>-0.16060000000000002</v>
      </c>
      <c r="AE138">
        <f t="shared" si="27"/>
        <v>-7.350000000000001E-2</v>
      </c>
      <c r="AF138">
        <f t="shared" si="27"/>
        <v>0.13749999999999996</v>
      </c>
      <c r="AG138">
        <f t="shared" si="27"/>
        <v>0.64590000000000014</v>
      </c>
      <c r="AH138">
        <f t="shared" si="27"/>
        <v>0.55700000000000005</v>
      </c>
      <c r="AI138">
        <f t="shared" si="27"/>
        <v>0.45529999999999998</v>
      </c>
      <c r="AJ138">
        <f t="shared" si="27"/>
        <v>0.63830000000000009</v>
      </c>
      <c r="AK138">
        <f t="shared" si="27"/>
        <v>0.71710000000000007</v>
      </c>
      <c r="AL138">
        <f t="shared" si="27"/>
        <v>0.75030000000000008</v>
      </c>
      <c r="AM138">
        <f t="shared" si="27"/>
        <v>0.67520000000000002</v>
      </c>
      <c r="AN138">
        <f t="shared" si="27"/>
        <v>0.6624000000000001</v>
      </c>
      <c r="AO138">
        <f t="shared" si="27"/>
        <v>0.39620000000000005</v>
      </c>
    </row>
    <row r="139" spans="1:55" x14ac:dyDescent="0.25">
      <c r="A139" s="19">
        <v>0</v>
      </c>
      <c r="B139">
        <v>0.54549999999999998</v>
      </c>
      <c r="C139">
        <v>1.1756</v>
      </c>
      <c r="D139">
        <v>1.1922999999999999</v>
      </c>
      <c r="E139">
        <v>1.1339999999999999</v>
      </c>
      <c r="F139">
        <v>0.88780000000000003</v>
      </c>
      <c r="G139">
        <v>0.48699999999999999</v>
      </c>
      <c r="H139">
        <v>0.35560000000000003</v>
      </c>
      <c r="I139">
        <v>0.27200000000000002</v>
      </c>
      <c r="J139">
        <v>0.21360000000000001</v>
      </c>
      <c r="K139">
        <v>0.21779999999999999</v>
      </c>
      <c r="L139">
        <v>0.19750000000000001</v>
      </c>
      <c r="M139">
        <v>0.1918</v>
      </c>
      <c r="O139" s="19">
        <v>0</v>
      </c>
      <c r="P139">
        <v>0.49559999999999998</v>
      </c>
      <c r="Q139">
        <v>1.2809999999999999</v>
      </c>
      <c r="R139">
        <v>1.26</v>
      </c>
      <c r="S139">
        <v>1.1451</v>
      </c>
      <c r="T139">
        <v>1.1451</v>
      </c>
      <c r="U139">
        <v>0.85189999999999999</v>
      </c>
      <c r="V139">
        <v>0.7853</v>
      </c>
      <c r="W139">
        <v>0.81120000000000003</v>
      </c>
      <c r="X139">
        <v>0.8327</v>
      </c>
      <c r="Y139">
        <v>0.85409999999999997</v>
      </c>
      <c r="Z139">
        <v>0.84799999999999998</v>
      </c>
      <c r="AA139">
        <v>0.56479999999999997</v>
      </c>
      <c r="AC139" s="28">
        <v>0</v>
      </c>
      <c r="AD139">
        <f t="shared" si="28"/>
        <v>-4.99E-2</v>
      </c>
      <c r="AE139">
        <f t="shared" si="27"/>
        <v>0.10539999999999994</v>
      </c>
      <c r="AF139">
        <f t="shared" si="27"/>
        <v>6.7700000000000093E-2</v>
      </c>
      <c r="AG139">
        <f t="shared" si="27"/>
        <v>1.110000000000011E-2</v>
      </c>
      <c r="AH139">
        <f t="shared" si="27"/>
        <v>0.25729999999999997</v>
      </c>
      <c r="AI139">
        <f t="shared" si="27"/>
        <v>0.3649</v>
      </c>
      <c r="AJ139">
        <f t="shared" si="27"/>
        <v>0.42969999999999997</v>
      </c>
      <c r="AK139">
        <f t="shared" si="27"/>
        <v>0.53920000000000001</v>
      </c>
      <c r="AL139">
        <f t="shared" si="27"/>
        <v>0.61909999999999998</v>
      </c>
      <c r="AM139">
        <f t="shared" si="27"/>
        <v>0.63629999999999998</v>
      </c>
      <c r="AN139">
        <f t="shared" si="27"/>
        <v>0.65049999999999997</v>
      </c>
      <c r="AO139">
        <f t="shared" si="27"/>
        <v>0.373</v>
      </c>
    </row>
    <row r="141" spans="1:55" ht="17.25" x14ac:dyDescent="0.3">
      <c r="A141" s="66" t="s">
        <v>81</v>
      </c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</row>
    <row r="143" spans="1:55" ht="15.75" thickBot="1" x14ac:dyDescent="0.3">
      <c r="A143" s="59" t="s">
        <v>0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40"/>
      <c r="O143" s="59" t="s">
        <v>68</v>
      </c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40"/>
      <c r="AC143" s="59" t="s">
        <v>73</v>
      </c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Q143" s="59" t="s">
        <v>41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</row>
    <row r="145" spans="1:55" x14ac:dyDescent="0.25">
      <c r="A145" s="19"/>
      <c r="B145" s="19" t="s">
        <v>80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O145" s="19"/>
      <c r="P145" s="19" t="s">
        <v>80</v>
      </c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C145" s="28"/>
      <c r="AD145" s="28" t="s">
        <v>80</v>
      </c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Q145" s="28"/>
      <c r="AR145" s="28" t="s">
        <v>80</v>
      </c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</row>
    <row r="146" spans="1:55" x14ac:dyDescent="0.25">
      <c r="A146" s="19" t="s">
        <v>82</v>
      </c>
      <c r="B146" s="19">
        <v>64</v>
      </c>
      <c r="C146" s="19">
        <v>32</v>
      </c>
      <c r="D146" s="19">
        <v>16</v>
      </c>
      <c r="E146" s="19">
        <v>8</v>
      </c>
      <c r="F146" s="19">
        <v>4</v>
      </c>
      <c r="G146" s="19">
        <v>2</v>
      </c>
      <c r="H146" s="19">
        <v>1</v>
      </c>
      <c r="I146" s="19">
        <v>0.5</v>
      </c>
      <c r="J146" s="19">
        <v>0.25</v>
      </c>
      <c r="K146" s="19">
        <v>0.125</v>
      </c>
      <c r="L146" s="19">
        <v>0.06</v>
      </c>
      <c r="M146" s="19">
        <v>0</v>
      </c>
      <c r="N146" s="5"/>
      <c r="O146" s="19" t="s">
        <v>82</v>
      </c>
      <c r="P146" s="19">
        <v>64</v>
      </c>
      <c r="Q146" s="19">
        <v>32</v>
      </c>
      <c r="R146" s="19">
        <v>16</v>
      </c>
      <c r="S146" s="19">
        <v>8</v>
      </c>
      <c r="T146" s="19">
        <v>4</v>
      </c>
      <c r="U146" s="19">
        <v>2</v>
      </c>
      <c r="V146" s="19">
        <v>1</v>
      </c>
      <c r="W146" s="19">
        <v>0.5</v>
      </c>
      <c r="X146" s="19">
        <v>0.25</v>
      </c>
      <c r="Y146" s="19">
        <v>0.125</v>
      </c>
      <c r="Z146" s="19">
        <v>0.06</v>
      </c>
      <c r="AA146" s="19">
        <v>0</v>
      </c>
      <c r="AB146" s="5"/>
      <c r="AC146" s="28" t="s">
        <v>82</v>
      </c>
      <c r="AD146" s="28">
        <v>64</v>
      </c>
      <c r="AE146" s="28">
        <v>32</v>
      </c>
      <c r="AF146" s="28">
        <v>16</v>
      </c>
      <c r="AG146" s="28">
        <v>8</v>
      </c>
      <c r="AH146" s="28">
        <v>4</v>
      </c>
      <c r="AI146" s="28">
        <v>2</v>
      </c>
      <c r="AJ146" s="28">
        <v>1</v>
      </c>
      <c r="AK146" s="28">
        <v>0.5</v>
      </c>
      <c r="AL146" s="28">
        <v>0.25</v>
      </c>
      <c r="AM146" s="28">
        <v>0.125</v>
      </c>
      <c r="AN146" s="28">
        <v>0.06</v>
      </c>
      <c r="AO146" s="28">
        <v>0</v>
      </c>
      <c r="AP146" s="5"/>
      <c r="AQ146" s="28" t="s">
        <v>82</v>
      </c>
      <c r="AR146" s="28">
        <v>64</v>
      </c>
      <c r="AS146" s="28">
        <v>32</v>
      </c>
      <c r="AT146" s="28">
        <v>16</v>
      </c>
      <c r="AU146" s="28">
        <v>8</v>
      </c>
      <c r="AV146" s="28">
        <v>4</v>
      </c>
      <c r="AW146" s="28">
        <v>2</v>
      </c>
      <c r="AX146" s="28">
        <v>1</v>
      </c>
      <c r="AY146" s="28">
        <v>0.5</v>
      </c>
      <c r="AZ146" s="28">
        <v>0.25</v>
      </c>
      <c r="BA146" s="28">
        <v>0.125</v>
      </c>
      <c r="BB146" s="28">
        <v>0.06</v>
      </c>
      <c r="BC146" s="28">
        <v>0</v>
      </c>
    </row>
    <row r="147" spans="1:55" x14ac:dyDescent="0.25">
      <c r="A147" s="19">
        <v>2</v>
      </c>
      <c r="B147" s="5">
        <v>0.15</v>
      </c>
      <c r="C147" s="5">
        <v>0.15540000000000001</v>
      </c>
      <c r="D147" s="5">
        <v>0.14599999999999999</v>
      </c>
      <c r="E147" s="5">
        <v>0.17699999999999999</v>
      </c>
      <c r="F147" s="5">
        <v>0.1331</v>
      </c>
      <c r="G147" s="5">
        <v>0.1411</v>
      </c>
      <c r="H147" s="5">
        <v>0.22839999999999999</v>
      </c>
      <c r="I147" s="5">
        <v>0.24249999999999999</v>
      </c>
      <c r="J147" s="5">
        <v>0.1507</v>
      </c>
      <c r="K147" s="5">
        <v>0.22189999999999999</v>
      </c>
      <c r="L147" s="5">
        <v>0.253</v>
      </c>
      <c r="M147" s="5">
        <v>0.16619999999999999</v>
      </c>
      <c r="N147" s="5"/>
      <c r="O147" s="19">
        <v>2</v>
      </c>
      <c r="P147" s="5">
        <v>0.15720000000000001</v>
      </c>
      <c r="Q147" s="5">
        <v>0.14549999999999999</v>
      </c>
      <c r="R147" s="5">
        <v>0.14449999999999999</v>
      </c>
      <c r="S147" s="5">
        <v>0.18099999999999999</v>
      </c>
      <c r="T147" s="5">
        <v>0.12839999999999999</v>
      </c>
      <c r="U147" s="5">
        <v>0.1361</v>
      </c>
      <c r="V147" s="5">
        <v>0.13109999999999999</v>
      </c>
      <c r="W147" s="5">
        <v>0.18920000000000001</v>
      </c>
      <c r="X147" s="5">
        <v>0.1202</v>
      </c>
      <c r="Y147" s="5">
        <v>0.1368</v>
      </c>
      <c r="Z147" s="5">
        <v>0.1547</v>
      </c>
      <c r="AA147" s="5">
        <v>0.13769999999999999</v>
      </c>
      <c r="AB147" s="5"/>
      <c r="AC147" s="28">
        <v>2</v>
      </c>
      <c r="AD147">
        <f>P147-B147</f>
        <v>7.2000000000000119E-3</v>
      </c>
      <c r="AE147">
        <f t="shared" ref="AE147:AO154" si="29">Q147-C147</f>
        <v>-9.9000000000000199E-3</v>
      </c>
      <c r="AF147">
        <f t="shared" si="29"/>
        <v>-1.5000000000000013E-3</v>
      </c>
      <c r="AG147">
        <f t="shared" si="29"/>
        <v>4.0000000000000036E-3</v>
      </c>
      <c r="AH147">
        <f t="shared" si="29"/>
        <v>-4.7000000000000097E-3</v>
      </c>
      <c r="AI147">
        <f t="shared" si="29"/>
        <v>-5.0000000000000044E-3</v>
      </c>
      <c r="AJ147">
        <f t="shared" si="29"/>
        <v>-9.7299999999999998E-2</v>
      </c>
      <c r="AK147">
        <f t="shared" si="29"/>
        <v>-5.3299999999999986E-2</v>
      </c>
      <c r="AL147">
        <f t="shared" si="29"/>
        <v>-3.0499999999999999E-2</v>
      </c>
      <c r="AM147">
        <f t="shared" si="29"/>
        <v>-8.5099999999999981E-2</v>
      </c>
      <c r="AN147">
        <f t="shared" si="29"/>
        <v>-9.8299999999999998E-2</v>
      </c>
      <c r="AO147">
        <f t="shared" si="29"/>
        <v>-2.8499999999999998E-2</v>
      </c>
      <c r="AP147" s="5"/>
      <c r="AQ147" s="28">
        <v>2</v>
      </c>
      <c r="AR147" s="8">
        <f>AVERAGE(AD147,AD157,AD167,AD177,AD187,AD197)</f>
        <v>-6.2349999999999996E-2</v>
      </c>
      <c r="AS147" s="8">
        <f t="shared" ref="AS147:BC154" si="30">AVERAGE(AE147,AE157,AE167,AE177,AE187,AE197)</f>
        <v>-2.0849999999999997E-2</v>
      </c>
      <c r="AT147" s="8">
        <f t="shared" si="30"/>
        <v>-3.0416666666666672E-2</v>
      </c>
      <c r="AU147" s="8">
        <f t="shared" si="30"/>
        <v>-2.198333333333333E-2</v>
      </c>
      <c r="AV147" s="8">
        <f t="shared" si="30"/>
        <v>-3.6450000000000017E-2</v>
      </c>
      <c r="AW147" s="8">
        <f t="shared" si="30"/>
        <v>-2.5283333333333335E-2</v>
      </c>
      <c r="AX147" s="8">
        <f t="shared" si="30"/>
        <v>-6.0549999999999993E-2</v>
      </c>
      <c r="AY147" s="8">
        <f t="shared" si="30"/>
        <v>-5.4449999999999998E-2</v>
      </c>
      <c r="AZ147" s="8">
        <f t="shared" si="30"/>
        <v>-7.881666666666666E-2</v>
      </c>
      <c r="BA147" s="8">
        <f t="shared" si="30"/>
        <v>-9.555000000000001E-2</v>
      </c>
      <c r="BB147" s="8">
        <f t="shared" si="30"/>
        <v>-7.7349999999999988E-2</v>
      </c>
      <c r="BC147" s="8">
        <f t="shared" si="30"/>
        <v>-7.9583333333333325E-2</v>
      </c>
    </row>
    <row r="148" spans="1:55" x14ac:dyDescent="0.25">
      <c r="A148" s="19">
        <v>1</v>
      </c>
      <c r="B148" s="5">
        <v>0.15909999999999999</v>
      </c>
      <c r="C148" s="5">
        <v>0.13980000000000001</v>
      </c>
      <c r="D148" s="5">
        <v>0.1663</v>
      </c>
      <c r="E148" s="5">
        <v>0.22439999999999999</v>
      </c>
      <c r="F148" s="5">
        <v>0.13850000000000001</v>
      </c>
      <c r="G148" s="5">
        <v>0.1358</v>
      </c>
      <c r="H148" s="5">
        <v>0.1636</v>
      </c>
      <c r="I148" s="5">
        <v>0.15090000000000001</v>
      </c>
      <c r="J148" s="5">
        <v>0.18160000000000001</v>
      </c>
      <c r="K148" s="5">
        <v>0.1341</v>
      </c>
      <c r="L148" s="5">
        <v>0.14319999999999999</v>
      </c>
      <c r="M148" s="5">
        <v>0.13189999999999999</v>
      </c>
      <c r="N148" s="5"/>
      <c r="O148" s="19">
        <v>1</v>
      </c>
      <c r="P148" s="5">
        <v>0.14269999999999999</v>
      </c>
      <c r="Q148" s="5">
        <v>0.1303</v>
      </c>
      <c r="R148" s="5">
        <v>0.14369999999999999</v>
      </c>
      <c r="S148" s="5">
        <v>0.14360000000000001</v>
      </c>
      <c r="T148" s="5">
        <v>0.22839999999999999</v>
      </c>
      <c r="U148" s="5">
        <v>0.30280000000000001</v>
      </c>
      <c r="V148" s="5">
        <v>0.26490000000000002</v>
      </c>
      <c r="W148" s="5">
        <v>0.4647</v>
      </c>
      <c r="X148" s="5">
        <v>0.12870000000000001</v>
      </c>
      <c r="Y148" s="5">
        <v>0.124</v>
      </c>
      <c r="Z148" s="5">
        <v>0.1396</v>
      </c>
      <c r="AA148" s="5">
        <v>0.48110000000000003</v>
      </c>
      <c r="AB148" s="5"/>
      <c r="AC148" s="28">
        <v>1</v>
      </c>
      <c r="AD148">
        <f t="shared" ref="AD148:AD154" si="31">P148-B148</f>
        <v>-1.6399999999999998E-2</v>
      </c>
      <c r="AE148">
        <f t="shared" si="29"/>
        <v>-9.5000000000000084E-3</v>
      </c>
      <c r="AF148">
        <f t="shared" si="29"/>
        <v>-2.2600000000000009E-2</v>
      </c>
      <c r="AG148">
        <f t="shared" si="29"/>
        <v>-8.0799999999999983E-2</v>
      </c>
      <c r="AH148">
        <f t="shared" si="29"/>
        <v>8.989999999999998E-2</v>
      </c>
      <c r="AI148">
        <f t="shared" si="29"/>
        <v>0.16700000000000001</v>
      </c>
      <c r="AJ148">
        <f t="shared" si="29"/>
        <v>0.10130000000000003</v>
      </c>
      <c r="AK148">
        <f t="shared" si="29"/>
        <v>0.31379999999999997</v>
      </c>
      <c r="AL148">
        <f t="shared" si="29"/>
        <v>-5.2900000000000003E-2</v>
      </c>
      <c r="AM148">
        <f t="shared" si="29"/>
        <v>-1.0099999999999998E-2</v>
      </c>
      <c r="AN148">
        <f t="shared" si="29"/>
        <v>-3.5999999999999921E-3</v>
      </c>
      <c r="AO148">
        <f t="shared" si="29"/>
        <v>0.34920000000000007</v>
      </c>
      <c r="AP148" s="5"/>
      <c r="AQ148" s="28">
        <v>1</v>
      </c>
      <c r="AR148" s="8">
        <f t="shared" ref="AR148:AR154" si="32">AVERAGE(AD148,AD158,AD168,AD178,AD188,AD198)</f>
        <v>-7.1400000000000005E-2</v>
      </c>
      <c r="AS148" s="8">
        <f t="shared" si="30"/>
        <v>3.528333333333334E-2</v>
      </c>
      <c r="AT148" s="8">
        <f t="shared" si="30"/>
        <v>-1.2966666666666663E-2</v>
      </c>
      <c r="AU148" s="8">
        <f t="shared" si="30"/>
        <v>-2.5033333333333328E-2</v>
      </c>
      <c r="AV148" s="8">
        <f t="shared" si="30"/>
        <v>-2.9666666666666778E-3</v>
      </c>
      <c r="AW148" s="8">
        <f t="shared" si="30"/>
        <v>3.846666666666667E-2</v>
      </c>
      <c r="AX148" s="8">
        <f t="shared" si="30"/>
        <v>-1.3333333333333341E-2</v>
      </c>
      <c r="AY148" s="8">
        <f t="shared" si="30"/>
        <v>1.2833333333333308E-3</v>
      </c>
      <c r="AZ148" s="8">
        <f t="shared" si="30"/>
        <v>-6.4616666666666669E-2</v>
      </c>
      <c r="BA148" s="8">
        <f t="shared" si="30"/>
        <v>3.73E-2</v>
      </c>
      <c r="BB148" s="8">
        <f t="shared" si="30"/>
        <v>4.6766666666666672E-2</v>
      </c>
      <c r="BC148" s="9">
        <f t="shared" si="30"/>
        <v>8.3733333333333326E-2</v>
      </c>
    </row>
    <row r="149" spans="1:55" x14ac:dyDescent="0.25">
      <c r="A149" s="19">
        <v>0.5</v>
      </c>
      <c r="B149" s="5">
        <v>0.12429999999999999</v>
      </c>
      <c r="C149" s="5">
        <v>0.14099999999999999</v>
      </c>
      <c r="D149" s="5">
        <v>0.17610000000000001</v>
      </c>
      <c r="E149" s="5">
        <v>0.1719</v>
      </c>
      <c r="F149" s="5">
        <v>0.1308</v>
      </c>
      <c r="G149" s="5">
        <v>0.13400000000000001</v>
      </c>
      <c r="H149" s="5">
        <v>0.16889999999999999</v>
      </c>
      <c r="I149" s="5">
        <v>0.17910000000000001</v>
      </c>
      <c r="J149" s="5">
        <v>0.1764</v>
      </c>
      <c r="K149" s="5">
        <v>0.13789999999999999</v>
      </c>
      <c r="L149" s="5">
        <v>0.1172</v>
      </c>
      <c r="M149" s="5">
        <v>0.12790000000000001</v>
      </c>
      <c r="N149" s="5"/>
      <c r="O149" s="19">
        <v>0.5</v>
      </c>
      <c r="P149" s="5">
        <v>0.11409999999999999</v>
      </c>
      <c r="Q149" s="5">
        <v>0.12280000000000001</v>
      </c>
      <c r="R149" s="5">
        <v>0.12820000000000001</v>
      </c>
      <c r="S149" s="5">
        <v>0.13289999999999999</v>
      </c>
      <c r="T149" s="5">
        <v>0.32929999999999998</v>
      </c>
      <c r="U149" s="5">
        <v>0.40050000000000002</v>
      </c>
      <c r="V149" s="5">
        <v>0.55469999999999997</v>
      </c>
      <c r="W149" s="5">
        <v>0.60560000000000003</v>
      </c>
      <c r="X149" s="5">
        <v>0.38319999999999999</v>
      </c>
      <c r="Y149" s="5">
        <v>0.1288</v>
      </c>
      <c r="Z149" s="5">
        <v>0.1241</v>
      </c>
      <c r="AA149" s="5">
        <v>0.60519999999999996</v>
      </c>
      <c r="AB149" s="5"/>
      <c r="AC149" s="28">
        <v>0.5</v>
      </c>
      <c r="AD149">
        <f t="shared" si="31"/>
        <v>-1.0200000000000001E-2</v>
      </c>
      <c r="AE149">
        <f t="shared" si="29"/>
        <v>-1.819999999999998E-2</v>
      </c>
      <c r="AF149">
        <f t="shared" si="29"/>
        <v>-4.7899999999999998E-2</v>
      </c>
      <c r="AG149">
        <f t="shared" si="29"/>
        <v>-3.9000000000000007E-2</v>
      </c>
      <c r="AH149">
        <f t="shared" si="29"/>
        <v>0.19849999999999998</v>
      </c>
      <c r="AI149">
        <f t="shared" si="29"/>
        <v>0.26650000000000001</v>
      </c>
      <c r="AJ149">
        <f t="shared" si="29"/>
        <v>0.38579999999999998</v>
      </c>
      <c r="AK149">
        <f t="shared" si="29"/>
        <v>0.42649999999999999</v>
      </c>
      <c r="AL149">
        <f t="shared" si="29"/>
        <v>0.20679999999999998</v>
      </c>
      <c r="AM149">
        <f t="shared" si="29"/>
        <v>-9.099999999999997E-3</v>
      </c>
      <c r="AN149">
        <f t="shared" si="29"/>
        <v>6.9000000000000034E-3</v>
      </c>
      <c r="AO149">
        <f t="shared" si="29"/>
        <v>0.47729999999999995</v>
      </c>
      <c r="AP149" s="5"/>
      <c r="AQ149" s="28">
        <v>0.5</v>
      </c>
      <c r="AR149" s="8">
        <f t="shared" si="32"/>
        <v>1.0433333333333331E-2</v>
      </c>
      <c r="AS149" s="8">
        <f t="shared" si="30"/>
        <v>1.2800000000000011E-2</v>
      </c>
      <c r="AT149" s="8">
        <f t="shared" si="30"/>
        <v>-2.4900000000000005E-2</v>
      </c>
      <c r="AU149" s="8">
        <f t="shared" si="30"/>
        <v>-1.1716666666666667E-2</v>
      </c>
      <c r="AV149" s="9">
        <f t="shared" si="30"/>
        <v>8.2066666666666663E-2</v>
      </c>
      <c r="AW149" s="9">
        <f t="shared" si="30"/>
        <v>0.13975000000000001</v>
      </c>
      <c r="AX149" s="9">
        <f t="shared" si="30"/>
        <v>6.2583333333333338E-2</v>
      </c>
      <c r="AY149" s="9">
        <f t="shared" si="30"/>
        <v>6.133333333333333E-2</v>
      </c>
      <c r="AZ149" s="9">
        <f t="shared" si="30"/>
        <v>4.9150000000000006E-2</v>
      </c>
      <c r="BA149" s="9">
        <f t="shared" si="30"/>
        <v>0.13848333333333332</v>
      </c>
      <c r="BB149" s="9">
        <f t="shared" si="30"/>
        <v>0.11488333333333334</v>
      </c>
      <c r="BC149" s="9">
        <f t="shared" si="30"/>
        <v>0.3448</v>
      </c>
    </row>
    <row r="150" spans="1:55" x14ac:dyDescent="0.25">
      <c r="A150" s="19">
        <v>0.25</v>
      </c>
      <c r="B150" s="5">
        <v>0.12039999999999999</v>
      </c>
      <c r="C150" s="5">
        <v>0.13800000000000001</v>
      </c>
      <c r="D150" s="5">
        <v>0.1658</v>
      </c>
      <c r="E150" s="5">
        <v>0.1832</v>
      </c>
      <c r="F150" s="5">
        <v>0.13819999999999999</v>
      </c>
      <c r="G150" s="5">
        <v>0.1363</v>
      </c>
      <c r="H150" s="5">
        <v>0.18479999999999999</v>
      </c>
      <c r="I150" s="5">
        <v>0.22459999999999999</v>
      </c>
      <c r="J150" s="5">
        <v>0.1691</v>
      </c>
      <c r="K150" s="5">
        <v>0.1321</v>
      </c>
      <c r="L150" s="5">
        <v>0.1244</v>
      </c>
      <c r="M150" s="5">
        <v>0.1246</v>
      </c>
      <c r="N150" s="5"/>
      <c r="O150" s="19">
        <v>0.25</v>
      </c>
      <c r="P150" s="5">
        <v>0.13270000000000001</v>
      </c>
      <c r="Q150" s="5">
        <v>0.12230000000000001</v>
      </c>
      <c r="R150" s="5">
        <v>0.13039999999999999</v>
      </c>
      <c r="S150" s="5">
        <v>0.1263</v>
      </c>
      <c r="T150" s="5">
        <v>0.30630000000000002</v>
      </c>
      <c r="U150" s="5">
        <v>0.49940000000000001</v>
      </c>
      <c r="V150" s="5">
        <v>0.59619999999999995</v>
      </c>
      <c r="W150" s="5">
        <v>0.62549999999999994</v>
      </c>
      <c r="X150" s="5">
        <v>0.64319999999999999</v>
      </c>
      <c r="Y150" s="5">
        <v>0.64449999999999996</v>
      </c>
      <c r="Z150" s="5">
        <v>0.5968</v>
      </c>
      <c r="AA150" s="5">
        <v>0.51359999999999995</v>
      </c>
      <c r="AB150" s="5"/>
      <c r="AC150" s="28">
        <v>0.25</v>
      </c>
      <c r="AD150">
        <f t="shared" si="31"/>
        <v>1.2300000000000019E-2</v>
      </c>
      <c r="AE150">
        <f t="shared" si="29"/>
        <v>-1.5700000000000006E-2</v>
      </c>
      <c r="AF150">
        <f t="shared" si="29"/>
        <v>-3.5400000000000015E-2</v>
      </c>
      <c r="AG150">
        <f t="shared" si="29"/>
        <v>-5.6900000000000006E-2</v>
      </c>
      <c r="AH150">
        <f t="shared" si="29"/>
        <v>0.16810000000000003</v>
      </c>
      <c r="AI150">
        <f t="shared" si="29"/>
        <v>0.36309999999999998</v>
      </c>
      <c r="AJ150">
        <f t="shared" si="29"/>
        <v>0.41139999999999999</v>
      </c>
      <c r="AK150">
        <f t="shared" si="29"/>
        <v>0.40089999999999992</v>
      </c>
      <c r="AL150">
        <f t="shared" si="29"/>
        <v>0.47409999999999997</v>
      </c>
      <c r="AM150">
        <f t="shared" si="29"/>
        <v>0.51239999999999997</v>
      </c>
      <c r="AN150">
        <f t="shared" si="29"/>
        <v>0.47239999999999999</v>
      </c>
      <c r="AO150">
        <f t="shared" si="29"/>
        <v>0.38899999999999996</v>
      </c>
      <c r="AP150" s="5"/>
      <c r="AQ150" s="28">
        <v>0.25</v>
      </c>
      <c r="AR150" s="8">
        <f t="shared" si="32"/>
        <v>-3.818333333333334E-2</v>
      </c>
      <c r="AS150" s="8">
        <f t="shared" si="30"/>
        <v>-5.8583333333333355E-2</v>
      </c>
      <c r="AT150" s="8">
        <f t="shared" si="30"/>
        <v>3.000000000000132E-4</v>
      </c>
      <c r="AU150" s="21">
        <f t="shared" si="30"/>
        <v>3.3566666666666668E-2</v>
      </c>
      <c r="AV150" s="9">
        <f t="shared" si="30"/>
        <v>0.21743333333333334</v>
      </c>
      <c r="AW150" s="10">
        <f t="shared" si="30"/>
        <v>0.23814999999999997</v>
      </c>
      <c r="AX150" s="10">
        <f t="shared" si="30"/>
        <v>6.6333333333333341E-2</v>
      </c>
      <c r="AY150" s="10">
        <f t="shared" si="30"/>
        <v>7.4866666666666651E-2</v>
      </c>
      <c r="AZ150" s="10">
        <f t="shared" si="30"/>
        <v>0.24414999999999998</v>
      </c>
      <c r="BA150" s="10">
        <f t="shared" si="30"/>
        <v>0.33666666666666667</v>
      </c>
      <c r="BB150" s="10">
        <f t="shared" si="30"/>
        <v>0.43776666666666664</v>
      </c>
      <c r="BC150" s="9">
        <f t="shared" si="30"/>
        <v>0.46175000000000005</v>
      </c>
    </row>
    <row r="151" spans="1:55" x14ac:dyDescent="0.25">
      <c r="A151" s="19">
        <v>0.125</v>
      </c>
      <c r="B151" s="5">
        <v>0.1341</v>
      </c>
      <c r="C151" s="5">
        <v>0.14910000000000001</v>
      </c>
      <c r="D151" s="5">
        <v>0.1696</v>
      </c>
      <c r="E151" s="5">
        <v>0.16619999999999999</v>
      </c>
      <c r="F151" s="5">
        <v>0.13819999999999999</v>
      </c>
      <c r="G151" s="5">
        <v>0.14080000000000001</v>
      </c>
      <c r="H151" s="5">
        <v>0.1457</v>
      </c>
      <c r="I151" s="5">
        <v>0.15429999999999999</v>
      </c>
      <c r="J151" s="5">
        <v>0.13550000000000001</v>
      </c>
      <c r="K151" s="5">
        <v>0.12989999999999999</v>
      </c>
      <c r="L151" s="5">
        <v>0.1159</v>
      </c>
      <c r="M151" s="5">
        <v>0.12559999999999999</v>
      </c>
      <c r="N151" s="5"/>
      <c r="O151" s="19">
        <v>0.125</v>
      </c>
      <c r="P151" s="5">
        <v>0.1099</v>
      </c>
      <c r="Q151" s="5">
        <v>0.13070000000000001</v>
      </c>
      <c r="R151" s="5">
        <v>0.13</v>
      </c>
      <c r="S151" s="5">
        <v>0.1305</v>
      </c>
      <c r="T151" s="5">
        <v>0.37290000000000001</v>
      </c>
      <c r="U151" s="5">
        <v>0.55930000000000002</v>
      </c>
      <c r="V151" s="5">
        <v>0.59470000000000001</v>
      </c>
      <c r="W151" s="5">
        <v>0.65639999999999998</v>
      </c>
      <c r="X151" s="5">
        <v>0.72209999999999996</v>
      </c>
      <c r="Y151" s="5">
        <v>0.63280000000000003</v>
      </c>
      <c r="Z151" s="5">
        <v>0.62909999999999999</v>
      </c>
      <c r="AA151" s="5">
        <v>0.58179999999999998</v>
      </c>
      <c r="AB151" s="5"/>
      <c r="AC151" s="28">
        <v>0.125</v>
      </c>
      <c r="AD151">
        <f t="shared" si="31"/>
        <v>-2.4199999999999999E-2</v>
      </c>
      <c r="AE151">
        <f t="shared" si="29"/>
        <v>-1.84E-2</v>
      </c>
      <c r="AF151">
        <f t="shared" si="29"/>
        <v>-3.9599999999999996E-2</v>
      </c>
      <c r="AG151">
        <f t="shared" si="29"/>
        <v>-3.5699999999999982E-2</v>
      </c>
      <c r="AH151">
        <f t="shared" si="29"/>
        <v>0.23470000000000002</v>
      </c>
      <c r="AI151">
        <f t="shared" si="29"/>
        <v>0.41849999999999998</v>
      </c>
      <c r="AJ151">
        <f t="shared" si="29"/>
        <v>0.44900000000000001</v>
      </c>
      <c r="AK151">
        <f t="shared" si="29"/>
        <v>0.50209999999999999</v>
      </c>
      <c r="AL151">
        <f t="shared" si="29"/>
        <v>0.58660000000000001</v>
      </c>
      <c r="AM151">
        <f t="shared" si="29"/>
        <v>0.50290000000000001</v>
      </c>
      <c r="AN151">
        <f t="shared" si="29"/>
        <v>0.51319999999999999</v>
      </c>
      <c r="AO151">
        <f t="shared" si="29"/>
        <v>0.45619999999999999</v>
      </c>
      <c r="AP151" s="5"/>
      <c r="AQ151" s="28">
        <v>0.125</v>
      </c>
      <c r="AR151" s="8">
        <f t="shared" si="32"/>
        <v>-1.9599999999999996E-2</v>
      </c>
      <c r="AS151" s="8">
        <f t="shared" si="30"/>
        <v>-3.5716666666666667E-2</v>
      </c>
      <c r="AT151" s="8">
        <f t="shared" si="30"/>
        <v>4.6200000000000019E-2</v>
      </c>
      <c r="AU151" s="9">
        <f t="shared" si="30"/>
        <v>8.1283333333333346E-2</v>
      </c>
      <c r="AV151" s="9">
        <f t="shared" si="30"/>
        <v>0.24666666666666667</v>
      </c>
      <c r="AW151" s="10">
        <f t="shared" si="30"/>
        <v>0.41635</v>
      </c>
      <c r="AX151" s="10">
        <f t="shared" si="30"/>
        <v>0.23915</v>
      </c>
      <c r="AY151" s="10">
        <f t="shared" si="30"/>
        <v>0.25015000000000004</v>
      </c>
      <c r="AZ151" s="10">
        <f t="shared" si="30"/>
        <v>0.46011666666666667</v>
      </c>
      <c r="BA151" s="10">
        <f t="shared" si="30"/>
        <v>0.50313333333333332</v>
      </c>
      <c r="BB151" s="10">
        <f t="shared" si="30"/>
        <v>0.50793333333333324</v>
      </c>
      <c r="BC151" s="9">
        <f t="shared" si="30"/>
        <v>0.50375000000000003</v>
      </c>
    </row>
    <row r="152" spans="1:55" x14ac:dyDescent="0.25">
      <c r="A152" s="19">
        <v>0.06</v>
      </c>
      <c r="B152" s="5">
        <v>0.14480000000000001</v>
      </c>
      <c r="C152" s="5">
        <v>0.1275</v>
      </c>
      <c r="D152" s="5">
        <v>0.15090000000000001</v>
      </c>
      <c r="E152" s="5">
        <v>0.19020000000000001</v>
      </c>
      <c r="F152" s="5">
        <v>0.1308</v>
      </c>
      <c r="G152" s="5">
        <v>0.1424</v>
      </c>
      <c r="H152" s="5">
        <v>0.1409</v>
      </c>
      <c r="I152" s="5">
        <v>0.1439</v>
      </c>
      <c r="J152" s="5">
        <v>0.1386</v>
      </c>
      <c r="K152" s="5">
        <v>0.12909999999999999</v>
      </c>
      <c r="L152" s="5">
        <v>0.12</v>
      </c>
      <c r="M152" s="5">
        <v>0.12330000000000001</v>
      </c>
      <c r="N152" s="5"/>
      <c r="O152" s="19">
        <v>0.06</v>
      </c>
      <c r="P152" s="5">
        <v>0.1203</v>
      </c>
      <c r="Q152" s="5">
        <v>0.1201</v>
      </c>
      <c r="R152" s="5">
        <v>0.1313</v>
      </c>
      <c r="S152" s="5">
        <v>0.1457</v>
      </c>
      <c r="T152" s="5">
        <v>0.37940000000000002</v>
      </c>
      <c r="U152" s="5">
        <v>0.57089999999999996</v>
      </c>
      <c r="V152" s="5">
        <v>0.65310000000000001</v>
      </c>
      <c r="W152" s="5">
        <v>0.69589999999999996</v>
      </c>
      <c r="X152" s="5">
        <v>0.60560000000000003</v>
      </c>
      <c r="Y152" s="5">
        <v>0.61129999999999995</v>
      </c>
      <c r="Z152" s="5">
        <v>0.52329999999999999</v>
      </c>
      <c r="AA152" s="5">
        <v>0.68289999999999995</v>
      </c>
      <c r="AB152" s="5"/>
      <c r="AC152" s="28">
        <v>0.06</v>
      </c>
      <c r="AD152">
        <f t="shared" si="31"/>
        <v>-2.4500000000000008E-2</v>
      </c>
      <c r="AE152">
        <f t="shared" si="29"/>
        <v>-7.4000000000000038E-3</v>
      </c>
      <c r="AF152">
        <f t="shared" si="29"/>
        <v>-1.9600000000000006E-2</v>
      </c>
      <c r="AG152">
        <f t="shared" si="29"/>
        <v>-4.4500000000000012E-2</v>
      </c>
      <c r="AH152">
        <f t="shared" si="29"/>
        <v>0.24860000000000002</v>
      </c>
      <c r="AI152">
        <f t="shared" si="29"/>
        <v>0.42849999999999999</v>
      </c>
      <c r="AJ152">
        <f t="shared" si="29"/>
        <v>0.51219999999999999</v>
      </c>
      <c r="AK152">
        <f t="shared" si="29"/>
        <v>0.55199999999999994</v>
      </c>
      <c r="AL152">
        <f t="shared" si="29"/>
        <v>0.46700000000000003</v>
      </c>
      <c r="AM152">
        <f t="shared" si="29"/>
        <v>0.48219999999999996</v>
      </c>
      <c r="AN152">
        <f t="shared" si="29"/>
        <v>0.40329999999999999</v>
      </c>
      <c r="AO152">
        <f t="shared" si="29"/>
        <v>0.55959999999999999</v>
      </c>
      <c r="AP152" s="5"/>
      <c r="AQ152" s="28">
        <v>0.06</v>
      </c>
      <c r="AR152" s="8">
        <f t="shared" si="32"/>
        <v>-1.7433333333333335E-2</v>
      </c>
      <c r="AS152" s="8">
        <f t="shared" si="30"/>
        <v>-4.7883333333333312E-2</v>
      </c>
      <c r="AT152" s="9">
        <f t="shared" si="30"/>
        <v>0.11904999999999999</v>
      </c>
      <c r="AU152" s="9">
        <f t="shared" si="30"/>
        <v>0.25221666666666664</v>
      </c>
      <c r="AV152" s="9">
        <f t="shared" si="30"/>
        <v>0.42778333333333335</v>
      </c>
      <c r="AW152" s="10">
        <f t="shared" si="30"/>
        <v>0.51306666666666667</v>
      </c>
      <c r="AX152" s="10">
        <f t="shared" si="30"/>
        <v>0.48798333333333327</v>
      </c>
      <c r="AY152" s="10">
        <f t="shared" si="30"/>
        <v>0.52116666666666667</v>
      </c>
      <c r="AZ152" s="10">
        <f t="shared" si="30"/>
        <v>0.53963333333333341</v>
      </c>
      <c r="BA152" s="10">
        <f t="shared" si="30"/>
        <v>0.52070000000000005</v>
      </c>
      <c r="BB152" s="10">
        <f t="shared" si="30"/>
        <v>0.50493333333333335</v>
      </c>
      <c r="BC152" s="9">
        <f t="shared" si="30"/>
        <v>0.49608333333333327</v>
      </c>
    </row>
    <row r="153" spans="1:55" x14ac:dyDescent="0.25">
      <c r="A153" s="19">
        <v>0.03</v>
      </c>
      <c r="B153" s="5">
        <v>0.25540000000000002</v>
      </c>
      <c r="C153" s="5">
        <v>0.17979999999999999</v>
      </c>
      <c r="D153" s="5">
        <v>0.17019999999999999</v>
      </c>
      <c r="E153" s="5">
        <v>0.15359999999999999</v>
      </c>
      <c r="F153" s="5">
        <v>0.14899999999999999</v>
      </c>
      <c r="G153" s="5">
        <v>0.13730000000000001</v>
      </c>
      <c r="H153" s="5">
        <v>0.1409</v>
      </c>
      <c r="I153" s="5">
        <v>0.17510000000000001</v>
      </c>
      <c r="J153" s="5">
        <v>0.14430000000000001</v>
      </c>
      <c r="K153" s="5">
        <v>0.1439</v>
      </c>
      <c r="L153" s="5">
        <v>0.13389999999999999</v>
      </c>
      <c r="M153" s="5">
        <v>0.14069999999999999</v>
      </c>
      <c r="N153" s="5"/>
      <c r="O153" s="19">
        <v>0.03</v>
      </c>
      <c r="P153" s="5">
        <v>0.13100000000000001</v>
      </c>
      <c r="Q153" s="5">
        <v>0.1479</v>
      </c>
      <c r="R153" s="5">
        <v>0.14899999999999999</v>
      </c>
      <c r="S153" s="5">
        <v>0.1434</v>
      </c>
      <c r="T153" s="5">
        <v>0.35070000000000001</v>
      </c>
      <c r="U153" s="5">
        <v>0.55389999999999995</v>
      </c>
      <c r="V153" s="5">
        <v>0.67079999999999995</v>
      </c>
      <c r="W153" s="5">
        <v>0.71</v>
      </c>
      <c r="X153" s="5">
        <v>0.59440000000000004</v>
      </c>
      <c r="Y153" s="5">
        <v>0.67559999999999998</v>
      </c>
      <c r="Z153" s="5">
        <v>0.76580000000000004</v>
      </c>
      <c r="AA153" s="5">
        <v>0.70640000000000003</v>
      </c>
      <c r="AB153" s="5"/>
      <c r="AC153" s="28">
        <v>0.03</v>
      </c>
      <c r="AD153">
        <f t="shared" si="31"/>
        <v>-0.12440000000000001</v>
      </c>
      <c r="AE153">
        <f t="shared" si="29"/>
        <v>-3.1899999999999984E-2</v>
      </c>
      <c r="AF153">
        <f t="shared" si="29"/>
        <v>-2.1199999999999997E-2</v>
      </c>
      <c r="AG153">
        <f t="shared" si="29"/>
        <v>-1.0199999999999987E-2</v>
      </c>
      <c r="AH153">
        <f t="shared" si="29"/>
        <v>0.20170000000000002</v>
      </c>
      <c r="AI153">
        <f t="shared" si="29"/>
        <v>0.41659999999999997</v>
      </c>
      <c r="AJ153">
        <f t="shared" si="29"/>
        <v>0.52989999999999993</v>
      </c>
      <c r="AK153">
        <f t="shared" si="29"/>
        <v>0.53489999999999993</v>
      </c>
      <c r="AL153">
        <f t="shared" si="29"/>
        <v>0.45010000000000006</v>
      </c>
      <c r="AM153">
        <f t="shared" si="29"/>
        <v>0.53169999999999995</v>
      </c>
      <c r="AN153">
        <f t="shared" si="29"/>
        <v>0.63190000000000002</v>
      </c>
      <c r="AO153">
        <f t="shared" si="29"/>
        <v>0.56570000000000009</v>
      </c>
      <c r="AP153" s="5"/>
      <c r="AQ153" s="28">
        <v>0.03</v>
      </c>
      <c r="AR153" s="8">
        <f t="shared" si="32"/>
        <v>-8.9050000000000004E-2</v>
      </c>
      <c r="AS153" s="8">
        <f t="shared" si="30"/>
        <v>-8.8599999999999998E-2</v>
      </c>
      <c r="AT153" s="9">
        <f t="shared" si="30"/>
        <v>9.265000000000001E-2</v>
      </c>
      <c r="AU153" s="9">
        <f t="shared" si="30"/>
        <v>0.22076666666666669</v>
      </c>
      <c r="AV153" s="9">
        <f t="shared" si="30"/>
        <v>0.42948333333333338</v>
      </c>
      <c r="AW153" s="10">
        <f t="shared" si="30"/>
        <v>0.58253333333333324</v>
      </c>
      <c r="AX153" s="10">
        <f t="shared" si="30"/>
        <v>0.55114999999999992</v>
      </c>
      <c r="AY153" s="10">
        <f t="shared" si="30"/>
        <v>0.51674999999999993</v>
      </c>
      <c r="AZ153" s="10">
        <f t="shared" si="30"/>
        <v>0.58143333333333325</v>
      </c>
      <c r="BA153" s="10">
        <f t="shared" si="30"/>
        <v>0.53868333333333329</v>
      </c>
      <c r="BB153" s="10">
        <f t="shared" si="30"/>
        <v>0.52251666666666663</v>
      </c>
      <c r="BC153" s="9">
        <f t="shared" si="30"/>
        <v>0.51565000000000005</v>
      </c>
    </row>
    <row r="154" spans="1:55" x14ac:dyDescent="0.25">
      <c r="A154" s="19">
        <v>0</v>
      </c>
      <c r="B154" s="5">
        <v>0.30099999999999999</v>
      </c>
      <c r="C154" s="5">
        <v>0.35089999999999999</v>
      </c>
      <c r="D154" s="5">
        <v>0.29749999999999999</v>
      </c>
      <c r="E154" s="5">
        <v>0.25180000000000002</v>
      </c>
      <c r="F154" s="5">
        <v>0.2205</v>
      </c>
      <c r="G154" s="5">
        <v>0.1978</v>
      </c>
      <c r="H154" s="5">
        <v>0.15160000000000001</v>
      </c>
      <c r="I154" s="5">
        <v>0.15590000000000001</v>
      </c>
      <c r="J154" s="5">
        <v>0.1638</v>
      </c>
      <c r="K154" s="5">
        <v>0.1613</v>
      </c>
      <c r="L154" s="5">
        <v>0.161</v>
      </c>
      <c r="M154" s="5">
        <v>0.16209999999999999</v>
      </c>
      <c r="N154" s="5"/>
      <c r="O154" s="19">
        <v>0</v>
      </c>
      <c r="P154" s="5">
        <v>0.17530000000000001</v>
      </c>
      <c r="Q154" s="5">
        <v>0.221</v>
      </c>
      <c r="R154" s="5">
        <v>0.20499999999999999</v>
      </c>
      <c r="S154" s="5">
        <v>0.18179999999999999</v>
      </c>
      <c r="T154" s="5">
        <v>0.27750000000000002</v>
      </c>
      <c r="U154" s="5">
        <v>0.61839999999999995</v>
      </c>
      <c r="V154" s="5">
        <v>0.77869999999999995</v>
      </c>
      <c r="W154" s="5">
        <v>0.76219999999999999</v>
      </c>
      <c r="X154" s="5">
        <v>0.84650000000000003</v>
      </c>
      <c r="Y154" s="5">
        <v>0.74009999999999998</v>
      </c>
      <c r="Z154" s="5">
        <v>0.56930000000000003</v>
      </c>
      <c r="AA154" s="5">
        <v>0.66739999999999999</v>
      </c>
      <c r="AB154" s="5"/>
      <c r="AC154" s="28">
        <v>0</v>
      </c>
      <c r="AD154">
        <f t="shared" si="31"/>
        <v>-0.12569999999999998</v>
      </c>
      <c r="AE154">
        <f t="shared" si="29"/>
        <v>-0.12989999999999999</v>
      </c>
      <c r="AF154">
        <f t="shared" si="29"/>
        <v>-9.2499999999999999E-2</v>
      </c>
      <c r="AG154">
        <f t="shared" si="29"/>
        <v>-7.0000000000000034E-2</v>
      </c>
      <c r="AH154">
        <f t="shared" si="29"/>
        <v>5.7000000000000023E-2</v>
      </c>
      <c r="AI154">
        <f t="shared" si="29"/>
        <v>0.42059999999999997</v>
      </c>
      <c r="AJ154">
        <f t="shared" si="29"/>
        <v>0.62709999999999999</v>
      </c>
      <c r="AK154">
        <f t="shared" si="29"/>
        <v>0.60629999999999995</v>
      </c>
      <c r="AL154">
        <f t="shared" si="29"/>
        <v>0.68270000000000008</v>
      </c>
      <c r="AM154">
        <f t="shared" si="29"/>
        <v>0.57879999999999998</v>
      </c>
      <c r="AN154">
        <f t="shared" si="29"/>
        <v>0.4083</v>
      </c>
      <c r="AO154">
        <f t="shared" si="29"/>
        <v>0.50529999999999997</v>
      </c>
      <c r="AP154" s="5"/>
      <c r="AQ154" s="28">
        <v>0</v>
      </c>
      <c r="AR154" s="8">
        <f t="shared" si="32"/>
        <v>-5.106666666666667E-2</v>
      </c>
      <c r="AS154" s="8">
        <f t="shared" si="30"/>
        <v>1.6483333333333391E-2</v>
      </c>
      <c r="AT154" s="9">
        <f t="shared" si="30"/>
        <v>5.3866666666666639E-2</v>
      </c>
      <c r="AU154" s="9">
        <f t="shared" si="30"/>
        <v>0.20069999999999999</v>
      </c>
      <c r="AV154" s="9">
        <f t="shared" si="30"/>
        <v>0.34264999999999995</v>
      </c>
      <c r="AW154" s="9">
        <f t="shared" si="30"/>
        <v>0.52693333333333336</v>
      </c>
      <c r="AX154" s="9">
        <f t="shared" si="30"/>
        <v>0.55285000000000006</v>
      </c>
      <c r="AY154" s="9">
        <f t="shared" si="30"/>
        <v>0.56748333333333323</v>
      </c>
      <c r="AZ154" s="9">
        <f t="shared" si="30"/>
        <v>0.61748333333333338</v>
      </c>
      <c r="BA154" s="9">
        <f t="shared" si="30"/>
        <v>0.57534999999999992</v>
      </c>
      <c r="BB154" s="9">
        <f t="shared" si="30"/>
        <v>0.51836666666666664</v>
      </c>
      <c r="BC154" s="9">
        <f t="shared" si="30"/>
        <v>0.53221666666666667</v>
      </c>
    </row>
    <row r="155" spans="1:55" x14ac:dyDescent="0.25">
      <c r="A155" s="19"/>
      <c r="B155" s="19" t="s">
        <v>80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5"/>
      <c r="O155" s="19"/>
      <c r="P155" s="19" t="s">
        <v>80</v>
      </c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5"/>
      <c r="AC155" s="28"/>
      <c r="AD155" s="28" t="s">
        <v>80</v>
      </c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5"/>
    </row>
    <row r="156" spans="1:55" x14ac:dyDescent="0.25">
      <c r="A156" s="19" t="s">
        <v>82</v>
      </c>
      <c r="B156" s="19">
        <v>64</v>
      </c>
      <c r="C156" s="19">
        <v>32</v>
      </c>
      <c r="D156" s="19">
        <v>16</v>
      </c>
      <c r="E156" s="19">
        <v>8</v>
      </c>
      <c r="F156" s="19">
        <v>4</v>
      </c>
      <c r="G156" s="19">
        <v>2</v>
      </c>
      <c r="H156" s="19">
        <v>1</v>
      </c>
      <c r="I156" s="19">
        <v>0.5</v>
      </c>
      <c r="J156" s="19">
        <v>0.25</v>
      </c>
      <c r="K156" s="19">
        <v>0.125</v>
      </c>
      <c r="L156" s="19">
        <v>0.06</v>
      </c>
      <c r="M156" s="19">
        <v>0</v>
      </c>
      <c r="N156" s="5"/>
      <c r="O156" s="19" t="s">
        <v>82</v>
      </c>
      <c r="P156" s="19">
        <v>64</v>
      </c>
      <c r="Q156" s="19">
        <v>32</v>
      </c>
      <c r="R156" s="19">
        <v>16</v>
      </c>
      <c r="S156" s="19">
        <v>8</v>
      </c>
      <c r="T156" s="19">
        <v>4</v>
      </c>
      <c r="U156" s="19">
        <v>2</v>
      </c>
      <c r="V156" s="19">
        <v>1</v>
      </c>
      <c r="W156" s="19">
        <v>0.5</v>
      </c>
      <c r="X156" s="19">
        <v>0.25</v>
      </c>
      <c r="Y156" s="19">
        <v>0.125</v>
      </c>
      <c r="Z156" s="19">
        <v>0.06</v>
      </c>
      <c r="AA156" s="19">
        <v>0</v>
      </c>
      <c r="AB156" s="5"/>
      <c r="AC156" s="28" t="s">
        <v>82</v>
      </c>
      <c r="AD156" s="28">
        <v>64</v>
      </c>
      <c r="AE156" s="28">
        <v>32</v>
      </c>
      <c r="AF156" s="28">
        <v>16</v>
      </c>
      <c r="AG156" s="28">
        <v>8</v>
      </c>
      <c r="AH156" s="28">
        <v>4</v>
      </c>
      <c r="AI156" s="28">
        <v>2</v>
      </c>
      <c r="AJ156" s="28">
        <v>1</v>
      </c>
      <c r="AK156" s="28">
        <v>0.5</v>
      </c>
      <c r="AL156" s="28">
        <v>0.25</v>
      </c>
      <c r="AM156" s="28">
        <v>0.125</v>
      </c>
      <c r="AN156" s="28">
        <v>0.06</v>
      </c>
      <c r="AO156" s="28">
        <v>0</v>
      </c>
      <c r="AP156" s="5"/>
    </row>
    <row r="157" spans="1:55" x14ac:dyDescent="0.25">
      <c r="A157" s="19">
        <v>2</v>
      </c>
      <c r="B157" s="5">
        <v>0.19750000000000001</v>
      </c>
      <c r="C157" s="5">
        <v>0.15570000000000001</v>
      </c>
      <c r="D157" s="5">
        <v>0.16400000000000001</v>
      </c>
      <c r="E157" s="5">
        <v>0.1608</v>
      </c>
      <c r="F157" s="5">
        <v>0.15110000000000001</v>
      </c>
      <c r="G157" s="5">
        <v>0.14929999999999999</v>
      </c>
      <c r="H157" s="5">
        <v>0.16689999999999999</v>
      </c>
      <c r="I157" s="5">
        <v>0.17169999999999999</v>
      </c>
      <c r="J157" s="5">
        <v>0.15820000000000001</v>
      </c>
      <c r="K157" s="5">
        <v>0.15989999999999999</v>
      </c>
      <c r="L157" s="5">
        <v>0.15670000000000001</v>
      </c>
      <c r="M157" s="5">
        <v>0.14829999999999999</v>
      </c>
      <c r="N157" s="5"/>
      <c r="O157" s="19">
        <v>2</v>
      </c>
      <c r="P157" s="5">
        <v>0.1502</v>
      </c>
      <c r="Q157" s="5">
        <v>0.12540000000000001</v>
      </c>
      <c r="R157" s="5">
        <v>0.1386</v>
      </c>
      <c r="S157" s="5">
        <v>0.1741</v>
      </c>
      <c r="T157" s="5">
        <v>0.13089999999999999</v>
      </c>
      <c r="U157" s="5">
        <v>0.13320000000000001</v>
      </c>
      <c r="V157" s="5">
        <v>0.14069999999999999</v>
      </c>
      <c r="W157" s="5">
        <v>0.17369999999999999</v>
      </c>
      <c r="X157" s="5">
        <v>0.12330000000000001</v>
      </c>
      <c r="Y157" s="5">
        <v>0.13039999999999999</v>
      </c>
      <c r="Z157" s="5">
        <v>0.15440000000000001</v>
      </c>
      <c r="AA157" s="5">
        <v>0.1361</v>
      </c>
      <c r="AB157" s="5"/>
      <c r="AC157" s="28">
        <v>2</v>
      </c>
      <c r="AD157">
        <f>P157-B157</f>
        <v>-4.7300000000000009E-2</v>
      </c>
      <c r="AE157">
        <f t="shared" ref="AE157:AO164" si="33">Q157-C157</f>
        <v>-3.0299999999999994E-2</v>
      </c>
      <c r="AF157">
        <f t="shared" si="33"/>
        <v>-2.5400000000000006E-2</v>
      </c>
      <c r="AG157">
        <f t="shared" si="33"/>
        <v>1.3300000000000006E-2</v>
      </c>
      <c r="AH157">
        <f t="shared" si="33"/>
        <v>-2.0200000000000023E-2</v>
      </c>
      <c r="AI157">
        <f t="shared" si="33"/>
        <v>-1.6099999999999975E-2</v>
      </c>
      <c r="AJ157">
        <f t="shared" si="33"/>
        <v>-2.6200000000000001E-2</v>
      </c>
      <c r="AK157">
        <f t="shared" si="33"/>
        <v>2.0000000000000018E-3</v>
      </c>
      <c r="AL157">
        <f t="shared" si="33"/>
        <v>-3.49E-2</v>
      </c>
      <c r="AM157">
        <f t="shared" si="33"/>
        <v>-2.9499999999999998E-2</v>
      </c>
      <c r="AN157">
        <f t="shared" si="33"/>
        <v>-2.2999999999999965E-3</v>
      </c>
      <c r="AO157">
        <f t="shared" si="33"/>
        <v>-1.2199999999999989E-2</v>
      </c>
      <c r="AP157" s="5"/>
    </row>
    <row r="158" spans="1:55" x14ac:dyDescent="0.25">
      <c r="A158" s="19">
        <v>1</v>
      </c>
      <c r="B158" s="5">
        <v>0.31709999999999999</v>
      </c>
      <c r="C158" s="5">
        <v>0.25219999999999998</v>
      </c>
      <c r="D158" s="5">
        <v>0.19320000000000001</v>
      </c>
      <c r="E158" s="5">
        <v>0.1653</v>
      </c>
      <c r="F158" s="5">
        <v>0.1487</v>
      </c>
      <c r="G158" s="5">
        <v>0.13830000000000001</v>
      </c>
      <c r="H158" s="5">
        <v>0.1396</v>
      </c>
      <c r="I158" s="5">
        <v>0.14480000000000001</v>
      </c>
      <c r="J158" s="5">
        <v>0.14280000000000001</v>
      </c>
      <c r="K158" s="5">
        <v>0.13950000000000001</v>
      </c>
      <c r="L158" s="5">
        <v>0.1346</v>
      </c>
      <c r="M158" s="5">
        <v>0.1323</v>
      </c>
      <c r="N158" s="5"/>
      <c r="O158" s="19">
        <v>1</v>
      </c>
      <c r="P158" s="5">
        <v>0.15</v>
      </c>
      <c r="Q158" s="5">
        <v>0.12740000000000001</v>
      </c>
      <c r="R158" s="5">
        <v>0.1341</v>
      </c>
      <c r="S158" s="5">
        <v>0.14530000000000001</v>
      </c>
      <c r="T158" s="5">
        <v>0.1217</v>
      </c>
      <c r="U158" s="5">
        <v>0.28620000000000001</v>
      </c>
      <c r="V158" s="5">
        <v>0.13100000000000001</v>
      </c>
      <c r="W158" s="5">
        <v>0.14050000000000001</v>
      </c>
      <c r="X158" s="5">
        <v>0.12709999999999999</v>
      </c>
      <c r="Y158" s="5">
        <v>0.48370000000000002</v>
      </c>
      <c r="Z158" s="5">
        <v>0.6</v>
      </c>
      <c r="AA158" s="5">
        <v>0.50319999999999998</v>
      </c>
      <c r="AB158" s="5"/>
      <c r="AC158" s="28">
        <v>1</v>
      </c>
      <c r="AD158">
        <f t="shared" ref="AD158:AD164" si="34">P158-B158</f>
        <v>-0.1671</v>
      </c>
      <c r="AE158">
        <f t="shared" si="33"/>
        <v>-0.12479999999999997</v>
      </c>
      <c r="AF158">
        <f t="shared" si="33"/>
        <v>-5.9100000000000014E-2</v>
      </c>
      <c r="AG158">
        <f t="shared" si="33"/>
        <v>-1.999999999999999E-2</v>
      </c>
      <c r="AH158">
        <f t="shared" si="33"/>
        <v>-2.6999999999999996E-2</v>
      </c>
      <c r="AI158">
        <f t="shared" si="33"/>
        <v>0.1479</v>
      </c>
      <c r="AJ158">
        <f t="shared" si="33"/>
        <v>-8.5999999999999965E-3</v>
      </c>
      <c r="AK158">
        <f t="shared" si="33"/>
        <v>-4.2999999999999983E-3</v>
      </c>
      <c r="AL158">
        <f t="shared" si="33"/>
        <v>-1.5700000000000019E-2</v>
      </c>
      <c r="AM158">
        <f t="shared" si="33"/>
        <v>0.34420000000000001</v>
      </c>
      <c r="AN158">
        <f t="shared" si="33"/>
        <v>0.46539999999999998</v>
      </c>
      <c r="AO158">
        <f t="shared" si="33"/>
        <v>0.37090000000000001</v>
      </c>
      <c r="AP158" s="5"/>
    </row>
    <row r="159" spans="1:55" x14ac:dyDescent="0.25">
      <c r="A159" s="19">
        <v>0.5</v>
      </c>
      <c r="B159" s="5">
        <v>0.18959999999999999</v>
      </c>
      <c r="C159" s="5">
        <v>0.12520000000000001</v>
      </c>
      <c r="D159" s="5">
        <v>0.12939999999999999</v>
      </c>
      <c r="E159" s="5">
        <v>0.13869999999999999</v>
      </c>
      <c r="F159" s="5">
        <v>0.1305</v>
      </c>
      <c r="G159" s="5">
        <v>0.13420000000000001</v>
      </c>
      <c r="H159" s="5">
        <v>0.14460000000000001</v>
      </c>
      <c r="I159" s="5">
        <v>0.14269999999999999</v>
      </c>
      <c r="J159" s="5">
        <v>0.14949999999999999</v>
      </c>
      <c r="K159" s="5">
        <v>0.13200000000000001</v>
      </c>
      <c r="L159" s="5">
        <v>0.1234</v>
      </c>
      <c r="M159" s="5">
        <v>0.11849999999999999</v>
      </c>
      <c r="N159" s="5"/>
      <c r="O159" s="19">
        <v>0.5</v>
      </c>
      <c r="P159" s="5">
        <v>0.1124</v>
      </c>
      <c r="Q159" s="5">
        <v>0.11899999999999999</v>
      </c>
      <c r="R159" s="5">
        <v>0.12909999999999999</v>
      </c>
      <c r="S159" s="5">
        <v>0.12889999999999999</v>
      </c>
      <c r="T159" s="5">
        <v>0.15409999999999999</v>
      </c>
      <c r="U159" s="5">
        <v>0.25240000000000001</v>
      </c>
      <c r="V159" s="5">
        <v>0.1338</v>
      </c>
      <c r="W159" s="5">
        <v>0.12230000000000001</v>
      </c>
      <c r="X159" s="5">
        <v>0.1328</v>
      </c>
      <c r="Y159" s="5">
        <v>0.59409999999999996</v>
      </c>
      <c r="Z159" s="5">
        <v>0.69430000000000003</v>
      </c>
      <c r="AA159" s="5">
        <v>0.57099999999999995</v>
      </c>
      <c r="AB159" s="5"/>
      <c r="AC159" s="28">
        <v>0.5</v>
      </c>
      <c r="AD159">
        <f t="shared" si="34"/>
        <v>-7.7199999999999991E-2</v>
      </c>
      <c r="AE159">
        <f t="shared" si="33"/>
        <v>-6.2000000000000111E-3</v>
      </c>
      <c r="AF159">
        <f t="shared" si="33"/>
        <v>-2.9999999999999472E-4</v>
      </c>
      <c r="AG159">
        <f t="shared" si="33"/>
        <v>-9.8000000000000032E-3</v>
      </c>
      <c r="AH159">
        <f t="shared" si="33"/>
        <v>2.3599999999999982E-2</v>
      </c>
      <c r="AI159">
        <f t="shared" si="33"/>
        <v>0.1182</v>
      </c>
      <c r="AJ159">
        <f t="shared" si="33"/>
        <v>-1.0800000000000004E-2</v>
      </c>
      <c r="AK159">
        <f t="shared" si="33"/>
        <v>-2.0399999999999988E-2</v>
      </c>
      <c r="AL159">
        <f t="shared" si="33"/>
        <v>-1.6699999999999993E-2</v>
      </c>
      <c r="AM159">
        <f t="shared" si="33"/>
        <v>0.46209999999999996</v>
      </c>
      <c r="AN159">
        <f t="shared" si="33"/>
        <v>0.57090000000000007</v>
      </c>
      <c r="AO159">
        <f t="shared" si="33"/>
        <v>0.45249999999999996</v>
      </c>
      <c r="AP159" s="5"/>
    </row>
    <row r="160" spans="1:55" x14ac:dyDescent="0.25">
      <c r="A160" s="19">
        <v>0.25</v>
      </c>
      <c r="B160" s="5">
        <v>0.28970000000000001</v>
      </c>
      <c r="C160" s="5">
        <v>0.12520000000000001</v>
      </c>
      <c r="D160" s="5">
        <v>0.13789999999999999</v>
      </c>
      <c r="E160" s="5">
        <v>0.1472</v>
      </c>
      <c r="F160" s="5">
        <v>0.13950000000000001</v>
      </c>
      <c r="G160" s="5">
        <v>0.126</v>
      </c>
      <c r="H160" s="5">
        <v>0.14449999999999999</v>
      </c>
      <c r="I160" s="5">
        <v>0.1321</v>
      </c>
      <c r="J160" s="5">
        <v>0.12470000000000001</v>
      </c>
      <c r="K160" s="5">
        <v>0.13109999999999999</v>
      </c>
      <c r="L160" s="5">
        <v>0.13819999999999999</v>
      </c>
      <c r="M160" s="5">
        <v>0.1085</v>
      </c>
      <c r="N160" s="5"/>
      <c r="O160" s="19">
        <v>0.25</v>
      </c>
      <c r="P160" s="5">
        <v>0.1298</v>
      </c>
      <c r="Q160" s="5">
        <v>0.1283</v>
      </c>
      <c r="R160" s="5">
        <v>0.13450000000000001</v>
      </c>
      <c r="S160" s="5">
        <v>0.13439999999999999</v>
      </c>
      <c r="T160" s="5">
        <v>0.3881</v>
      </c>
      <c r="U160" s="5">
        <v>0.50880000000000003</v>
      </c>
      <c r="V160" s="5">
        <v>0.1416</v>
      </c>
      <c r="W160" s="5">
        <v>0.13950000000000001</v>
      </c>
      <c r="X160" s="5">
        <v>0.13980000000000001</v>
      </c>
      <c r="Y160" s="5">
        <v>0.62</v>
      </c>
      <c r="Z160" s="5">
        <v>0.69979999999999998</v>
      </c>
      <c r="AA160" s="5">
        <v>0.60750000000000004</v>
      </c>
      <c r="AB160" s="5"/>
      <c r="AC160" s="28">
        <v>0.25</v>
      </c>
      <c r="AD160">
        <f t="shared" si="34"/>
        <v>-0.15990000000000001</v>
      </c>
      <c r="AE160">
        <f t="shared" si="33"/>
        <v>3.0999999999999917E-3</v>
      </c>
      <c r="AF160">
        <f t="shared" si="33"/>
        <v>-3.3999999999999864E-3</v>
      </c>
      <c r="AG160">
        <f t="shared" si="33"/>
        <v>-1.2800000000000006E-2</v>
      </c>
      <c r="AH160">
        <f t="shared" si="33"/>
        <v>0.24859999999999999</v>
      </c>
      <c r="AI160">
        <f t="shared" si="33"/>
        <v>0.38280000000000003</v>
      </c>
      <c r="AJ160">
        <f t="shared" si="33"/>
        <v>-2.8999999999999859E-3</v>
      </c>
      <c r="AK160">
        <f t="shared" si="33"/>
        <v>7.4000000000000177E-3</v>
      </c>
      <c r="AL160">
        <f t="shared" si="33"/>
        <v>1.5100000000000002E-2</v>
      </c>
      <c r="AM160">
        <f t="shared" si="33"/>
        <v>0.4889</v>
      </c>
      <c r="AN160">
        <f t="shared" si="33"/>
        <v>0.56159999999999999</v>
      </c>
      <c r="AO160">
        <f t="shared" si="33"/>
        <v>0.49900000000000005</v>
      </c>
      <c r="AP160" s="5"/>
    </row>
    <row r="161" spans="1:42" x14ac:dyDescent="0.25">
      <c r="A161" s="19">
        <v>0.125</v>
      </c>
      <c r="B161" s="5">
        <v>0.17019999999999999</v>
      </c>
      <c r="C161" s="5">
        <v>0.13830000000000001</v>
      </c>
      <c r="D161" s="5">
        <v>0.13539999999999999</v>
      </c>
      <c r="E161" s="5">
        <v>0.13300000000000001</v>
      </c>
      <c r="F161" s="5">
        <v>0.12089999999999999</v>
      </c>
      <c r="G161" s="5">
        <v>0.13350000000000001</v>
      </c>
      <c r="H161" s="5">
        <v>0.13389999999999999</v>
      </c>
      <c r="I161" s="5">
        <v>0.12330000000000001</v>
      </c>
      <c r="J161" s="5">
        <v>0.1242</v>
      </c>
      <c r="K161" s="5">
        <v>0.1336</v>
      </c>
      <c r="L161" s="5">
        <v>0.13700000000000001</v>
      </c>
      <c r="M161" s="5">
        <v>0.1023</v>
      </c>
      <c r="N161" s="5"/>
      <c r="O161" s="19">
        <v>0.125</v>
      </c>
      <c r="P161" s="5">
        <v>0.1148</v>
      </c>
      <c r="Q161" s="5">
        <v>0.13619999999999999</v>
      </c>
      <c r="R161" s="5">
        <v>0.13489999999999999</v>
      </c>
      <c r="S161" s="5">
        <v>0.13139999999999999</v>
      </c>
      <c r="T161" s="5">
        <v>0.43240000000000001</v>
      </c>
      <c r="U161" s="5">
        <v>0.60199999999999998</v>
      </c>
      <c r="V161" s="5">
        <v>0.2172</v>
      </c>
      <c r="W161" s="5">
        <v>0.16969999999999999</v>
      </c>
      <c r="X161" s="5">
        <v>0.53169999999999995</v>
      </c>
      <c r="Y161" s="5">
        <v>0.65510000000000002</v>
      </c>
      <c r="Z161" s="5">
        <v>0.67700000000000005</v>
      </c>
      <c r="AA161" s="5">
        <v>0.58860000000000001</v>
      </c>
      <c r="AB161" s="5"/>
      <c r="AC161" s="28">
        <v>0.125</v>
      </c>
      <c r="AD161">
        <f t="shared" si="34"/>
        <v>-5.5399999999999991E-2</v>
      </c>
      <c r="AE161">
        <f t="shared" si="33"/>
        <v>-2.1000000000000185E-3</v>
      </c>
      <c r="AF161">
        <f t="shared" si="33"/>
        <v>-5.0000000000000044E-4</v>
      </c>
      <c r="AG161">
        <f t="shared" si="33"/>
        <v>-1.6000000000000181E-3</v>
      </c>
      <c r="AH161">
        <f t="shared" si="33"/>
        <v>0.3115</v>
      </c>
      <c r="AI161">
        <f t="shared" si="33"/>
        <v>0.46849999999999997</v>
      </c>
      <c r="AJ161">
        <f t="shared" si="33"/>
        <v>8.3300000000000013E-2</v>
      </c>
      <c r="AK161">
        <f t="shared" si="33"/>
        <v>4.6399999999999983E-2</v>
      </c>
      <c r="AL161">
        <f t="shared" si="33"/>
        <v>0.40749999999999997</v>
      </c>
      <c r="AM161">
        <f t="shared" si="33"/>
        <v>0.52150000000000007</v>
      </c>
      <c r="AN161">
        <f t="shared" si="33"/>
        <v>0.54</v>
      </c>
      <c r="AO161">
        <f t="shared" si="33"/>
        <v>0.48630000000000001</v>
      </c>
      <c r="AP161" s="5"/>
    </row>
    <row r="162" spans="1:42" x14ac:dyDescent="0.25">
      <c r="A162" s="19">
        <v>0.06</v>
      </c>
      <c r="B162" s="5">
        <v>0.13930000000000001</v>
      </c>
      <c r="C162" s="5">
        <v>0.15690000000000001</v>
      </c>
      <c r="D162" s="5">
        <v>0.1459</v>
      </c>
      <c r="E162" s="5">
        <v>0.15709999999999999</v>
      </c>
      <c r="F162" s="5">
        <v>0.12989999999999999</v>
      </c>
      <c r="G162" s="5">
        <v>0.1323</v>
      </c>
      <c r="H162" s="5">
        <v>0.13059999999999999</v>
      </c>
      <c r="I162" s="5">
        <v>0.11849999999999999</v>
      </c>
      <c r="J162" s="5">
        <v>0.14069999999999999</v>
      </c>
      <c r="K162" s="5">
        <v>0.17369999999999999</v>
      </c>
      <c r="L162" s="5">
        <v>0.1699</v>
      </c>
      <c r="M162" s="5">
        <v>0.17180000000000001</v>
      </c>
      <c r="N162" s="5"/>
      <c r="O162" s="19">
        <v>0.06</v>
      </c>
      <c r="P162" s="5">
        <v>0.12130000000000001</v>
      </c>
      <c r="Q162" s="5">
        <v>0.1232</v>
      </c>
      <c r="R162" s="5">
        <v>0.1371</v>
      </c>
      <c r="S162" s="5">
        <v>0.13980000000000001</v>
      </c>
      <c r="T162" s="5">
        <v>0.50670000000000004</v>
      </c>
      <c r="U162" s="5">
        <v>0.69159999999999999</v>
      </c>
      <c r="V162" s="5">
        <v>0.41899999999999998</v>
      </c>
      <c r="W162" s="5">
        <v>0.36530000000000001</v>
      </c>
      <c r="X162" s="5">
        <v>0.6522</v>
      </c>
      <c r="Y162" s="5">
        <v>0.69140000000000001</v>
      </c>
      <c r="Z162" s="5">
        <v>0.68330000000000002</v>
      </c>
      <c r="AA162" s="5">
        <v>0.62470000000000003</v>
      </c>
      <c r="AB162" s="5"/>
      <c r="AC162" s="28">
        <v>0.06</v>
      </c>
      <c r="AD162">
        <f t="shared" si="34"/>
        <v>-1.8000000000000002E-2</v>
      </c>
      <c r="AE162">
        <f t="shared" si="33"/>
        <v>-3.3700000000000008E-2</v>
      </c>
      <c r="AF162">
        <f t="shared" si="33"/>
        <v>-8.8000000000000023E-3</v>
      </c>
      <c r="AG162">
        <f t="shared" si="33"/>
        <v>-1.7299999999999982E-2</v>
      </c>
      <c r="AH162">
        <f t="shared" si="33"/>
        <v>0.37680000000000002</v>
      </c>
      <c r="AI162">
        <f t="shared" si="33"/>
        <v>0.55930000000000002</v>
      </c>
      <c r="AJ162">
        <f t="shared" si="33"/>
        <v>0.28839999999999999</v>
      </c>
      <c r="AK162">
        <f t="shared" si="33"/>
        <v>0.24680000000000002</v>
      </c>
      <c r="AL162">
        <f t="shared" si="33"/>
        <v>0.51150000000000007</v>
      </c>
      <c r="AM162">
        <f t="shared" si="33"/>
        <v>0.51770000000000005</v>
      </c>
      <c r="AN162">
        <f t="shared" si="33"/>
        <v>0.51340000000000008</v>
      </c>
      <c r="AO162">
        <f t="shared" si="33"/>
        <v>0.45290000000000002</v>
      </c>
      <c r="AP162" s="5"/>
    </row>
    <row r="163" spans="1:42" x14ac:dyDescent="0.25">
      <c r="A163" s="19">
        <v>0.03</v>
      </c>
      <c r="B163" s="5">
        <v>0.30759999999999998</v>
      </c>
      <c r="C163" s="5">
        <v>0.2082</v>
      </c>
      <c r="D163" s="5">
        <v>0.14069999999999999</v>
      </c>
      <c r="E163" s="5">
        <v>0.17780000000000001</v>
      </c>
      <c r="F163" s="5">
        <v>0.15</v>
      </c>
      <c r="G163" s="5">
        <v>0.1368</v>
      </c>
      <c r="H163" s="5">
        <v>0.1404</v>
      </c>
      <c r="I163" s="5">
        <v>0.13650000000000001</v>
      </c>
      <c r="J163" s="5">
        <v>0.1721</v>
      </c>
      <c r="K163" s="5">
        <v>0.1603</v>
      </c>
      <c r="L163" s="5">
        <v>0.15559999999999999</v>
      </c>
      <c r="M163" s="5">
        <v>0.1837</v>
      </c>
      <c r="N163" s="5"/>
      <c r="O163" s="19">
        <v>0.03</v>
      </c>
      <c r="P163" s="5">
        <v>0.1206</v>
      </c>
      <c r="Q163" s="5">
        <v>0.1406</v>
      </c>
      <c r="R163" s="5">
        <v>0.14430000000000001</v>
      </c>
      <c r="S163" s="5">
        <v>0.14280000000000001</v>
      </c>
      <c r="T163" s="5">
        <v>0.55679999999999996</v>
      </c>
      <c r="U163" s="5">
        <v>0.62670000000000003</v>
      </c>
      <c r="V163" s="5">
        <v>0.63570000000000004</v>
      </c>
      <c r="W163" s="5">
        <v>0.54769999999999996</v>
      </c>
      <c r="X163" s="5">
        <v>0.73899999999999999</v>
      </c>
      <c r="Y163" s="5">
        <v>0.75370000000000004</v>
      </c>
      <c r="Z163" s="5">
        <v>0.68859999999999999</v>
      </c>
      <c r="AA163" s="5">
        <v>0.68989999999999996</v>
      </c>
      <c r="AB163" s="5"/>
      <c r="AC163" s="28">
        <v>0.03</v>
      </c>
      <c r="AD163">
        <f t="shared" si="34"/>
        <v>-0.187</v>
      </c>
      <c r="AE163">
        <f t="shared" si="33"/>
        <v>-6.7599999999999993E-2</v>
      </c>
      <c r="AF163">
        <f t="shared" si="33"/>
        <v>3.6000000000000199E-3</v>
      </c>
      <c r="AG163">
        <f t="shared" si="33"/>
        <v>-3.5000000000000003E-2</v>
      </c>
      <c r="AH163">
        <f t="shared" si="33"/>
        <v>0.40679999999999994</v>
      </c>
      <c r="AI163">
        <f t="shared" si="33"/>
        <v>0.4899</v>
      </c>
      <c r="AJ163">
        <f t="shared" si="33"/>
        <v>0.49530000000000007</v>
      </c>
      <c r="AK163">
        <f t="shared" si="33"/>
        <v>0.41119999999999995</v>
      </c>
      <c r="AL163">
        <f t="shared" si="33"/>
        <v>0.56689999999999996</v>
      </c>
      <c r="AM163">
        <f t="shared" si="33"/>
        <v>0.59340000000000004</v>
      </c>
      <c r="AN163">
        <f t="shared" si="33"/>
        <v>0.53300000000000003</v>
      </c>
      <c r="AO163">
        <f t="shared" si="33"/>
        <v>0.50619999999999998</v>
      </c>
      <c r="AP163" s="5"/>
    </row>
    <row r="164" spans="1:42" x14ac:dyDescent="0.25">
      <c r="A164" s="19">
        <v>0</v>
      </c>
      <c r="B164" s="5">
        <v>0.25240000000000001</v>
      </c>
      <c r="C164" s="5">
        <v>0.1457</v>
      </c>
      <c r="D164" s="5">
        <v>0.17849999999999999</v>
      </c>
      <c r="E164" s="5">
        <v>0.15240000000000001</v>
      </c>
      <c r="F164" s="5">
        <v>0.32619999999999999</v>
      </c>
      <c r="G164" s="5">
        <v>0.16370000000000001</v>
      </c>
      <c r="H164" s="5">
        <v>0.151</v>
      </c>
      <c r="I164" s="5">
        <v>0.1396</v>
      </c>
      <c r="J164" s="5">
        <v>0.1883</v>
      </c>
      <c r="K164" s="5">
        <v>0.17100000000000001</v>
      </c>
      <c r="L164" s="5">
        <v>0.15670000000000001</v>
      </c>
      <c r="M164" s="5">
        <v>0.1376</v>
      </c>
      <c r="N164" s="5"/>
      <c r="O164" s="19">
        <v>0</v>
      </c>
      <c r="P164" s="5">
        <v>0.19</v>
      </c>
      <c r="Q164" s="5">
        <v>0.2437</v>
      </c>
      <c r="R164" s="5">
        <v>0.22009999999999999</v>
      </c>
      <c r="S164" s="5">
        <v>0.3841</v>
      </c>
      <c r="T164" s="5">
        <v>0.5927</v>
      </c>
      <c r="U164" s="5">
        <v>0.76739999999999997</v>
      </c>
      <c r="V164" s="5">
        <v>0.69610000000000005</v>
      </c>
      <c r="W164" s="5">
        <v>0.751</v>
      </c>
      <c r="X164" s="5">
        <v>0.81940000000000002</v>
      </c>
      <c r="Y164" s="5">
        <v>0.7883</v>
      </c>
      <c r="Z164" s="5">
        <v>0.67910000000000004</v>
      </c>
      <c r="AA164" s="5">
        <v>0.71579999999999999</v>
      </c>
      <c r="AB164" s="5"/>
      <c r="AC164" s="28">
        <v>0</v>
      </c>
      <c r="AD164">
        <f t="shared" si="34"/>
        <v>-6.2400000000000011E-2</v>
      </c>
      <c r="AE164">
        <f t="shared" si="33"/>
        <v>9.8000000000000004E-2</v>
      </c>
      <c r="AF164">
        <f t="shared" si="33"/>
        <v>4.1599999999999998E-2</v>
      </c>
      <c r="AG164">
        <f t="shared" si="33"/>
        <v>0.23169999999999999</v>
      </c>
      <c r="AH164">
        <f t="shared" si="33"/>
        <v>0.26650000000000001</v>
      </c>
      <c r="AI164">
        <f t="shared" si="33"/>
        <v>0.6036999999999999</v>
      </c>
      <c r="AJ164">
        <f t="shared" si="33"/>
        <v>0.54510000000000003</v>
      </c>
      <c r="AK164">
        <f t="shared" si="33"/>
        <v>0.61139999999999994</v>
      </c>
      <c r="AL164">
        <f t="shared" si="33"/>
        <v>0.63109999999999999</v>
      </c>
      <c r="AM164">
        <f t="shared" si="33"/>
        <v>0.61729999999999996</v>
      </c>
      <c r="AN164">
        <f t="shared" si="33"/>
        <v>0.52239999999999998</v>
      </c>
      <c r="AO164">
        <f t="shared" si="33"/>
        <v>0.57820000000000005</v>
      </c>
      <c r="AP164" s="5"/>
    </row>
    <row r="165" spans="1:42" x14ac:dyDescent="0.25">
      <c r="A165" s="19"/>
      <c r="B165" s="19" t="s">
        <v>80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5"/>
      <c r="O165" s="19"/>
      <c r="P165" s="19" t="s">
        <v>80</v>
      </c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5"/>
      <c r="AC165" s="28"/>
      <c r="AD165" s="28" t="s">
        <v>80</v>
      </c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5"/>
    </row>
    <row r="166" spans="1:42" x14ac:dyDescent="0.25">
      <c r="A166" s="19" t="s">
        <v>82</v>
      </c>
      <c r="B166" s="19">
        <v>64</v>
      </c>
      <c r="C166" s="19">
        <v>32</v>
      </c>
      <c r="D166" s="19">
        <v>16</v>
      </c>
      <c r="E166" s="19">
        <v>8</v>
      </c>
      <c r="F166" s="19">
        <v>4</v>
      </c>
      <c r="G166" s="19">
        <v>2</v>
      </c>
      <c r="H166" s="19">
        <v>1</v>
      </c>
      <c r="I166" s="19">
        <v>0.5</v>
      </c>
      <c r="J166" s="19">
        <v>0.25</v>
      </c>
      <c r="K166" s="19">
        <v>0.125</v>
      </c>
      <c r="L166" s="19">
        <v>0.06</v>
      </c>
      <c r="M166" s="19">
        <v>0</v>
      </c>
      <c r="N166" s="5"/>
      <c r="O166" s="19" t="s">
        <v>82</v>
      </c>
      <c r="P166" s="19">
        <v>64</v>
      </c>
      <c r="Q166" s="19">
        <v>32</v>
      </c>
      <c r="R166" s="19">
        <v>16</v>
      </c>
      <c r="S166" s="19">
        <v>8</v>
      </c>
      <c r="T166" s="19">
        <v>4</v>
      </c>
      <c r="U166" s="19">
        <v>2</v>
      </c>
      <c r="V166" s="19">
        <v>1</v>
      </c>
      <c r="W166" s="19">
        <v>0.5</v>
      </c>
      <c r="X166" s="19">
        <v>0.25</v>
      </c>
      <c r="Y166" s="19">
        <v>0.125</v>
      </c>
      <c r="Z166" s="19">
        <v>0.06</v>
      </c>
      <c r="AA166" s="19">
        <v>0</v>
      </c>
      <c r="AB166" s="5"/>
      <c r="AC166" s="28" t="s">
        <v>82</v>
      </c>
      <c r="AD166" s="28">
        <v>64</v>
      </c>
      <c r="AE166" s="28">
        <v>32</v>
      </c>
      <c r="AF166" s="28">
        <v>16</v>
      </c>
      <c r="AG166" s="28">
        <v>8</v>
      </c>
      <c r="AH166" s="28">
        <v>4</v>
      </c>
      <c r="AI166" s="28">
        <v>2</v>
      </c>
      <c r="AJ166" s="28">
        <v>1</v>
      </c>
      <c r="AK166" s="28">
        <v>0.5</v>
      </c>
      <c r="AL166" s="28">
        <v>0.25</v>
      </c>
      <c r="AM166" s="28">
        <v>0.125</v>
      </c>
      <c r="AN166" s="28">
        <v>0.06</v>
      </c>
      <c r="AO166" s="28">
        <v>0</v>
      </c>
      <c r="AP166" s="5"/>
    </row>
    <row r="167" spans="1:42" x14ac:dyDescent="0.25">
      <c r="A167" s="19">
        <v>2</v>
      </c>
      <c r="B167" s="5">
        <v>0.22700000000000001</v>
      </c>
      <c r="C167" s="5">
        <v>0.25929999999999997</v>
      </c>
      <c r="D167" s="5">
        <v>0.16309999999999999</v>
      </c>
      <c r="E167" s="5">
        <v>0.2364</v>
      </c>
      <c r="F167" s="5">
        <v>0.16420000000000001</v>
      </c>
      <c r="G167" s="5">
        <v>0.15190000000000001</v>
      </c>
      <c r="H167" s="5">
        <v>0.16309999999999999</v>
      </c>
      <c r="I167" s="5">
        <v>0.24460000000000001</v>
      </c>
      <c r="J167" s="5">
        <v>0.18340000000000001</v>
      </c>
      <c r="K167" s="5">
        <v>0.17369999999999999</v>
      </c>
      <c r="L167" s="5">
        <v>0.21709999999999999</v>
      </c>
      <c r="M167" s="5">
        <v>0.2036</v>
      </c>
      <c r="N167" s="5"/>
      <c r="O167" s="19">
        <v>2</v>
      </c>
      <c r="P167" s="5">
        <v>0.154</v>
      </c>
      <c r="Q167" s="5">
        <v>0.13600000000000001</v>
      </c>
      <c r="R167" s="5">
        <v>0.14460000000000001</v>
      </c>
      <c r="S167" s="5">
        <v>0.1784</v>
      </c>
      <c r="T167" s="5">
        <v>0.13109999999999999</v>
      </c>
      <c r="U167" s="5">
        <v>0.13769999999999999</v>
      </c>
      <c r="V167" s="5">
        <v>0.129</v>
      </c>
      <c r="W167" s="5">
        <v>0.1759</v>
      </c>
      <c r="X167" s="5">
        <v>0.1258</v>
      </c>
      <c r="Y167" s="5">
        <v>0.13389999999999999</v>
      </c>
      <c r="Z167" s="5">
        <v>0.1459</v>
      </c>
      <c r="AA167" s="5">
        <v>0.13239999999999999</v>
      </c>
      <c r="AB167" s="5"/>
      <c r="AC167" s="28">
        <v>2</v>
      </c>
      <c r="AD167">
        <f>P167-B167</f>
        <v>-7.3000000000000009E-2</v>
      </c>
      <c r="AE167">
        <f t="shared" ref="AE167:AO174" si="35">Q167-C167</f>
        <v>-0.12329999999999997</v>
      </c>
      <c r="AF167">
        <f t="shared" si="35"/>
        <v>-1.8499999999999989E-2</v>
      </c>
      <c r="AG167">
        <f t="shared" si="35"/>
        <v>-5.7999999999999996E-2</v>
      </c>
      <c r="AH167">
        <f t="shared" si="35"/>
        <v>-3.3100000000000018E-2</v>
      </c>
      <c r="AI167">
        <f t="shared" si="35"/>
        <v>-1.4200000000000018E-2</v>
      </c>
      <c r="AJ167">
        <f t="shared" si="35"/>
        <v>-3.4099999999999991E-2</v>
      </c>
      <c r="AK167">
        <f t="shared" si="35"/>
        <v>-6.8700000000000011E-2</v>
      </c>
      <c r="AL167">
        <f t="shared" si="35"/>
        <v>-5.7600000000000012E-2</v>
      </c>
      <c r="AM167">
        <f t="shared" si="35"/>
        <v>-3.9800000000000002E-2</v>
      </c>
      <c r="AN167">
        <f t="shared" si="35"/>
        <v>-7.1199999999999986E-2</v>
      </c>
      <c r="AO167">
        <f t="shared" si="35"/>
        <v>-7.1200000000000013E-2</v>
      </c>
      <c r="AP167" s="5"/>
    </row>
    <row r="168" spans="1:42" x14ac:dyDescent="0.25">
      <c r="A168" s="19">
        <v>1</v>
      </c>
      <c r="B168" s="5">
        <v>0.16320000000000001</v>
      </c>
      <c r="C168" s="5">
        <v>0.13730000000000001</v>
      </c>
      <c r="D168" s="5">
        <v>0.16789999999999999</v>
      </c>
      <c r="E168" s="5">
        <v>0.16070000000000001</v>
      </c>
      <c r="F168" s="5">
        <v>0.13289999999999999</v>
      </c>
      <c r="G168" s="5">
        <v>0.1454</v>
      </c>
      <c r="H168" s="5">
        <v>0.13550000000000001</v>
      </c>
      <c r="I168" s="5">
        <v>0.14960000000000001</v>
      </c>
      <c r="J168" s="5">
        <v>0.18840000000000001</v>
      </c>
      <c r="K168" s="5">
        <v>0.128</v>
      </c>
      <c r="L168" s="5">
        <v>0.1431</v>
      </c>
      <c r="M168" s="5">
        <v>0.1295</v>
      </c>
      <c r="N168" s="5"/>
      <c r="O168" s="19">
        <v>1</v>
      </c>
      <c r="P168" s="5">
        <v>0.13400000000000001</v>
      </c>
      <c r="Q168" s="5">
        <v>0.12720000000000001</v>
      </c>
      <c r="R168" s="5">
        <v>0.14430000000000001</v>
      </c>
      <c r="S168" s="5">
        <v>0.1348</v>
      </c>
      <c r="T168" s="5">
        <v>0.11840000000000001</v>
      </c>
      <c r="U168" s="5">
        <v>0.13439999999999999</v>
      </c>
      <c r="V168" s="5">
        <v>0.14319999999999999</v>
      </c>
      <c r="W168" s="5">
        <v>0.14940000000000001</v>
      </c>
      <c r="X168" s="5">
        <v>0.1381</v>
      </c>
      <c r="Y168" s="5">
        <v>0.1595</v>
      </c>
      <c r="Z168" s="5">
        <v>0.1537</v>
      </c>
      <c r="AA168" s="5">
        <v>0.13239999999999999</v>
      </c>
      <c r="AB168" s="5"/>
      <c r="AC168" s="28">
        <v>1</v>
      </c>
      <c r="AD168">
        <f t="shared" ref="AD168:AD174" si="36">P168-B168</f>
        <v>-2.9200000000000004E-2</v>
      </c>
      <c r="AE168">
        <f t="shared" si="35"/>
        <v>-1.0099999999999998E-2</v>
      </c>
      <c r="AF168">
        <f t="shared" si="35"/>
        <v>-2.3599999999999982E-2</v>
      </c>
      <c r="AG168">
        <f t="shared" si="35"/>
        <v>-2.5900000000000006E-2</v>
      </c>
      <c r="AH168">
        <f t="shared" si="35"/>
        <v>-1.4499999999999985E-2</v>
      </c>
      <c r="AI168">
        <f t="shared" si="35"/>
        <v>-1.100000000000001E-2</v>
      </c>
      <c r="AJ168">
        <f t="shared" si="35"/>
        <v>7.6999999999999846E-3</v>
      </c>
      <c r="AK168">
        <f t="shared" si="35"/>
        <v>-2.0000000000000573E-4</v>
      </c>
      <c r="AL168">
        <f t="shared" si="35"/>
        <v>-5.0300000000000011E-2</v>
      </c>
      <c r="AM168">
        <f t="shared" si="35"/>
        <v>3.15E-2</v>
      </c>
      <c r="AN168">
        <f t="shared" si="35"/>
        <v>1.0599999999999998E-2</v>
      </c>
      <c r="AO168">
        <f t="shared" si="35"/>
        <v>2.8999999999999859E-3</v>
      </c>
      <c r="AP168" s="5"/>
    </row>
    <row r="169" spans="1:42" x14ac:dyDescent="0.25">
      <c r="A169" s="19">
        <v>0.5</v>
      </c>
      <c r="B169" s="5">
        <v>0.12920000000000001</v>
      </c>
      <c r="C169" s="5">
        <v>0.13370000000000001</v>
      </c>
      <c r="D169" s="5">
        <v>0.1371</v>
      </c>
      <c r="E169" s="5">
        <v>0.12939999999999999</v>
      </c>
      <c r="F169" s="5">
        <v>0.1285</v>
      </c>
      <c r="G169" s="5">
        <v>0.13139999999999999</v>
      </c>
      <c r="H169" s="5">
        <v>0.13270000000000001</v>
      </c>
      <c r="I169" s="5">
        <v>0.1212</v>
      </c>
      <c r="J169" s="5">
        <v>0.122</v>
      </c>
      <c r="K169" s="5">
        <v>0.1212</v>
      </c>
      <c r="L169" s="5">
        <v>0.1198</v>
      </c>
      <c r="M169" s="5">
        <v>0.12429999999999999</v>
      </c>
      <c r="N169" s="5"/>
      <c r="O169" s="19">
        <v>0.5</v>
      </c>
      <c r="P169" s="5">
        <v>0.1241</v>
      </c>
      <c r="Q169" s="5">
        <v>0.1203</v>
      </c>
      <c r="R169" s="5">
        <v>0.1358</v>
      </c>
      <c r="S169" s="5">
        <v>0.1414</v>
      </c>
      <c r="T169" s="5">
        <v>0.1328</v>
      </c>
      <c r="U169" s="5">
        <v>0.1326</v>
      </c>
      <c r="V169" s="5">
        <v>0.1275</v>
      </c>
      <c r="W169" s="5">
        <v>0.1166</v>
      </c>
      <c r="X169" s="5">
        <v>0.13539999999999999</v>
      </c>
      <c r="Y169" s="5">
        <v>0.29049999999999998</v>
      </c>
      <c r="Z169" s="5">
        <v>0.106</v>
      </c>
      <c r="AA169" s="5">
        <v>0.16830000000000001</v>
      </c>
      <c r="AB169" s="5"/>
      <c r="AC169" s="28">
        <v>0.5</v>
      </c>
      <c r="AD169">
        <f t="shared" si="36"/>
        <v>-5.1000000000000073E-3</v>
      </c>
      <c r="AE169">
        <f t="shared" si="35"/>
        <v>-1.3400000000000009E-2</v>
      </c>
      <c r="AF169">
        <f t="shared" si="35"/>
        <v>-1.2999999999999956E-3</v>
      </c>
      <c r="AG169">
        <f t="shared" si="35"/>
        <v>1.2000000000000011E-2</v>
      </c>
      <c r="AH169">
        <f t="shared" si="35"/>
        <v>4.2999999999999983E-3</v>
      </c>
      <c r="AI169">
        <f t="shared" si="35"/>
        <v>1.2000000000000066E-3</v>
      </c>
      <c r="AJ169">
        <f t="shared" si="35"/>
        <v>-5.2000000000000102E-3</v>
      </c>
      <c r="AK169">
        <f t="shared" si="35"/>
        <v>-4.6000000000000069E-3</v>
      </c>
      <c r="AL169">
        <f t="shared" si="35"/>
        <v>1.3399999999999995E-2</v>
      </c>
      <c r="AM169">
        <f t="shared" si="35"/>
        <v>0.16929999999999998</v>
      </c>
      <c r="AN169">
        <f t="shared" si="35"/>
        <v>-1.3800000000000007E-2</v>
      </c>
      <c r="AO169">
        <f t="shared" si="35"/>
        <v>4.4000000000000011E-2</v>
      </c>
      <c r="AP169" s="5"/>
    </row>
    <row r="170" spans="1:42" x14ac:dyDescent="0.25">
      <c r="A170" s="19">
        <v>0.25</v>
      </c>
      <c r="B170" s="5">
        <v>0.15920000000000001</v>
      </c>
      <c r="C170" s="5">
        <v>0.15459999999999999</v>
      </c>
      <c r="D170" s="5">
        <v>0.152</v>
      </c>
      <c r="E170" s="5">
        <v>0.13539999999999999</v>
      </c>
      <c r="F170" s="5">
        <v>0.1389</v>
      </c>
      <c r="G170" s="5">
        <v>0.1368</v>
      </c>
      <c r="H170" s="5">
        <v>0.13900000000000001</v>
      </c>
      <c r="I170" s="5">
        <v>0.13370000000000001</v>
      </c>
      <c r="J170" s="5">
        <v>0.1225</v>
      </c>
      <c r="K170" s="5">
        <v>0.12709999999999999</v>
      </c>
      <c r="L170" s="5">
        <v>0.1207</v>
      </c>
      <c r="M170" s="5">
        <v>0.1222</v>
      </c>
      <c r="N170" s="5"/>
      <c r="O170" s="19">
        <v>0.25</v>
      </c>
      <c r="P170" s="5">
        <v>0.128</v>
      </c>
      <c r="Q170" s="5">
        <v>0.1295</v>
      </c>
      <c r="R170" s="5">
        <v>0.1341</v>
      </c>
      <c r="S170" s="5">
        <v>0.13289999999999999</v>
      </c>
      <c r="T170" s="5">
        <v>0.12709999999999999</v>
      </c>
      <c r="U170" s="5">
        <v>0.1326</v>
      </c>
      <c r="V170" s="5">
        <v>0.13880000000000001</v>
      </c>
      <c r="W170" s="5">
        <v>0.14099999999999999</v>
      </c>
      <c r="X170" s="5">
        <v>0.41210000000000002</v>
      </c>
      <c r="Y170" s="5">
        <v>0.70960000000000001</v>
      </c>
      <c r="Z170" s="5">
        <v>0.67369999999999997</v>
      </c>
      <c r="AA170" s="5">
        <v>0.65229999999999999</v>
      </c>
      <c r="AB170" s="5"/>
      <c r="AC170" s="28">
        <v>0.25</v>
      </c>
      <c r="AD170">
        <f t="shared" si="36"/>
        <v>-3.1200000000000006E-2</v>
      </c>
      <c r="AE170">
        <f t="shared" si="35"/>
        <v>-2.5099999999999983E-2</v>
      </c>
      <c r="AF170">
        <f t="shared" si="35"/>
        <v>-1.7899999999999999E-2</v>
      </c>
      <c r="AG170">
        <f t="shared" si="35"/>
        <v>-2.5000000000000022E-3</v>
      </c>
      <c r="AH170">
        <f t="shared" si="35"/>
        <v>-1.1800000000000005E-2</v>
      </c>
      <c r="AI170">
        <f t="shared" si="35"/>
        <v>-4.2000000000000093E-3</v>
      </c>
      <c r="AJ170">
        <f t="shared" si="35"/>
        <v>-2.0000000000000573E-4</v>
      </c>
      <c r="AK170">
        <f t="shared" si="35"/>
        <v>7.2999999999999732E-3</v>
      </c>
      <c r="AL170">
        <f t="shared" si="35"/>
        <v>0.28960000000000002</v>
      </c>
      <c r="AM170">
        <f t="shared" si="35"/>
        <v>0.58250000000000002</v>
      </c>
      <c r="AN170">
        <f t="shared" si="35"/>
        <v>0.55299999999999994</v>
      </c>
      <c r="AO170">
        <f t="shared" si="35"/>
        <v>0.53010000000000002</v>
      </c>
      <c r="AP170" s="5"/>
    </row>
    <row r="171" spans="1:42" x14ac:dyDescent="0.25">
      <c r="A171" s="19">
        <v>0.125</v>
      </c>
      <c r="B171" s="5">
        <v>0.1179</v>
      </c>
      <c r="C171" s="5">
        <v>0.1331</v>
      </c>
      <c r="D171" s="5">
        <v>0.12820000000000001</v>
      </c>
      <c r="E171" s="5">
        <v>0.12</v>
      </c>
      <c r="F171" s="5">
        <v>0.12870000000000001</v>
      </c>
      <c r="G171" s="5">
        <v>0.12989999999999999</v>
      </c>
      <c r="H171" s="5">
        <v>0.13220000000000001</v>
      </c>
      <c r="I171" s="5">
        <v>0.13150000000000001</v>
      </c>
      <c r="J171" s="5">
        <v>0.1303</v>
      </c>
      <c r="K171" s="5">
        <v>0.12540000000000001</v>
      </c>
      <c r="L171" s="5">
        <v>0.1166</v>
      </c>
      <c r="M171" s="5">
        <v>0.13370000000000001</v>
      </c>
      <c r="N171" s="5"/>
      <c r="O171" s="19">
        <v>0.125</v>
      </c>
      <c r="P171" s="5">
        <v>0.1216</v>
      </c>
      <c r="Q171" s="5">
        <v>0.13009999999999999</v>
      </c>
      <c r="R171" s="5">
        <v>0.14380000000000001</v>
      </c>
      <c r="S171" s="5">
        <v>0.13200000000000001</v>
      </c>
      <c r="T171" s="5">
        <v>0.186</v>
      </c>
      <c r="U171" s="5">
        <v>0.14330000000000001</v>
      </c>
      <c r="V171" s="5">
        <v>0.3246</v>
      </c>
      <c r="W171" s="5">
        <v>0.26090000000000002</v>
      </c>
      <c r="X171" s="5">
        <v>0.74409999999999998</v>
      </c>
      <c r="Y171" s="5">
        <v>0.74739999999999995</v>
      </c>
      <c r="Z171" s="5">
        <v>0.70950000000000002</v>
      </c>
      <c r="AA171" s="5">
        <v>0.68620000000000003</v>
      </c>
      <c r="AB171" s="5"/>
      <c r="AC171" s="28">
        <v>0.125</v>
      </c>
      <c r="AD171">
        <f t="shared" si="36"/>
        <v>3.699999999999995E-3</v>
      </c>
      <c r="AE171">
        <f t="shared" si="35"/>
        <v>-3.0000000000000027E-3</v>
      </c>
      <c r="AF171">
        <f t="shared" si="35"/>
        <v>1.5600000000000003E-2</v>
      </c>
      <c r="AG171">
        <f t="shared" si="35"/>
        <v>1.2000000000000011E-2</v>
      </c>
      <c r="AH171">
        <f t="shared" si="35"/>
        <v>5.729999999999999E-2</v>
      </c>
      <c r="AI171">
        <f t="shared" si="35"/>
        <v>1.3400000000000023E-2</v>
      </c>
      <c r="AJ171">
        <f t="shared" si="35"/>
        <v>0.19239999999999999</v>
      </c>
      <c r="AK171">
        <f t="shared" si="35"/>
        <v>0.12940000000000002</v>
      </c>
      <c r="AL171">
        <f t="shared" si="35"/>
        <v>0.61380000000000001</v>
      </c>
      <c r="AM171">
        <f t="shared" si="35"/>
        <v>0.62199999999999989</v>
      </c>
      <c r="AN171">
        <f t="shared" si="35"/>
        <v>0.59289999999999998</v>
      </c>
      <c r="AO171">
        <f t="shared" si="35"/>
        <v>0.55249999999999999</v>
      </c>
      <c r="AP171" s="5"/>
    </row>
    <row r="172" spans="1:42" x14ac:dyDescent="0.25">
      <c r="A172" s="19">
        <v>0.06</v>
      </c>
      <c r="B172" s="5">
        <v>0.12759999999999999</v>
      </c>
      <c r="C172" s="5">
        <v>0.15160000000000001</v>
      </c>
      <c r="D172" s="5">
        <v>0.1394</v>
      </c>
      <c r="E172" s="5">
        <v>0.13400000000000001</v>
      </c>
      <c r="F172" s="5">
        <v>0.12920000000000001</v>
      </c>
      <c r="G172" s="5">
        <v>0.14499999999999999</v>
      </c>
      <c r="H172" s="5">
        <v>0.13150000000000001</v>
      </c>
      <c r="I172" s="5">
        <v>0.12709999999999999</v>
      </c>
      <c r="J172" s="5">
        <v>0.1305</v>
      </c>
      <c r="K172" s="5">
        <v>0.13100000000000001</v>
      </c>
      <c r="L172" s="5">
        <v>0.12039999999999999</v>
      </c>
      <c r="M172" s="5">
        <v>0.1217</v>
      </c>
      <c r="N172" s="5"/>
      <c r="O172" s="19">
        <v>0.06</v>
      </c>
      <c r="P172" s="5">
        <v>0.1181</v>
      </c>
      <c r="Q172" s="5">
        <v>0.12139999999999999</v>
      </c>
      <c r="R172" s="5">
        <v>0.1905</v>
      </c>
      <c r="S172" s="5">
        <v>0.2656</v>
      </c>
      <c r="T172" s="5">
        <v>0.45839999999999997</v>
      </c>
      <c r="U172" s="5">
        <v>0.30270000000000002</v>
      </c>
      <c r="V172" s="5">
        <v>0.67069999999999996</v>
      </c>
      <c r="W172" s="5">
        <v>0.73899999999999999</v>
      </c>
      <c r="X172" s="5">
        <v>0.71340000000000003</v>
      </c>
      <c r="Y172" s="5">
        <v>0.74519999999999997</v>
      </c>
      <c r="Z172" s="5">
        <v>0.70040000000000002</v>
      </c>
      <c r="AA172" s="5">
        <v>0.77029999999999998</v>
      </c>
      <c r="AB172" s="5"/>
      <c r="AC172" s="28">
        <v>0.06</v>
      </c>
      <c r="AD172">
        <f t="shared" si="36"/>
        <v>-9.4999999999999946E-3</v>
      </c>
      <c r="AE172">
        <f t="shared" si="35"/>
        <v>-3.0200000000000018E-2</v>
      </c>
      <c r="AF172">
        <f t="shared" si="35"/>
        <v>5.1100000000000007E-2</v>
      </c>
      <c r="AG172">
        <f t="shared" si="35"/>
        <v>0.13159999999999999</v>
      </c>
      <c r="AH172">
        <f t="shared" si="35"/>
        <v>0.32919999999999994</v>
      </c>
      <c r="AI172">
        <f t="shared" si="35"/>
        <v>0.15770000000000003</v>
      </c>
      <c r="AJ172">
        <f t="shared" si="35"/>
        <v>0.5391999999999999</v>
      </c>
      <c r="AK172">
        <f t="shared" si="35"/>
        <v>0.6119</v>
      </c>
      <c r="AL172">
        <f t="shared" si="35"/>
        <v>0.58289999999999997</v>
      </c>
      <c r="AM172">
        <f t="shared" si="35"/>
        <v>0.61419999999999997</v>
      </c>
      <c r="AN172">
        <f t="shared" si="35"/>
        <v>0.58000000000000007</v>
      </c>
      <c r="AO172">
        <f t="shared" si="35"/>
        <v>0.64859999999999995</v>
      </c>
      <c r="AP172" s="5"/>
    </row>
    <row r="173" spans="1:42" x14ac:dyDescent="0.25">
      <c r="A173" s="19">
        <v>0.03</v>
      </c>
      <c r="B173" s="5">
        <v>0.1222</v>
      </c>
      <c r="C173" s="5">
        <v>0.1328</v>
      </c>
      <c r="D173" s="5">
        <v>0.14330000000000001</v>
      </c>
      <c r="E173" s="5">
        <v>0.14680000000000001</v>
      </c>
      <c r="F173" s="5">
        <v>0.1449</v>
      </c>
      <c r="G173" s="5">
        <v>0.1394</v>
      </c>
      <c r="H173" s="5">
        <v>0.14130000000000001</v>
      </c>
      <c r="I173" s="5">
        <v>0.14560000000000001</v>
      </c>
      <c r="J173" s="5">
        <v>0.13689999999999999</v>
      </c>
      <c r="K173" s="5">
        <v>0.1336</v>
      </c>
      <c r="L173" s="5">
        <v>0.12809999999999999</v>
      </c>
      <c r="M173" s="5">
        <v>0.12970000000000001</v>
      </c>
      <c r="N173" s="5"/>
      <c r="O173" s="19">
        <v>0.03</v>
      </c>
      <c r="P173" s="5">
        <v>0.17660000000000001</v>
      </c>
      <c r="Q173" s="5">
        <v>0.14080000000000001</v>
      </c>
      <c r="R173" s="5">
        <v>0.1401</v>
      </c>
      <c r="S173" s="5">
        <v>0.15540000000000001</v>
      </c>
      <c r="T173" s="5">
        <v>0.6351</v>
      </c>
      <c r="U173" s="5">
        <v>0.81569999999999998</v>
      </c>
      <c r="V173" s="5">
        <v>0.74639999999999995</v>
      </c>
      <c r="W173" s="5">
        <v>0.75109999999999999</v>
      </c>
      <c r="X173" s="5">
        <v>0.70820000000000005</v>
      </c>
      <c r="Y173" s="5">
        <v>0.72319999999999995</v>
      </c>
      <c r="Z173" s="5">
        <v>0.70420000000000005</v>
      </c>
      <c r="AA173" s="5">
        <v>0.83909999999999996</v>
      </c>
      <c r="AB173" s="5"/>
      <c r="AC173" s="28">
        <v>0.03</v>
      </c>
      <c r="AD173">
        <f t="shared" si="36"/>
        <v>5.4400000000000004E-2</v>
      </c>
      <c r="AE173">
        <f t="shared" si="35"/>
        <v>8.0000000000000071E-3</v>
      </c>
      <c r="AF173">
        <f t="shared" si="35"/>
        <v>-3.2000000000000084E-3</v>
      </c>
      <c r="AG173">
        <f t="shared" si="35"/>
        <v>8.5999999999999965E-3</v>
      </c>
      <c r="AH173">
        <f t="shared" si="35"/>
        <v>0.49019999999999997</v>
      </c>
      <c r="AI173">
        <f t="shared" si="35"/>
        <v>0.67630000000000001</v>
      </c>
      <c r="AJ173">
        <f t="shared" si="35"/>
        <v>0.60509999999999997</v>
      </c>
      <c r="AK173">
        <f t="shared" si="35"/>
        <v>0.60549999999999993</v>
      </c>
      <c r="AL173">
        <f t="shared" si="35"/>
        <v>0.57130000000000003</v>
      </c>
      <c r="AM173">
        <f t="shared" si="35"/>
        <v>0.5895999999999999</v>
      </c>
      <c r="AN173">
        <f t="shared" si="35"/>
        <v>0.57610000000000006</v>
      </c>
      <c r="AO173">
        <f t="shared" si="35"/>
        <v>0.70939999999999992</v>
      </c>
      <c r="AP173" s="5"/>
    </row>
    <row r="174" spans="1:42" x14ac:dyDescent="0.25">
      <c r="A174" s="19">
        <v>0</v>
      </c>
      <c r="B174" s="5">
        <v>0.1895</v>
      </c>
      <c r="C174" s="5">
        <v>0.22140000000000001</v>
      </c>
      <c r="D174" s="5">
        <v>0.21640000000000001</v>
      </c>
      <c r="E174" s="5">
        <v>0.19159999999999999</v>
      </c>
      <c r="F174" s="5">
        <v>0.1981</v>
      </c>
      <c r="G174" s="5">
        <v>0.19189999999999999</v>
      </c>
      <c r="H174" s="5">
        <v>0.1404</v>
      </c>
      <c r="I174" s="5">
        <v>0.1439</v>
      </c>
      <c r="J174" s="5">
        <v>0.1474</v>
      </c>
      <c r="K174" s="5">
        <v>0.14649999999999999</v>
      </c>
      <c r="L174" s="5">
        <v>0.14879999999999999</v>
      </c>
      <c r="M174" s="5">
        <v>0.14960000000000001</v>
      </c>
      <c r="N174" s="5"/>
      <c r="O174" s="19">
        <v>0</v>
      </c>
      <c r="P174" s="5">
        <v>0.24890000000000001</v>
      </c>
      <c r="Q174" s="5">
        <v>0.22020000000000001</v>
      </c>
      <c r="R174" s="5">
        <v>0.1696</v>
      </c>
      <c r="S174" s="5">
        <v>0.42459999999999998</v>
      </c>
      <c r="T174" s="5">
        <v>0.72430000000000005</v>
      </c>
      <c r="U174" s="5">
        <v>0.73719999999999997</v>
      </c>
      <c r="V174" s="5">
        <v>0.8004</v>
      </c>
      <c r="W174" s="5">
        <v>0.69099999999999995</v>
      </c>
      <c r="X174" s="5">
        <v>0.754</v>
      </c>
      <c r="Y174" s="5">
        <v>0.70820000000000005</v>
      </c>
      <c r="Z174" s="5">
        <v>0.61980000000000002</v>
      </c>
      <c r="AA174" s="5">
        <v>0.64129999999999998</v>
      </c>
      <c r="AB174" s="5"/>
      <c r="AC174" s="28">
        <v>0</v>
      </c>
      <c r="AD174">
        <f t="shared" si="36"/>
        <v>5.9400000000000008E-2</v>
      </c>
      <c r="AE174">
        <f t="shared" si="35"/>
        <v>-1.2000000000000066E-3</v>
      </c>
      <c r="AF174">
        <f t="shared" si="35"/>
        <v>-4.6800000000000008E-2</v>
      </c>
      <c r="AG174">
        <f t="shared" si="35"/>
        <v>0.23299999999999998</v>
      </c>
      <c r="AH174">
        <f t="shared" si="35"/>
        <v>0.5262</v>
      </c>
      <c r="AI174">
        <f t="shared" si="35"/>
        <v>0.54530000000000001</v>
      </c>
      <c r="AJ174">
        <f t="shared" si="35"/>
        <v>0.66</v>
      </c>
      <c r="AK174">
        <f t="shared" si="35"/>
        <v>0.54709999999999992</v>
      </c>
      <c r="AL174">
        <f t="shared" si="35"/>
        <v>0.60660000000000003</v>
      </c>
      <c r="AM174">
        <f t="shared" si="35"/>
        <v>0.56170000000000009</v>
      </c>
      <c r="AN174">
        <f t="shared" si="35"/>
        <v>0.47100000000000003</v>
      </c>
      <c r="AO174">
        <f t="shared" si="35"/>
        <v>0.49169999999999997</v>
      </c>
      <c r="AP174" s="5"/>
    </row>
    <row r="175" spans="1:42" x14ac:dyDescent="0.25">
      <c r="A175" s="19"/>
      <c r="B175" s="19" t="s">
        <v>80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5"/>
      <c r="O175" s="19"/>
      <c r="P175" s="19" t="s">
        <v>80</v>
      </c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5"/>
      <c r="AC175" s="28"/>
      <c r="AD175" s="28" t="s">
        <v>80</v>
      </c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5"/>
    </row>
    <row r="176" spans="1:42" x14ac:dyDescent="0.25">
      <c r="A176" s="19" t="s">
        <v>82</v>
      </c>
      <c r="B176" s="19">
        <v>64</v>
      </c>
      <c r="C176" s="19">
        <v>32</v>
      </c>
      <c r="D176" s="19">
        <v>16</v>
      </c>
      <c r="E176" s="19">
        <v>8</v>
      </c>
      <c r="F176" s="19">
        <v>4</v>
      </c>
      <c r="G176" s="19">
        <v>2</v>
      </c>
      <c r="H176" s="19">
        <v>1</v>
      </c>
      <c r="I176" s="19">
        <v>0.5</v>
      </c>
      <c r="J176" s="19">
        <v>0.25</v>
      </c>
      <c r="K176" s="19">
        <v>0.125</v>
      </c>
      <c r="L176" s="19">
        <v>0.06</v>
      </c>
      <c r="M176" s="19">
        <v>0</v>
      </c>
      <c r="N176" s="5"/>
      <c r="O176" s="19" t="s">
        <v>82</v>
      </c>
      <c r="P176" s="19">
        <v>64</v>
      </c>
      <c r="Q176" s="19">
        <v>32</v>
      </c>
      <c r="R176" s="19">
        <v>16</v>
      </c>
      <c r="S176" s="19">
        <v>8</v>
      </c>
      <c r="T176" s="19">
        <v>4</v>
      </c>
      <c r="U176" s="19">
        <v>2</v>
      </c>
      <c r="V176" s="19">
        <v>1</v>
      </c>
      <c r="W176" s="19">
        <v>0.5</v>
      </c>
      <c r="X176" s="19">
        <v>0.25</v>
      </c>
      <c r="Y176" s="19">
        <v>0.125</v>
      </c>
      <c r="Z176" s="19">
        <v>0.06</v>
      </c>
      <c r="AA176" s="19">
        <v>0</v>
      </c>
      <c r="AB176" s="5"/>
      <c r="AC176" s="28" t="s">
        <v>82</v>
      </c>
      <c r="AD176" s="28">
        <v>64</v>
      </c>
      <c r="AE176" s="28">
        <v>32</v>
      </c>
      <c r="AF176" s="28">
        <v>16</v>
      </c>
      <c r="AG176" s="28">
        <v>8</v>
      </c>
      <c r="AH176" s="28">
        <v>4</v>
      </c>
      <c r="AI176" s="28">
        <v>2</v>
      </c>
      <c r="AJ176" s="28">
        <v>1</v>
      </c>
      <c r="AK176" s="28">
        <v>0.5</v>
      </c>
      <c r="AL176" s="28">
        <v>0.25</v>
      </c>
      <c r="AM176" s="28">
        <v>0.125</v>
      </c>
      <c r="AN176" s="28">
        <v>0.06</v>
      </c>
      <c r="AO176" s="28">
        <v>0</v>
      </c>
      <c r="AP176" s="5"/>
    </row>
    <row r="177" spans="1:55" x14ac:dyDescent="0.25">
      <c r="A177" s="19">
        <v>2</v>
      </c>
      <c r="B177" s="5">
        <v>0.25540000000000002</v>
      </c>
      <c r="C177" s="5">
        <v>0.41920000000000002</v>
      </c>
      <c r="D177" s="5">
        <v>0.3019</v>
      </c>
      <c r="E177" s="5">
        <v>0.23100000000000001</v>
      </c>
      <c r="F177" s="5">
        <v>0.26090000000000002</v>
      </c>
      <c r="G177" s="5">
        <v>0.18459999999999999</v>
      </c>
      <c r="H177" s="5">
        <v>0.20280000000000001</v>
      </c>
      <c r="I177" s="5">
        <v>0.30070000000000002</v>
      </c>
      <c r="J177" s="5">
        <v>0.2828</v>
      </c>
      <c r="K177" s="5">
        <v>0.29820000000000002</v>
      </c>
      <c r="L177" s="5">
        <v>0.214</v>
      </c>
      <c r="M177" s="5">
        <v>0.22359999999999999</v>
      </c>
      <c r="N177" s="5"/>
      <c r="O177" s="19">
        <v>2</v>
      </c>
      <c r="P177" s="5">
        <v>0.1976</v>
      </c>
      <c r="Q177" s="5">
        <v>0.37940000000000002</v>
      </c>
      <c r="R177" s="5">
        <v>0.2344</v>
      </c>
      <c r="S177" s="5">
        <v>0.2271</v>
      </c>
      <c r="T177" s="5">
        <v>0.22869999999999999</v>
      </c>
      <c r="U177" s="5">
        <v>0.18390000000000001</v>
      </c>
      <c r="V177" s="5">
        <v>0.18659999999999999</v>
      </c>
      <c r="W177" s="5">
        <v>0.21840000000000001</v>
      </c>
      <c r="X177" s="5">
        <v>0.24049999999999999</v>
      </c>
      <c r="Y177" s="5">
        <v>0.16389999999999999</v>
      </c>
      <c r="Z177" s="5">
        <v>0.18049999999999999</v>
      </c>
      <c r="AA177" s="5">
        <v>0.16470000000000001</v>
      </c>
      <c r="AB177" s="5"/>
      <c r="AC177" s="28">
        <v>2</v>
      </c>
      <c r="AD177">
        <f>P177-B177</f>
        <v>-5.7800000000000018E-2</v>
      </c>
      <c r="AE177">
        <f t="shared" ref="AE177:AO184" si="37">Q177-C177</f>
        <v>-3.9800000000000002E-2</v>
      </c>
      <c r="AF177">
        <f t="shared" si="37"/>
        <v>-6.7500000000000004E-2</v>
      </c>
      <c r="AG177">
        <f t="shared" si="37"/>
        <v>-3.9000000000000146E-3</v>
      </c>
      <c r="AH177">
        <f t="shared" si="37"/>
        <v>-3.2200000000000034E-2</v>
      </c>
      <c r="AI177">
        <f t="shared" si="37"/>
        <v>-6.9999999999997842E-4</v>
      </c>
      <c r="AJ177">
        <f t="shared" si="37"/>
        <v>-1.620000000000002E-2</v>
      </c>
      <c r="AK177">
        <f t="shared" si="37"/>
        <v>-8.2300000000000012E-2</v>
      </c>
      <c r="AL177">
        <f t="shared" si="37"/>
        <v>-4.2300000000000004E-2</v>
      </c>
      <c r="AM177">
        <f t="shared" si="37"/>
        <v>-0.13430000000000003</v>
      </c>
      <c r="AN177">
        <f t="shared" si="37"/>
        <v>-3.3500000000000002E-2</v>
      </c>
      <c r="AO177">
        <f t="shared" si="37"/>
        <v>-5.889999999999998E-2</v>
      </c>
      <c r="AP177" s="5"/>
    </row>
    <row r="178" spans="1:55" x14ac:dyDescent="0.25">
      <c r="A178" s="19">
        <v>1</v>
      </c>
      <c r="B178" s="5">
        <v>0.19059999999999999</v>
      </c>
      <c r="C178" s="5">
        <v>0.51070000000000004</v>
      </c>
      <c r="D178" s="5">
        <v>0.3841</v>
      </c>
      <c r="E178" s="5">
        <v>0.34939999999999999</v>
      </c>
      <c r="F178" s="5">
        <v>0.23369999999999999</v>
      </c>
      <c r="G178" s="5">
        <v>0.20780000000000001</v>
      </c>
      <c r="H178" s="5">
        <v>0.21410000000000001</v>
      </c>
      <c r="I178" s="5">
        <v>0.24610000000000001</v>
      </c>
      <c r="J178" s="5">
        <v>0.32029999999999997</v>
      </c>
      <c r="K178" s="5">
        <v>0.25650000000000001</v>
      </c>
      <c r="L178" s="5">
        <v>0.23469999999999999</v>
      </c>
      <c r="M178" s="5">
        <v>0.20019999999999999</v>
      </c>
      <c r="N178" s="5"/>
      <c r="O178" s="19">
        <v>1</v>
      </c>
      <c r="P178" s="5">
        <v>0.2271</v>
      </c>
      <c r="Q178" s="5">
        <v>0.72540000000000004</v>
      </c>
      <c r="R178" s="5">
        <v>0.3422</v>
      </c>
      <c r="S178" s="5">
        <v>0.30959999999999999</v>
      </c>
      <c r="T178" s="5">
        <v>0.26429999999999998</v>
      </c>
      <c r="U178" s="5">
        <v>0.22950000000000001</v>
      </c>
      <c r="V178" s="5">
        <v>0.18909999999999999</v>
      </c>
      <c r="W178" s="5">
        <v>0.2056</v>
      </c>
      <c r="X178" s="5">
        <v>0.1741</v>
      </c>
      <c r="Y178" s="5">
        <v>0.17610000000000001</v>
      </c>
      <c r="Z178" s="5">
        <v>0.1794</v>
      </c>
      <c r="AA178" s="5">
        <v>0.1812</v>
      </c>
      <c r="AB178" s="5"/>
      <c r="AC178" s="28">
        <v>1</v>
      </c>
      <c r="AD178">
        <f t="shared" ref="AD178:AD184" si="38">P178-B178</f>
        <v>3.6500000000000005E-2</v>
      </c>
      <c r="AE178">
        <f t="shared" si="37"/>
        <v>0.2147</v>
      </c>
      <c r="AF178">
        <f t="shared" si="37"/>
        <v>-4.1899999999999993E-2</v>
      </c>
      <c r="AG178">
        <f t="shared" si="37"/>
        <v>-3.9800000000000002E-2</v>
      </c>
      <c r="AH178">
        <f t="shared" si="37"/>
        <v>3.0599999999999988E-2</v>
      </c>
      <c r="AI178">
        <f t="shared" si="37"/>
        <v>2.1699999999999997E-2</v>
      </c>
      <c r="AJ178">
        <f t="shared" si="37"/>
        <v>-2.5000000000000022E-2</v>
      </c>
      <c r="AK178">
        <f t="shared" si="37"/>
        <v>-4.0500000000000008E-2</v>
      </c>
      <c r="AL178">
        <f t="shared" si="37"/>
        <v>-0.14619999999999997</v>
      </c>
      <c r="AM178">
        <f t="shared" si="37"/>
        <v>-8.0399999999999999E-2</v>
      </c>
      <c r="AN178">
        <f t="shared" si="37"/>
        <v>-5.5299999999999988E-2</v>
      </c>
      <c r="AO178">
        <f t="shared" si="37"/>
        <v>-1.8999999999999989E-2</v>
      </c>
      <c r="AP178" s="5"/>
    </row>
    <row r="179" spans="1:55" x14ac:dyDescent="0.25">
      <c r="A179" s="19">
        <v>0.5</v>
      </c>
      <c r="B179" s="5">
        <v>0.1862</v>
      </c>
      <c r="C179" s="5">
        <v>0.2903</v>
      </c>
      <c r="D179" s="5">
        <v>0.33810000000000001</v>
      </c>
      <c r="E179" s="5">
        <v>0.18429999999999999</v>
      </c>
      <c r="F179" s="5">
        <v>0.23100000000000001</v>
      </c>
      <c r="G179" s="5">
        <v>0.18340000000000001</v>
      </c>
      <c r="H179" s="5">
        <v>0.2016</v>
      </c>
      <c r="I179" s="5">
        <v>0.1762</v>
      </c>
      <c r="J179" s="5">
        <v>0.17949999999999999</v>
      </c>
      <c r="K179" s="5">
        <v>0.2601</v>
      </c>
      <c r="L179" s="5">
        <v>0.16489999999999999</v>
      </c>
      <c r="M179" s="5">
        <v>0.16950000000000001</v>
      </c>
      <c r="N179" s="5"/>
      <c r="O179" s="19">
        <v>0.5</v>
      </c>
      <c r="P179" s="5">
        <v>0.3876</v>
      </c>
      <c r="Q179" s="5">
        <v>0.45179999999999998</v>
      </c>
      <c r="R179" s="5">
        <v>0.29249999999999998</v>
      </c>
      <c r="S179" s="5">
        <v>0.22170000000000001</v>
      </c>
      <c r="T179" s="5">
        <v>0.19570000000000001</v>
      </c>
      <c r="U179" s="5">
        <v>0.31830000000000003</v>
      </c>
      <c r="V179" s="5">
        <v>0.1993</v>
      </c>
      <c r="W179" s="5">
        <v>0.19089999999999999</v>
      </c>
      <c r="X179" s="5">
        <v>0.22059999999999999</v>
      </c>
      <c r="Y179" s="5">
        <v>0.151</v>
      </c>
      <c r="Z179" s="5">
        <v>0.27410000000000001</v>
      </c>
      <c r="AA179" s="5">
        <v>0.43430000000000002</v>
      </c>
      <c r="AB179" s="5"/>
      <c r="AC179" s="28">
        <v>0.5</v>
      </c>
      <c r="AD179">
        <f t="shared" si="38"/>
        <v>0.2014</v>
      </c>
      <c r="AE179">
        <f t="shared" si="37"/>
        <v>0.16149999999999998</v>
      </c>
      <c r="AF179">
        <f t="shared" si="37"/>
        <v>-4.5600000000000029E-2</v>
      </c>
      <c r="AG179">
        <f t="shared" si="37"/>
        <v>3.7400000000000017E-2</v>
      </c>
      <c r="AH179">
        <f t="shared" si="37"/>
        <v>-3.5299999999999998E-2</v>
      </c>
      <c r="AI179">
        <f t="shared" si="37"/>
        <v>0.13490000000000002</v>
      </c>
      <c r="AJ179">
        <f t="shared" si="37"/>
        <v>-2.2999999999999965E-3</v>
      </c>
      <c r="AK179">
        <f t="shared" si="37"/>
        <v>1.4699999999999991E-2</v>
      </c>
      <c r="AL179">
        <f t="shared" si="37"/>
        <v>4.1099999999999998E-2</v>
      </c>
      <c r="AM179">
        <f t="shared" si="37"/>
        <v>-0.1091</v>
      </c>
      <c r="AN179">
        <f t="shared" si="37"/>
        <v>0.10920000000000002</v>
      </c>
      <c r="AO179">
        <f t="shared" si="37"/>
        <v>0.26480000000000004</v>
      </c>
      <c r="AP179" s="5"/>
    </row>
    <row r="180" spans="1:55" x14ac:dyDescent="0.25">
      <c r="A180" s="19">
        <v>0.25</v>
      </c>
      <c r="B180" s="5">
        <v>0.21940000000000001</v>
      </c>
      <c r="C180" s="5">
        <v>0.77170000000000005</v>
      </c>
      <c r="D180" s="5">
        <v>0.48089999999999999</v>
      </c>
      <c r="E180" s="5">
        <v>0.41849999999999998</v>
      </c>
      <c r="F180" s="5">
        <v>0.40529999999999999</v>
      </c>
      <c r="G180" s="5">
        <v>0.20169999999999999</v>
      </c>
      <c r="H180" s="5">
        <v>0.1774</v>
      </c>
      <c r="I180" s="5">
        <v>0.18290000000000001</v>
      </c>
      <c r="J180" s="5">
        <v>0.16600000000000001</v>
      </c>
      <c r="K180" s="5">
        <v>0.20699999999999999</v>
      </c>
      <c r="L180" s="5">
        <v>0.15590000000000001</v>
      </c>
      <c r="M180" s="5">
        <v>0.18290000000000001</v>
      </c>
      <c r="N180" s="5"/>
      <c r="O180" s="19">
        <v>0.25</v>
      </c>
      <c r="P180" s="5">
        <v>0.20469999999999999</v>
      </c>
      <c r="Q180" s="5">
        <v>0.65369999999999995</v>
      </c>
      <c r="R180" s="5">
        <v>0.54400000000000004</v>
      </c>
      <c r="S180" s="5">
        <v>0.2979</v>
      </c>
      <c r="T180" s="5">
        <v>0.2397</v>
      </c>
      <c r="U180" s="5">
        <v>0.2702</v>
      </c>
      <c r="V180" s="5">
        <v>0.22270000000000001</v>
      </c>
      <c r="W180" s="5">
        <v>0.20349999999999999</v>
      </c>
      <c r="X180" s="5">
        <v>0.33510000000000001</v>
      </c>
      <c r="Y180" s="5">
        <v>0.28589999999999999</v>
      </c>
      <c r="Z180" s="5">
        <v>0.56979999999999997</v>
      </c>
      <c r="AA180" s="5">
        <v>0.58230000000000004</v>
      </c>
      <c r="AB180" s="5"/>
      <c r="AC180" s="28">
        <v>0.25</v>
      </c>
      <c r="AD180">
        <f t="shared" si="38"/>
        <v>-1.4700000000000019E-2</v>
      </c>
      <c r="AE180">
        <f t="shared" si="37"/>
        <v>-0.1180000000000001</v>
      </c>
      <c r="AF180">
        <f t="shared" si="37"/>
        <v>6.3100000000000045E-2</v>
      </c>
      <c r="AG180">
        <f t="shared" si="37"/>
        <v>-0.12059999999999998</v>
      </c>
      <c r="AH180">
        <f t="shared" si="37"/>
        <v>-0.1656</v>
      </c>
      <c r="AI180">
        <f t="shared" si="37"/>
        <v>6.8500000000000005E-2</v>
      </c>
      <c r="AJ180">
        <f t="shared" si="37"/>
        <v>4.5300000000000007E-2</v>
      </c>
      <c r="AK180">
        <f t="shared" si="37"/>
        <v>2.0599999999999979E-2</v>
      </c>
      <c r="AL180">
        <f t="shared" si="37"/>
        <v>0.1691</v>
      </c>
      <c r="AM180">
        <f t="shared" si="37"/>
        <v>7.8899999999999998E-2</v>
      </c>
      <c r="AN180">
        <f t="shared" si="37"/>
        <v>0.41389999999999993</v>
      </c>
      <c r="AO180">
        <f t="shared" si="37"/>
        <v>0.39940000000000003</v>
      </c>
      <c r="AP180" s="5"/>
    </row>
    <row r="181" spans="1:55" x14ac:dyDescent="0.25">
      <c r="A181" s="19">
        <v>0.125</v>
      </c>
      <c r="B181" s="5">
        <v>0.20300000000000001</v>
      </c>
      <c r="C181" s="5">
        <v>0.61699999999999999</v>
      </c>
      <c r="D181" s="5">
        <v>0.39939999999999998</v>
      </c>
      <c r="E181" s="5">
        <v>0.23619999999999999</v>
      </c>
      <c r="F181" s="43">
        <v>0.24929999999999999</v>
      </c>
      <c r="G181" s="5">
        <v>0.18090000000000001</v>
      </c>
      <c r="H181" s="5">
        <v>0.1613</v>
      </c>
      <c r="I181" s="5">
        <v>0.1943</v>
      </c>
      <c r="J181" s="5">
        <v>0.18379999999999999</v>
      </c>
      <c r="K181" s="5">
        <v>0.18240000000000001</v>
      </c>
      <c r="L181" s="5">
        <v>0.1469</v>
      </c>
      <c r="M181" s="5">
        <v>0.161</v>
      </c>
      <c r="N181" s="5"/>
      <c r="O181" s="19">
        <v>0.125</v>
      </c>
      <c r="P181" s="5">
        <v>0.20780000000000001</v>
      </c>
      <c r="Q181" s="5">
        <v>0.32569999999999999</v>
      </c>
      <c r="R181" s="5">
        <v>0.56000000000000005</v>
      </c>
      <c r="S181" s="5">
        <v>0.35780000000000001</v>
      </c>
      <c r="T181" s="5">
        <v>0.26119999999999999</v>
      </c>
      <c r="U181" s="5">
        <v>0.68889999999999996</v>
      </c>
      <c r="V181" s="5">
        <v>0.40350000000000003</v>
      </c>
      <c r="W181" s="5">
        <v>0.31890000000000002</v>
      </c>
      <c r="X181" s="5">
        <v>0.52690000000000003</v>
      </c>
      <c r="Y181" s="5">
        <v>0.61339999999999995</v>
      </c>
      <c r="Z181" s="5">
        <v>0.65469999999999995</v>
      </c>
      <c r="AA181" s="5">
        <v>0.54</v>
      </c>
      <c r="AB181" s="5"/>
      <c r="AC181" s="28">
        <v>0.125</v>
      </c>
      <c r="AD181">
        <f t="shared" si="38"/>
        <v>4.7999999999999987E-3</v>
      </c>
      <c r="AE181">
        <f t="shared" si="37"/>
        <v>-0.2913</v>
      </c>
      <c r="AF181">
        <f t="shared" si="37"/>
        <v>0.16060000000000008</v>
      </c>
      <c r="AG181">
        <f t="shared" si="37"/>
        <v>0.12160000000000001</v>
      </c>
      <c r="AH181">
        <f t="shared" si="37"/>
        <v>1.1899999999999994E-2</v>
      </c>
      <c r="AI181">
        <f t="shared" si="37"/>
        <v>0.50800000000000001</v>
      </c>
      <c r="AJ181">
        <f t="shared" si="37"/>
        <v>0.24220000000000003</v>
      </c>
      <c r="AK181">
        <f t="shared" si="37"/>
        <v>0.12460000000000002</v>
      </c>
      <c r="AL181">
        <f t="shared" si="37"/>
        <v>0.34310000000000007</v>
      </c>
      <c r="AM181">
        <f t="shared" si="37"/>
        <v>0.43099999999999994</v>
      </c>
      <c r="AN181">
        <f t="shared" si="37"/>
        <v>0.50779999999999992</v>
      </c>
      <c r="AO181">
        <f t="shared" si="37"/>
        <v>0.379</v>
      </c>
      <c r="AP181" s="5"/>
    </row>
    <row r="182" spans="1:55" x14ac:dyDescent="0.25">
      <c r="A182" s="19">
        <v>0.06</v>
      </c>
      <c r="B182" s="5">
        <v>0.19750000000000001</v>
      </c>
      <c r="C182" s="5">
        <v>0.60619999999999996</v>
      </c>
      <c r="D182" s="5">
        <v>0.40949999999999998</v>
      </c>
      <c r="E182" s="5">
        <v>0.374</v>
      </c>
      <c r="F182" s="44">
        <v>0.2651</v>
      </c>
      <c r="G182" s="5">
        <v>0.2077</v>
      </c>
      <c r="H182" s="5">
        <v>0.1948</v>
      </c>
      <c r="I182" s="5">
        <v>0.1739</v>
      </c>
      <c r="J182" s="5">
        <v>0.18129999999999999</v>
      </c>
      <c r="K182" s="5">
        <v>0.19520000000000001</v>
      </c>
      <c r="L182" s="5">
        <v>0.14710000000000001</v>
      </c>
      <c r="M182" s="5">
        <v>0.1694</v>
      </c>
      <c r="N182" s="5"/>
      <c r="O182" s="19">
        <v>0.06</v>
      </c>
      <c r="P182" s="5">
        <v>0.2145</v>
      </c>
      <c r="Q182" s="5">
        <v>0.5927</v>
      </c>
      <c r="R182" s="5">
        <v>0.90349999999999997</v>
      </c>
      <c r="S182" s="5">
        <v>1.0125999999999999</v>
      </c>
      <c r="T182" s="5">
        <v>0.69430000000000003</v>
      </c>
      <c r="U182" s="5">
        <v>0.93730000000000002</v>
      </c>
      <c r="V182" s="5">
        <v>0.85089999999999999</v>
      </c>
      <c r="W182" s="5">
        <v>0.75019999999999998</v>
      </c>
      <c r="X182" s="5">
        <v>0.7581</v>
      </c>
      <c r="Y182" s="5">
        <v>0.63890000000000002</v>
      </c>
      <c r="Z182" s="5">
        <v>0.73150000000000004</v>
      </c>
      <c r="AA182" s="5">
        <v>0.55489999999999995</v>
      </c>
      <c r="AB182" s="5"/>
      <c r="AC182" s="28">
        <v>0.06</v>
      </c>
      <c r="AD182">
        <f t="shared" si="38"/>
        <v>1.6999999999999987E-2</v>
      </c>
      <c r="AE182">
        <f t="shared" si="37"/>
        <v>-1.3499999999999956E-2</v>
      </c>
      <c r="AF182">
        <f t="shared" si="37"/>
        <v>0.49399999999999999</v>
      </c>
      <c r="AG182">
        <f t="shared" si="37"/>
        <v>0.63859999999999995</v>
      </c>
      <c r="AH182">
        <f t="shared" si="37"/>
        <v>0.42920000000000003</v>
      </c>
      <c r="AI182">
        <f t="shared" si="37"/>
        <v>0.72960000000000003</v>
      </c>
      <c r="AJ182">
        <f t="shared" si="37"/>
        <v>0.65610000000000002</v>
      </c>
      <c r="AK182">
        <f t="shared" si="37"/>
        <v>0.57630000000000003</v>
      </c>
      <c r="AL182">
        <f t="shared" si="37"/>
        <v>0.57679999999999998</v>
      </c>
      <c r="AM182">
        <f t="shared" si="37"/>
        <v>0.44369999999999998</v>
      </c>
      <c r="AN182">
        <f t="shared" si="37"/>
        <v>0.58440000000000003</v>
      </c>
      <c r="AO182">
        <f t="shared" si="37"/>
        <v>0.38549999999999995</v>
      </c>
      <c r="AP182" s="5"/>
    </row>
    <row r="183" spans="1:55" x14ac:dyDescent="0.25">
      <c r="A183" s="19">
        <v>0.03</v>
      </c>
      <c r="B183" s="5">
        <v>0.55940000000000001</v>
      </c>
      <c r="C183" s="5">
        <v>1.1798999999999999</v>
      </c>
      <c r="D183" s="5">
        <v>1.0915999999999999</v>
      </c>
      <c r="E183" s="5">
        <v>0.54079999999999995</v>
      </c>
      <c r="F183" s="5">
        <v>0.47920000000000001</v>
      </c>
      <c r="G183" s="5">
        <v>0.3654</v>
      </c>
      <c r="H183" s="5">
        <v>0.2094</v>
      </c>
      <c r="I183" s="5">
        <v>0.20519999999999999</v>
      </c>
      <c r="J183" s="5">
        <v>0.21490000000000001</v>
      </c>
      <c r="K183" s="5">
        <v>0.19170000000000001</v>
      </c>
      <c r="L183" s="5">
        <v>0.15279999999999999</v>
      </c>
      <c r="M183" s="5">
        <v>0.16869999999999999</v>
      </c>
      <c r="N183" s="5"/>
      <c r="O183" s="19">
        <v>0.03</v>
      </c>
      <c r="P183" s="5">
        <v>0.31619999999999998</v>
      </c>
      <c r="Q183" s="5">
        <v>0.88439999999999996</v>
      </c>
      <c r="R183" s="5">
        <v>1.0570999999999999</v>
      </c>
      <c r="S183" s="5">
        <v>1.0826</v>
      </c>
      <c r="T183" s="5">
        <v>0.81879999999999997</v>
      </c>
      <c r="U183" s="5">
        <v>1.0808</v>
      </c>
      <c r="V183" s="5">
        <v>0.89229999999999998</v>
      </c>
      <c r="W183" s="5">
        <v>0.69699999999999995</v>
      </c>
      <c r="X183" s="5">
        <v>0.79779999999999995</v>
      </c>
      <c r="Y183" s="5">
        <v>0.63729999999999998</v>
      </c>
      <c r="Z183" s="5">
        <v>0.67279999999999995</v>
      </c>
      <c r="AA183" s="5">
        <v>0.53290000000000004</v>
      </c>
      <c r="AB183" s="5"/>
      <c r="AC183" s="28">
        <v>0.03</v>
      </c>
      <c r="AD183">
        <f t="shared" si="38"/>
        <v>-0.24320000000000003</v>
      </c>
      <c r="AE183">
        <f t="shared" si="37"/>
        <v>-0.29549999999999998</v>
      </c>
      <c r="AF183">
        <f t="shared" si="37"/>
        <v>-3.4499999999999975E-2</v>
      </c>
      <c r="AG183">
        <f t="shared" si="37"/>
        <v>0.54180000000000006</v>
      </c>
      <c r="AH183">
        <f t="shared" si="37"/>
        <v>0.33959999999999996</v>
      </c>
      <c r="AI183">
        <f t="shared" si="37"/>
        <v>0.71540000000000004</v>
      </c>
      <c r="AJ183">
        <f t="shared" si="37"/>
        <v>0.68289999999999995</v>
      </c>
      <c r="AK183">
        <f t="shared" si="37"/>
        <v>0.49179999999999996</v>
      </c>
      <c r="AL183">
        <f t="shared" si="37"/>
        <v>0.58289999999999997</v>
      </c>
      <c r="AM183">
        <f t="shared" si="37"/>
        <v>0.4456</v>
      </c>
      <c r="AN183">
        <f t="shared" si="37"/>
        <v>0.52</v>
      </c>
      <c r="AO183">
        <f t="shared" si="37"/>
        <v>0.36420000000000008</v>
      </c>
      <c r="AP183" s="5"/>
    </row>
    <row r="184" spans="1:55" x14ac:dyDescent="0.25">
      <c r="A184" s="19">
        <v>0</v>
      </c>
      <c r="B184" s="5">
        <v>0.52470000000000006</v>
      </c>
      <c r="C184" s="5">
        <v>1.1415999999999999</v>
      </c>
      <c r="D184" s="5">
        <v>1.1532</v>
      </c>
      <c r="E184" s="5">
        <v>1.0742</v>
      </c>
      <c r="F184" s="5">
        <v>0.69340000000000002</v>
      </c>
      <c r="G184" s="5">
        <v>0.61799999999999999</v>
      </c>
      <c r="H184" s="5">
        <v>0.43530000000000002</v>
      </c>
      <c r="I184" s="5">
        <v>0.314</v>
      </c>
      <c r="J184" s="5">
        <v>0.25669999999999998</v>
      </c>
      <c r="K184" s="5">
        <v>0.22220000000000001</v>
      </c>
      <c r="L184" s="5">
        <v>0.19320000000000001</v>
      </c>
      <c r="M184" s="5">
        <v>0.21920000000000001</v>
      </c>
      <c r="N184" s="5"/>
      <c r="O184" s="19">
        <v>0</v>
      </c>
      <c r="P184" s="5">
        <v>0.55610000000000004</v>
      </c>
      <c r="Q184" s="5">
        <v>1.0821000000000001</v>
      </c>
      <c r="R184" s="5">
        <v>1.0533999999999999</v>
      </c>
      <c r="S184" s="5">
        <v>1.08</v>
      </c>
      <c r="T184" s="5">
        <v>0.90820000000000001</v>
      </c>
      <c r="U184" s="5">
        <v>0.9375</v>
      </c>
      <c r="V184" s="5">
        <v>0.77159999999999995</v>
      </c>
      <c r="W184" s="5">
        <v>0.74750000000000005</v>
      </c>
      <c r="X184" s="5">
        <v>0.76439999999999997</v>
      </c>
      <c r="Y184" s="5">
        <v>0.71789999999999998</v>
      </c>
      <c r="Z184" s="5">
        <v>0.80469999999999997</v>
      </c>
      <c r="AA184" s="5">
        <v>0.73270000000000002</v>
      </c>
      <c r="AB184" s="5"/>
      <c r="AC184" s="28">
        <v>0</v>
      </c>
      <c r="AD184">
        <f t="shared" si="38"/>
        <v>3.1399999999999983E-2</v>
      </c>
      <c r="AE184">
        <f t="shared" si="37"/>
        <v>-5.9499999999999886E-2</v>
      </c>
      <c r="AF184">
        <f t="shared" si="37"/>
        <v>-9.9800000000000111E-2</v>
      </c>
      <c r="AG184">
        <f t="shared" si="37"/>
        <v>5.8000000000000274E-3</v>
      </c>
      <c r="AH184">
        <f t="shared" si="37"/>
        <v>0.21479999999999999</v>
      </c>
      <c r="AI184">
        <f t="shared" si="37"/>
        <v>0.31950000000000001</v>
      </c>
      <c r="AJ184">
        <f t="shared" si="37"/>
        <v>0.33629999999999993</v>
      </c>
      <c r="AK184">
        <f t="shared" si="37"/>
        <v>0.43350000000000005</v>
      </c>
      <c r="AL184">
        <f t="shared" si="37"/>
        <v>0.50770000000000004</v>
      </c>
      <c r="AM184">
        <f t="shared" si="37"/>
        <v>0.49569999999999997</v>
      </c>
      <c r="AN184">
        <f t="shared" si="37"/>
        <v>0.61149999999999993</v>
      </c>
      <c r="AO184">
        <f t="shared" si="37"/>
        <v>0.51350000000000007</v>
      </c>
      <c r="AP184" s="5"/>
    </row>
    <row r="185" spans="1:55" x14ac:dyDescent="0.25">
      <c r="A185" s="19"/>
      <c r="B185" s="19" t="s">
        <v>80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5"/>
      <c r="O185" s="19"/>
      <c r="P185" s="19" t="s">
        <v>80</v>
      </c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5"/>
      <c r="AC185" s="28"/>
      <c r="AD185" s="28" t="s">
        <v>80</v>
      </c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5"/>
    </row>
    <row r="186" spans="1:55" x14ac:dyDescent="0.25">
      <c r="A186" s="19" t="s">
        <v>82</v>
      </c>
      <c r="B186" s="19">
        <v>64</v>
      </c>
      <c r="C186" s="19">
        <v>32</v>
      </c>
      <c r="D186" s="19">
        <v>16</v>
      </c>
      <c r="E186" s="19">
        <v>8</v>
      </c>
      <c r="F186" s="19">
        <v>4</v>
      </c>
      <c r="G186" s="19">
        <v>2</v>
      </c>
      <c r="H186" s="19">
        <v>1</v>
      </c>
      <c r="I186" s="19">
        <v>0.5</v>
      </c>
      <c r="J186" s="19">
        <v>0.25</v>
      </c>
      <c r="K186" s="19">
        <v>0.125</v>
      </c>
      <c r="L186" s="19">
        <v>0.06</v>
      </c>
      <c r="M186" s="19">
        <v>0</v>
      </c>
      <c r="N186" s="5"/>
      <c r="O186" s="19" t="s">
        <v>82</v>
      </c>
      <c r="P186" s="19">
        <v>64</v>
      </c>
      <c r="Q186" s="19">
        <v>32</v>
      </c>
      <c r="R186" s="19">
        <v>16</v>
      </c>
      <c r="S186" s="19">
        <v>8</v>
      </c>
      <c r="T186" s="19">
        <v>4</v>
      </c>
      <c r="U186" s="19">
        <v>2</v>
      </c>
      <c r="V186" s="19">
        <v>1</v>
      </c>
      <c r="W186" s="19">
        <v>0.5</v>
      </c>
      <c r="X186" s="19">
        <v>0.25</v>
      </c>
      <c r="Y186" s="19">
        <v>0.125</v>
      </c>
      <c r="Z186" s="19">
        <v>0.06</v>
      </c>
      <c r="AA186" s="19">
        <v>0</v>
      </c>
      <c r="AB186" s="5"/>
      <c r="AC186" s="28" t="s">
        <v>82</v>
      </c>
      <c r="AD186" s="28">
        <v>64</v>
      </c>
      <c r="AE186" s="28">
        <v>32</v>
      </c>
      <c r="AF186" s="28">
        <v>16</v>
      </c>
      <c r="AG186" s="28">
        <v>8</v>
      </c>
      <c r="AH186" s="28">
        <v>4</v>
      </c>
      <c r="AI186" s="28">
        <v>2</v>
      </c>
      <c r="AJ186" s="28">
        <v>1</v>
      </c>
      <c r="AK186" s="28">
        <v>0.5</v>
      </c>
      <c r="AL186" s="28">
        <v>0.25</v>
      </c>
      <c r="AM186" s="28">
        <v>0.125</v>
      </c>
      <c r="AN186" s="28">
        <v>0.06</v>
      </c>
      <c r="AO186" s="28">
        <v>0</v>
      </c>
      <c r="AP186" s="5"/>
    </row>
    <row r="187" spans="1:55" x14ac:dyDescent="0.25">
      <c r="A187" s="19">
        <v>2</v>
      </c>
      <c r="B187" s="5">
        <v>0.2404</v>
      </c>
      <c r="C187" s="5">
        <v>0.24249999999999999</v>
      </c>
      <c r="D187" s="5">
        <v>0.22040000000000001</v>
      </c>
      <c r="E187" s="5">
        <v>0.2046</v>
      </c>
      <c r="F187" s="5">
        <v>0.35249999999999998</v>
      </c>
      <c r="G187" s="5">
        <v>0.1535</v>
      </c>
      <c r="H187" s="5">
        <v>0.24399999999999999</v>
      </c>
      <c r="I187" s="5">
        <v>0.34699999999999998</v>
      </c>
      <c r="J187" s="5">
        <v>0.2848</v>
      </c>
      <c r="K187" s="5">
        <v>0.24729999999999999</v>
      </c>
      <c r="L187" s="5">
        <v>0.27979999999999999</v>
      </c>
      <c r="M187" s="5">
        <v>0.2429</v>
      </c>
      <c r="N187" s="5"/>
      <c r="O187" s="19">
        <v>2</v>
      </c>
      <c r="P187" s="5">
        <v>0.14910000000000001</v>
      </c>
      <c r="Q187" s="5">
        <v>0.1686</v>
      </c>
      <c r="R187" s="5">
        <v>0.1391</v>
      </c>
      <c r="S187" s="5">
        <v>0.1487</v>
      </c>
      <c r="T187" s="5">
        <v>0.27079999999999999</v>
      </c>
      <c r="U187" s="5">
        <v>0.14099999999999999</v>
      </c>
      <c r="V187" s="5">
        <v>0.20619999999999999</v>
      </c>
      <c r="W187" s="5">
        <v>0.32100000000000001</v>
      </c>
      <c r="X187" s="5">
        <v>0.25530000000000003</v>
      </c>
      <c r="Y187" s="5">
        <v>0.15040000000000001</v>
      </c>
      <c r="Z187" s="5">
        <v>0.1603</v>
      </c>
      <c r="AA187" s="5">
        <v>0.1389</v>
      </c>
      <c r="AB187" s="5"/>
      <c r="AC187" s="28">
        <v>2</v>
      </c>
      <c r="AD187">
        <f>P187-B187</f>
        <v>-9.1299999999999992E-2</v>
      </c>
      <c r="AE187">
        <f t="shared" ref="AE187:AO194" si="39">Q187-C187</f>
        <v>-7.3899999999999993E-2</v>
      </c>
      <c r="AF187">
        <f t="shared" si="39"/>
        <v>-8.1300000000000011E-2</v>
      </c>
      <c r="AG187">
        <f t="shared" si="39"/>
        <v>-5.5900000000000005E-2</v>
      </c>
      <c r="AH187">
        <f t="shared" si="39"/>
        <v>-8.1699999999999995E-2</v>
      </c>
      <c r="AI187">
        <f t="shared" si="39"/>
        <v>-1.2500000000000011E-2</v>
      </c>
      <c r="AJ187">
        <f t="shared" si="39"/>
        <v>-3.78E-2</v>
      </c>
      <c r="AK187">
        <f t="shared" si="39"/>
        <v>-2.5999999999999968E-2</v>
      </c>
      <c r="AL187">
        <f t="shared" si="39"/>
        <v>-2.9499999999999971E-2</v>
      </c>
      <c r="AM187">
        <f t="shared" si="39"/>
        <v>-9.6899999999999986E-2</v>
      </c>
      <c r="AN187">
        <f t="shared" si="39"/>
        <v>-0.1195</v>
      </c>
      <c r="AO187">
        <f t="shared" si="39"/>
        <v>-0.10400000000000001</v>
      </c>
      <c r="AP187" s="5"/>
    </row>
    <row r="188" spans="1:55" x14ac:dyDescent="0.25">
      <c r="A188" s="19">
        <v>1</v>
      </c>
      <c r="B188" s="5">
        <v>0.29630000000000001</v>
      </c>
      <c r="C188" s="5">
        <v>0.32119999999999999</v>
      </c>
      <c r="D188" s="5">
        <v>0.26219999999999999</v>
      </c>
      <c r="E188" s="5">
        <v>0.21060000000000001</v>
      </c>
      <c r="F188" s="5">
        <v>0.27700000000000002</v>
      </c>
      <c r="G188" s="5">
        <v>0.23319999999999999</v>
      </c>
      <c r="H188" s="5">
        <v>0.26350000000000001</v>
      </c>
      <c r="I188" s="5">
        <v>0.33800000000000002</v>
      </c>
      <c r="J188" s="5">
        <v>0.2177</v>
      </c>
      <c r="K188" s="5">
        <v>0.23980000000000001</v>
      </c>
      <c r="L188" s="5">
        <v>0.25219999999999998</v>
      </c>
      <c r="M188" s="5">
        <v>0.27750000000000002</v>
      </c>
      <c r="N188" s="5"/>
      <c r="O188" s="19">
        <v>1</v>
      </c>
      <c r="P188" s="5">
        <v>0.1406</v>
      </c>
      <c r="Q188" s="5">
        <v>0.2369</v>
      </c>
      <c r="R188" s="5">
        <v>0.2132</v>
      </c>
      <c r="S188" s="5">
        <v>0.15690000000000001</v>
      </c>
      <c r="T188" s="5">
        <v>0.16689999999999999</v>
      </c>
      <c r="U188" s="5">
        <v>0.15110000000000001</v>
      </c>
      <c r="V188" s="5">
        <v>0.14419999999999999</v>
      </c>
      <c r="W188" s="5">
        <v>0.16889999999999999</v>
      </c>
      <c r="X188" s="5">
        <v>0.13830000000000001</v>
      </c>
      <c r="Y188" s="5">
        <v>0.15440000000000001</v>
      </c>
      <c r="Z188" s="5">
        <v>0.20960000000000001</v>
      </c>
      <c r="AA188" s="5">
        <v>0.1368</v>
      </c>
      <c r="AB188" s="5"/>
      <c r="AC188" s="28">
        <v>1</v>
      </c>
      <c r="AD188">
        <f t="shared" ref="AD188:AD194" si="40">P188-B188</f>
        <v>-0.15570000000000001</v>
      </c>
      <c r="AE188">
        <f t="shared" si="39"/>
        <v>-8.4299999999999986E-2</v>
      </c>
      <c r="AF188">
        <f t="shared" si="39"/>
        <v>-4.8999999999999988E-2</v>
      </c>
      <c r="AG188">
        <f t="shared" si="39"/>
        <v>-5.3699999999999998E-2</v>
      </c>
      <c r="AH188">
        <f t="shared" si="39"/>
        <v>-0.11010000000000003</v>
      </c>
      <c r="AI188">
        <f t="shared" si="39"/>
        <v>-8.2099999999999979E-2</v>
      </c>
      <c r="AJ188">
        <f t="shared" si="39"/>
        <v>-0.11930000000000002</v>
      </c>
      <c r="AK188">
        <f t="shared" si="39"/>
        <v>-0.16910000000000003</v>
      </c>
      <c r="AL188">
        <f t="shared" si="39"/>
        <v>-7.9399999999999998E-2</v>
      </c>
      <c r="AM188">
        <f t="shared" si="39"/>
        <v>-8.5400000000000004E-2</v>
      </c>
      <c r="AN188">
        <f t="shared" si="39"/>
        <v>-4.2599999999999971E-2</v>
      </c>
      <c r="AO188">
        <f t="shared" si="39"/>
        <v>-0.14070000000000002</v>
      </c>
      <c r="AP188" s="5"/>
    </row>
    <row r="189" spans="1:55" x14ac:dyDescent="0.25">
      <c r="A189" s="19">
        <v>0.5</v>
      </c>
      <c r="B189" s="5">
        <v>0.1429</v>
      </c>
      <c r="C189" s="5">
        <v>0.13519999999999999</v>
      </c>
      <c r="D189" s="5">
        <v>0.13919999999999999</v>
      </c>
      <c r="E189" s="5">
        <v>0.13739999999999999</v>
      </c>
      <c r="F189" s="5">
        <v>0.14030000000000001</v>
      </c>
      <c r="G189" s="5">
        <v>0.1371</v>
      </c>
      <c r="H189" s="5">
        <v>0.13339999999999999</v>
      </c>
      <c r="I189" s="5">
        <v>0.13500000000000001</v>
      </c>
      <c r="J189" s="5">
        <v>0.13439999999999999</v>
      </c>
      <c r="K189" s="5">
        <v>0.1298</v>
      </c>
      <c r="L189" s="5">
        <v>0.1231</v>
      </c>
      <c r="M189" s="5">
        <v>0.1242</v>
      </c>
      <c r="N189" s="5"/>
      <c r="O189" s="19">
        <v>0.5</v>
      </c>
      <c r="P189" s="5">
        <v>0.13159999999999999</v>
      </c>
      <c r="Q189" s="5">
        <v>0.1273</v>
      </c>
      <c r="R189" s="5">
        <v>0.12089999999999999</v>
      </c>
      <c r="S189" s="5">
        <v>0.15409999999999999</v>
      </c>
      <c r="T189" s="5">
        <v>0.45350000000000001</v>
      </c>
      <c r="U189" s="5">
        <v>0.35639999999999999</v>
      </c>
      <c r="V189" s="5">
        <v>0.13020000000000001</v>
      </c>
      <c r="W189" s="5">
        <v>0.12429999999999999</v>
      </c>
      <c r="X189" s="5">
        <v>0.18160000000000001</v>
      </c>
      <c r="Y189" s="5">
        <v>0.42</v>
      </c>
      <c r="Z189" s="5">
        <v>0.1144</v>
      </c>
      <c r="AA189" s="5">
        <v>0.59179999999999999</v>
      </c>
      <c r="AB189" s="5"/>
      <c r="AC189" s="28">
        <v>0.5</v>
      </c>
      <c r="AD189">
        <f t="shared" si="40"/>
        <v>-1.1300000000000004E-2</v>
      </c>
      <c r="AE189">
        <f t="shared" si="39"/>
        <v>-7.8999999999999904E-3</v>
      </c>
      <c r="AF189">
        <f t="shared" si="39"/>
        <v>-1.8299999999999997E-2</v>
      </c>
      <c r="AG189">
        <f t="shared" si="39"/>
        <v>1.6699999999999993E-2</v>
      </c>
      <c r="AH189">
        <f t="shared" si="39"/>
        <v>0.31320000000000003</v>
      </c>
      <c r="AI189">
        <f t="shared" si="39"/>
        <v>0.21929999999999999</v>
      </c>
      <c r="AJ189">
        <f t="shared" si="39"/>
        <v>-3.1999999999999806E-3</v>
      </c>
      <c r="AK189">
        <f t="shared" si="39"/>
        <v>-1.0700000000000015E-2</v>
      </c>
      <c r="AL189">
        <f t="shared" si="39"/>
        <v>4.720000000000002E-2</v>
      </c>
      <c r="AM189">
        <f t="shared" si="39"/>
        <v>0.29020000000000001</v>
      </c>
      <c r="AN189">
        <f t="shared" si="39"/>
        <v>-8.6999999999999994E-3</v>
      </c>
      <c r="AO189">
        <f t="shared" si="39"/>
        <v>0.46760000000000002</v>
      </c>
      <c r="AP189" s="5"/>
    </row>
    <row r="190" spans="1:55" x14ac:dyDescent="0.25">
      <c r="A190" s="19">
        <v>0.25</v>
      </c>
      <c r="B190" s="5">
        <v>0.14990000000000001</v>
      </c>
      <c r="C190" s="5">
        <v>0.16500000000000001</v>
      </c>
      <c r="D190" s="5">
        <v>0.14799999999999999</v>
      </c>
      <c r="E190" s="5">
        <v>0.14940000000000001</v>
      </c>
      <c r="F190" s="5">
        <v>0.14380000000000001</v>
      </c>
      <c r="G190" s="5">
        <v>0.14829999999999999</v>
      </c>
      <c r="H190" s="5">
        <v>0.12330000000000001</v>
      </c>
      <c r="I190" s="5">
        <v>0.1535</v>
      </c>
      <c r="J190" s="5">
        <v>0.14990000000000001</v>
      </c>
      <c r="K190" s="5">
        <v>0.13689999999999999</v>
      </c>
      <c r="L190" s="5">
        <v>0.1336</v>
      </c>
      <c r="M190" s="5">
        <v>0.13039999999999999</v>
      </c>
      <c r="N190" s="5"/>
      <c r="O190" s="19">
        <v>0.25</v>
      </c>
      <c r="P190" s="5">
        <v>0.13950000000000001</v>
      </c>
      <c r="Q190" s="5">
        <v>0.1487</v>
      </c>
      <c r="R190" s="5">
        <v>0.22739999999999999</v>
      </c>
      <c r="S190" s="5">
        <v>0.34160000000000001</v>
      </c>
      <c r="T190" s="5">
        <v>0.61980000000000002</v>
      </c>
      <c r="U190" s="5">
        <v>0.53249999999999997</v>
      </c>
      <c r="V190" s="5">
        <v>0.1169</v>
      </c>
      <c r="W190" s="5">
        <v>0.186</v>
      </c>
      <c r="X190" s="5">
        <v>0.3579</v>
      </c>
      <c r="Y190" s="5">
        <v>0.47870000000000001</v>
      </c>
      <c r="Z190" s="5">
        <v>0.39340000000000003</v>
      </c>
      <c r="AA190" s="5">
        <v>0.74660000000000004</v>
      </c>
      <c r="AB190" s="5"/>
      <c r="AC190" s="28">
        <v>0.25</v>
      </c>
      <c r="AD190">
        <f t="shared" si="40"/>
        <v>-1.0399999999999993E-2</v>
      </c>
      <c r="AE190">
        <f t="shared" si="39"/>
        <v>-1.6300000000000009E-2</v>
      </c>
      <c r="AF190">
        <f t="shared" si="39"/>
        <v>7.9399999999999998E-2</v>
      </c>
      <c r="AG190">
        <f t="shared" si="39"/>
        <v>0.19220000000000001</v>
      </c>
      <c r="AH190">
        <f t="shared" si="39"/>
        <v>0.47599999999999998</v>
      </c>
      <c r="AI190">
        <f t="shared" si="39"/>
        <v>0.38419999999999999</v>
      </c>
      <c r="AJ190">
        <f t="shared" si="39"/>
        <v>-6.4000000000000029E-3</v>
      </c>
      <c r="AK190">
        <f t="shared" si="39"/>
        <v>3.2500000000000001E-2</v>
      </c>
      <c r="AL190">
        <f t="shared" si="39"/>
        <v>0.20799999999999999</v>
      </c>
      <c r="AM190">
        <f t="shared" si="39"/>
        <v>0.34179999999999999</v>
      </c>
      <c r="AN190">
        <f t="shared" si="39"/>
        <v>0.25980000000000003</v>
      </c>
      <c r="AO190">
        <f t="shared" si="39"/>
        <v>0.61620000000000008</v>
      </c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x14ac:dyDescent="0.25">
      <c r="A191" s="19">
        <v>0.125</v>
      </c>
      <c r="B191" s="5">
        <v>0.151</v>
      </c>
      <c r="C191" s="5">
        <v>0.13719999999999999</v>
      </c>
      <c r="D191" s="5">
        <v>0.14510000000000001</v>
      </c>
      <c r="E191" s="5">
        <v>0.15859999999999999</v>
      </c>
      <c r="F191" s="5">
        <v>0.14399999999999999</v>
      </c>
      <c r="G191" s="5">
        <v>0.15709999999999999</v>
      </c>
      <c r="H191" s="5">
        <v>0.14069999999999999</v>
      </c>
      <c r="I191" s="5">
        <v>0.15479999999999999</v>
      </c>
      <c r="J191" s="5">
        <v>0.14169999999999999</v>
      </c>
      <c r="K191" s="5">
        <v>0.1328</v>
      </c>
      <c r="L191" s="5">
        <v>0.1216</v>
      </c>
      <c r="M191" s="5">
        <v>0.12959999999999999</v>
      </c>
      <c r="N191" s="5"/>
      <c r="O191" s="19">
        <v>0.125</v>
      </c>
      <c r="P191" s="5">
        <v>0.14299999999999999</v>
      </c>
      <c r="Q191" s="5">
        <v>0.15679999999999999</v>
      </c>
      <c r="R191" s="5">
        <v>0.33860000000000001</v>
      </c>
      <c r="S191" s="5">
        <v>0.62729999999999997</v>
      </c>
      <c r="T191" s="5">
        <v>0.67310000000000003</v>
      </c>
      <c r="U191" s="5">
        <v>0.63790000000000002</v>
      </c>
      <c r="V191" s="5">
        <v>0.49740000000000001</v>
      </c>
      <c r="W191" s="5">
        <v>0.46450000000000002</v>
      </c>
      <c r="X191" s="5">
        <v>0.4461</v>
      </c>
      <c r="Y191" s="5">
        <v>0.57820000000000005</v>
      </c>
      <c r="Z191" s="5">
        <v>0.51070000000000004</v>
      </c>
      <c r="AA191" s="5">
        <v>0.69920000000000004</v>
      </c>
      <c r="AB191" s="5"/>
      <c r="AC191" s="28">
        <v>0.125</v>
      </c>
      <c r="AD191">
        <f t="shared" si="40"/>
        <v>-8.0000000000000071E-3</v>
      </c>
      <c r="AE191">
        <f t="shared" si="39"/>
        <v>1.9600000000000006E-2</v>
      </c>
      <c r="AF191">
        <f t="shared" si="39"/>
        <v>0.19350000000000001</v>
      </c>
      <c r="AG191">
        <f t="shared" si="39"/>
        <v>0.46870000000000001</v>
      </c>
      <c r="AH191">
        <f t="shared" si="39"/>
        <v>0.52910000000000001</v>
      </c>
      <c r="AI191">
        <f t="shared" si="39"/>
        <v>0.48080000000000001</v>
      </c>
      <c r="AJ191">
        <f t="shared" si="39"/>
        <v>0.35670000000000002</v>
      </c>
      <c r="AK191">
        <f t="shared" si="39"/>
        <v>0.30970000000000003</v>
      </c>
      <c r="AL191">
        <f t="shared" si="39"/>
        <v>0.3044</v>
      </c>
      <c r="AM191">
        <f t="shared" si="39"/>
        <v>0.44540000000000002</v>
      </c>
      <c r="AN191">
        <f t="shared" si="39"/>
        <v>0.38910000000000006</v>
      </c>
      <c r="AO191">
        <f t="shared" si="39"/>
        <v>0.56960000000000011</v>
      </c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x14ac:dyDescent="0.25">
      <c r="A192" s="19">
        <v>0.06</v>
      </c>
      <c r="B192" s="5">
        <v>0.1462</v>
      </c>
      <c r="C192" s="5">
        <v>0.1457</v>
      </c>
      <c r="D192" s="5">
        <v>0.13669999999999999</v>
      </c>
      <c r="E192" s="5">
        <v>0.1409</v>
      </c>
      <c r="F192" s="5">
        <v>0.1492</v>
      </c>
      <c r="G192" s="5">
        <v>0.1651</v>
      </c>
      <c r="H192" s="5">
        <v>0.14119999999999999</v>
      </c>
      <c r="I192" s="5">
        <v>0.1305</v>
      </c>
      <c r="J192" s="5">
        <v>0.14069999999999999</v>
      </c>
      <c r="K192" s="5">
        <v>0.1429</v>
      </c>
      <c r="L192" s="5">
        <v>0.1198</v>
      </c>
      <c r="M192" s="5">
        <v>0.13159999999999999</v>
      </c>
      <c r="N192" s="5"/>
      <c r="O192" s="19">
        <v>0.06</v>
      </c>
      <c r="P192" s="5">
        <v>0.13420000000000001</v>
      </c>
      <c r="Q192" s="5">
        <v>0.13830000000000001</v>
      </c>
      <c r="R192" s="5">
        <v>0.41170000000000001</v>
      </c>
      <c r="S192" s="5">
        <v>0.68059999999999998</v>
      </c>
      <c r="T192" s="5">
        <v>0.72619999999999996</v>
      </c>
      <c r="U192" s="5">
        <v>0.76600000000000001</v>
      </c>
      <c r="V192" s="5">
        <v>0.65759999999999996</v>
      </c>
      <c r="W192" s="5">
        <v>0.58609999999999995</v>
      </c>
      <c r="X192" s="5">
        <v>0.59050000000000002</v>
      </c>
      <c r="Y192" s="5">
        <v>0.68120000000000003</v>
      </c>
      <c r="Z192" s="5">
        <v>0.65759999999999996</v>
      </c>
      <c r="AA192" s="5">
        <v>0.63109999999999999</v>
      </c>
      <c r="AB192" s="5"/>
      <c r="AC192" s="28">
        <v>0.06</v>
      </c>
      <c r="AD192">
        <f t="shared" si="40"/>
        <v>-1.1999999999999983E-2</v>
      </c>
      <c r="AE192">
        <f t="shared" si="39"/>
        <v>-7.3999999999999899E-3</v>
      </c>
      <c r="AF192">
        <f t="shared" si="39"/>
        <v>0.27500000000000002</v>
      </c>
      <c r="AG192">
        <f t="shared" si="39"/>
        <v>0.53969999999999996</v>
      </c>
      <c r="AH192">
        <f t="shared" si="39"/>
        <v>0.57699999999999996</v>
      </c>
      <c r="AI192">
        <f t="shared" si="39"/>
        <v>0.60089999999999999</v>
      </c>
      <c r="AJ192">
        <f t="shared" si="39"/>
        <v>0.51639999999999997</v>
      </c>
      <c r="AK192">
        <f t="shared" si="39"/>
        <v>0.45559999999999995</v>
      </c>
      <c r="AL192">
        <f t="shared" si="39"/>
        <v>0.44980000000000003</v>
      </c>
      <c r="AM192">
        <f t="shared" si="39"/>
        <v>0.5383</v>
      </c>
      <c r="AN192">
        <f t="shared" si="39"/>
        <v>0.53779999999999994</v>
      </c>
      <c r="AO192">
        <f t="shared" si="39"/>
        <v>0.4995</v>
      </c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x14ac:dyDescent="0.25">
      <c r="A193" s="19">
        <v>0.03</v>
      </c>
      <c r="B193" s="5">
        <v>0.1779</v>
      </c>
      <c r="C193" s="5">
        <v>0.2142</v>
      </c>
      <c r="D193" s="5">
        <v>0.1893</v>
      </c>
      <c r="E193" s="5">
        <v>0.1686</v>
      </c>
      <c r="F193" s="5">
        <v>0.1615</v>
      </c>
      <c r="G193" s="5">
        <v>0.15959999999999999</v>
      </c>
      <c r="H193" s="5">
        <v>0.157</v>
      </c>
      <c r="I193" s="5">
        <v>0.15190000000000001</v>
      </c>
      <c r="J193" s="5">
        <v>0.14380000000000001</v>
      </c>
      <c r="K193" s="5">
        <v>0.14799999999999999</v>
      </c>
      <c r="L193" s="5">
        <v>0.12759999999999999</v>
      </c>
      <c r="M193" s="5">
        <v>0.1368</v>
      </c>
      <c r="N193" s="5"/>
      <c r="O193" s="19">
        <v>0.03</v>
      </c>
      <c r="P193" s="5">
        <v>0.16420000000000001</v>
      </c>
      <c r="Q193" s="5">
        <v>0.2271</v>
      </c>
      <c r="R193" s="5">
        <v>0.65439999999999998</v>
      </c>
      <c r="S193" s="5">
        <v>0.71609999999999996</v>
      </c>
      <c r="T193" s="5">
        <v>0.82909999999999995</v>
      </c>
      <c r="U193" s="5">
        <v>0.74539999999999995</v>
      </c>
      <c r="V193" s="5">
        <v>0.51729999999999998</v>
      </c>
      <c r="W193" s="5">
        <v>0.66039999999999999</v>
      </c>
      <c r="X193" s="5">
        <v>0.79369999999999996</v>
      </c>
      <c r="Y193" s="5">
        <v>0.63370000000000004</v>
      </c>
      <c r="Z193" s="5">
        <v>0.64100000000000001</v>
      </c>
      <c r="AA193" s="5">
        <v>0.65259999999999996</v>
      </c>
      <c r="AB193" s="5"/>
      <c r="AC193" s="28">
        <v>0.03</v>
      </c>
      <c r="AD193">
        <f t="shared" si="40"/>
        <v>-1.369999999999999E-2</v>
      </c>
      <c r="AE193">
        <f t="shared" si="39"/>
        <v>1.2899999999999995E-2</v>
      </c>
      <c r="AF193">
        <f t="shared" si="39"/>
        <v>0.46509999999999996</v>
      </c>
      <c r="AG193">
        <f t="shared" si="39"/>
        <v>0.54749999999999999</v>
      </c>
      <c r="AH193">
        <f t="shared" si="39"/>
        <v>0.66759999999999997</v>
      </c>
      <c r="AI193">
        <f t="shared" si="39"/>
        <v>0.58579999999999999</v>
      </c>
      <c r="AJ193">
        <f t="shared" si="39"/>
        <v>0.36029999999999995</v>
      </c>
      <c r="AK193">
        <f t="shared" si="39"/>
        <v>0.50849999999999995</v>
      </c>
      <c r="AL193">
        <f t="shared" si="39"/>
        <v>0.64989999999999992</v>
      </c>
      <c r="AM193">
        <f t="shared" si="39"/>
        <v>0.48570000000000002</v>
      </c>
      <c r="AN193">
        <f t="shared" si="39"/>
        <v>0.51340000000000008</v>
      </c>
      <c r="AO193">
        <f t="shared" si="39"/>
        <v>0.51579999999999993</v>
      </c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x14ac:dyDescent="0.25">
      <c r="A194" s="19">
        <v>0</v>
      </c>
      <c r="B194" s="5">
        <v>0.2172</v>
      </c>
      <c r="C194" s="5">
        <v>0.38229999999999997</v>
      </c>
      <c r="D194" s="5">
        <v>0.31180000000000002</v>
      </c>
      <c r="E194" s="5">
        <v>0.2359</v>
      </c>
      <c r="F194" s="5">
        <v>0.245</v>
      </c>
      <c r="G194" s="5">
        <v>0.2155</v>
      </c>
      <c r="H194" s="5">
        <v>0.15529999999999999</v>
      </c>
      <c r="I194" s="5">
        <v>0.17380000000000001</v>
      </c>
      <c r="J194" s="5">
        <v>0.17019999999999999</v>
      </c>
      <c r="K194" s="5">
        <v>0.16700000000000001</v>
      </c>
      <c r="L194" s="5">
        <v>0.15570000000000001</v>
      </c>
      <c r="M194" s="5">
        <v>0.1716</v>
      </c>
      <c r="N194" s="5"/>
      <c r="O194" s="19">
        <v>0</v>
      </c>
      <c r="P194" s="5">
        <v>0.1938</v>
      </c>
      <c r="Q194" s="5">
        <v>0.57569999999999999</v>
      </c>
      <c r="R194" s="5">
        <v>0.89339999999999997</v>
      </c>
      <c r="S194" s="5">
        <v>0.9607</v>
      </c>
      <c r="T194" s="5">
        <v>0.75839999999999996</v>
      </c>
      <c r="U194" s="5">
        <v>0.8831</v>
      </c>
      <c r="V194" s="5">
        <v>0.75660000000000005</v>
      </c>
      <c r="W194" s="5">
        <v>0.79900000000000004</v>
      </c>
      <c r="X194" s="5">
        <v>0.83040000000000003</v>
      </c>
      <c r="Y194" s="5">
        <v>0.83760000000000001</v>
      </c>
      <c r="Z194" s="5">
        <v>0.78920000000000001</v>
      </c>
      <c r="AA194" s="5">
        <v>0.65849999999999997</v>
      </c>
      <c r="AB194" s="5"/>
      <c r="AC194" s="28">
        <v>0</v>
      </c>
      <c r="AD194">
        <f t="shared" si="40"/>
        <v>-2.3400000000000004E-2</v>
      </c>
      <c r="AE194">
        <f t="shared" si="39"/>
        <v>0.19340000000000002</v>
      </c>
      <c r="AF194">
        <f t="shared" si="39"/>
        <v>0.58159999999999989</v>
      </c>
      <c r="AG194">
        <f t="shared" si="39"/>
        <v>0.7248</v>
      </c>
      <c r="AH194">
        <f t="shared" si="39"/>
        <v>0.51339999999999997</v>
      </c>
      <c r="AI194">
        <f t="shared" si="39"/>
        <v>0.66759999999999997</v>
      </c>
      <c r="AJ194">
        <f t="shared" si="39"/>
        <v>0.60130000000000006</v>
      </c>
      <c r="AK194">
        <f t="shared" si="39"/>
        <v>0.62519999999999998</v>
      </c>
      <c r="AL194">
        <f t="shared" si="39"/>
        <v>0.66020000000000001</v>
      </c>
      <c r="AM194">
        <f t="shared" si="39"/>
        <v>0.67059999999999997</v>
      </c>
      <c r="AN194">
        <f t="shared" si="39"/>
        <v>0.63349999999999995</v>
      </c>
      <c r="AO194">
        <f t="shared" si="39"/>
        <v>0.4869</v>
      </c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x14ac:dyDescent="0.25">
      <c r="A195" s="19"/>
      <c r="B195" s="19" t="s">
        <v>80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5"/>
      <c r="O195" s="19"/>
      <c r="P195" s="19" t="s">
        <v>80</v>
      </c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5"/>
      <c r="AC195" s="28"/>
      <c r="AD195" s="28" t="s">
        <v>80</v>
      </c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x14ac:dyDescent="0.25">
      <c r="A196" s="19" t="s">
        <v>82</v>
      </c>
      <c r="B196" s="19">
        <v>64</v>
      </c>
      <c r="C196" s="19">
        <v>32</v>
      </c>
      <c r="D196" s="19">
        <v>16</v>
      </c>
      <c r="E196" s="19">
        <v>8</v>
      </c>
      <c r="F196" s="19">
        <v>4</v>
      </c>
      <c r="G196" s="19">
        <v>2</v>
      </c>
      <c r="H196" s="19">
        <v>1</v>
      </c>
      <c r="I196" s="19">
        <v>0.5</v>
      </c>
      <c r="J196" s="19">
        <v>0.25</v>
      </c>
      <c r="K196" s="19">
        <v>0.125</v>
      </c>
      <c r="L196" s="19">
        <v>0.06</v>
      </c>
      <c r="M196" s="19">
        <v>0</v>
      </c>
      <c r="N196" s="5"/>
      <c r="O196" s="19" t="s">
        <v>82</v>
      </c>
      <c r="P196" s="19">
        <v>64</v>
      </c>
      <c r="Q196" s="19">
        <v>32</v>
      </c>
      <c r="R196" s="19">
        <v>16</v>
      </c>
      <c r="S196" s="19">
        <v>8</v>
      </c>
      <c r="T196" s="19">
        <v>4</v>
      </c>
      <c r="U196" s="19">
        <v>2</v>
      </c>
      <c r="V196" s="19">
        <v>1</v>
      </c>
      <c r="W196" s="19">
        <v>0.5</v>
      </c>
      <c r="X196" s="19">
        <v>0.25</v>
      </c>
      <c r="Y196" s="19">
        <v>0.125</v>
      </c>
      <c r="Z196" s="19">
        <v>0.06</v>
      </c>
      <c r="AA196" s="19">
        <v>0</v>
      </c>
      <c r="AB196" s="5"/>
      <c r="AC196" s="28" t="s">
        <v>82</v>
      </c>
      <c r="AD196" s="28">
        <v>64</v>
      </c>
      <c r="AE196" s="28">
        <v>32</v>
      </c>
      <c r="AF196" s="28">
        <v>16</v>
      </c>
      <c r="AG196" s="28">
        <v>8</v>
      </c>
      <c r="AH196" s="28">
        <v>4</v>
      </c>
      <c r="AI196" s="28">
        <v>2</v>
      </c>
      <c r="AJ196" s="28">
        <v>1</v>
      </c>
      <c r="AK196" s="28">
        <v>0.5</v>
      </c>
      <c r="AL196" s="28">
        <v>0.25</v>
      </c>
      <c r="AM196" s="28">
        <v>0.125</v>
      </c>
      <c r="AN196" s="28">
        <v>0.06</v>
      </c>
      <c r="AO196" s="28">
        <v>0</v>
      </c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x14ac:dyDescent="0.25">
      <c r="A197" s="19">
        <v>2</v>
      </c>
      <c r="B197" s="5">
        <v>0.30259999999999998</v>
      </c>
      <c r="C197" s="5">
        <v>0.37609999999999999</v>
      </c>
      <c r="D197" s="5">
        <v>0.3024</v>
      </c>
      <c r="E197" s="5">
        <v>0.3029</v>
      </c>
      <c r="F197" s="5">
        <v>0.31909999999999999</v>
      </c>
      <c r="G197" s="5">
        <v>0.28070000000000001</v>
      </c>
      <c r="H197" s="5">
        <v>0.31469999999999998</v>
      </c>
      <c r="I197" s="5">
        <v>0.3538</v>
      </c>
      <c r="J197" s="5">
        <v>0.4884</v>
      </c>
      <c r="K197" s="5">
        <v>0.3478</v>
      </c>
      <c r="L197" s="5">
        <v>0.30809999999999998</v>
      </c>
      <c r="M197" s="5">
        <v>0.36499999999999999</v>
      </c>
      <c r="N197" s="5"/>
      <c r="O197" s="19">
        <v>2</v>
      </c>
      <c r="P197" s="5">
        <v>0.19070000000000001</v>
      </c>
      <c r="Q197" s="5">
        <v>0.5282</v>
      </c>
      <c r="R197" s="5">
        <v>0.31409999999999999</v>
      </c>
      <c r="S197" s="5">
        <v>0.27150000000000002</v>
      </c>
      <c r="T197" s="5">
        <v>0.27229999999999999</v>
      </c>
      <c r="U197" s="5">
        <v>0.17749999999999999</v>
      </c>
      <c r="V197" s="5">
        <v>0.16300000000000001</v>
      </c>
      <c r="W197" s="5">
        <v>0.25540000000000002</v>
      </c>
      <c r="X197" s="5">
        <v>0.21029999999999999</v>
      </c>
      <c r="Y197" s="5">
        <v>0.16009999999999999</v>
      </c>
      <c r="Z197" s="5">
        <v>0.16880000000000001</v>
      </c>
      <c r="AA197" s="5">
        <v>0.1623</v>
      </c>
      <c r="AB197" s="5"/>
      <c r="AC197" s="28">
        <v>2</v>
      </c>
      <c r="AD197">
        <f>P197-B197</f>
        <v>-0.11189999999999997</v>
      </c>
      <c r="AE197">
        <f t="shared" ref="AE197:AO204" si="41">Q197-C197</f>
        <v>0.15210000000000001</v>
      </c>
      <c r="AF197">
        <f t="shared" si="41"/>
        <v>1.1699999999999988E-2</v>
      </c>
      <c r="AG197">
        <f t="shared" si="41"/>
        <v>-3.1399999999999983E-2</v>
      </c>
      <c r="AH197">
        <f t="shared" si="41"/>
        <v>-4.6800000000000008E-2</v>
      </c>
      <c r="AI197">
        <f t="shared" si="41"/>
        <v>-0.10320000000000001</v>
      </c>
      <c r="AJ197">
        <f t="shared" si="41"/>
        <v>-0.15169999999999997</v>
      </c>
      <c r="AK197">
        <f t="shared" si="41"/>
        <v>-9.8399999999999987E-2</v>
      </c>
      <c r="AL197">
        <f t="shared" si="41"/>
        <v>-0.27810000000000001</v>
      </c>
      <c r="AM197">
        <f t="shared" si="41"/>
        <v>-0.18770000000000001</v>
      </c>
      <c r="AN197">
        <f t="shared" si="41"/>
        <v>-0.13929999999999998</v>
      </c>
      <c r="AO197">
        <f t="shared" si="41"/>
        <v>-0.20269999999999999</v>
      </c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x14ac:dyDescent="0.25">
      <c r="A198" s="19">
        <v>1</v>
      </c>
      <c r="B198" s="5">
        <v>0.27600000000000002</v>
      </c>
      <c r="C198" s="5">
        <v>0.5706</v>
      </c>
      <c r="D198" s="5">
        <v>0.31769999999999998</v>
      </c>
      <c r="E198" s="5">
        <v>0.27189999999999998</v>
      </c>
      <c r="F198" s="5">
        <v>0.30640000000000001</v>
      </c>
      <c r="G198" s="5">
        <v>0.2535</v>
      </c>
      <c r="H198" s="5">
        <v>0.21510000000000001</v>
      </c>
      <c r="I198" s="5">
        <v>0.28860000000000002</v>
      </c>
      <c r="J198" s="5">
        <v>0.22589999999999999</v>
      </c>
      <c r="K198" s="5">
        <v>0.1915</v>
      </c>
      <c r="L198" s="5">
        <v>0.28000000000000003</v>
      </c>
      <c r="M198" s="5">
        <v>0.21920000000000001</v>
      </c>
      <c r="N198" s="5"/>
      <c r="O198" s="19">
        <v>1</v>
      </c>
      <c r="P198" s="5">
        <v>0.17949999999999999</v>
      </c>
      <c r="Q198" s="5">
        <v>0.79630000000000001</v>
      </c>
      <c r="R198" s="5">
        <v>0.43609999999999999</v>
      </c>
      <c r="S198" s="5">
        <v>0.34189999999999998</v>
      </c>
      <c r="T198" s="5">
        <v>0.31969999999999998</v>
      </c>
      <c r="U198" s="5">
        <v>0.24079999999999999</v>
      </c>
      <c r="V198" s="5">
        <v>0.17899999999999999</v>
      </c>
      <c r="W198" s="5">
        <v>0.1966</v>
      </c>
      <c r="X198" s="5">
        <v>0.1827</v>
      </c>
      <c r="Y198" s="5">
        <v>0.2155</v>
      </c>
      <c r="Z198" s="5">
        <v>0.18609999999999999</v>
      </c>
      <c r="AA198" s="5">
        <v>0.1583</v>
      </c>
      <c r="AB198" s="5"/>
      <c r="AC198" s="28">
        <v>1</v>
      </c>
      <c r="AD198">
        <f t="shared" ref="AD198:AD204" si="42">P198-B198</f>
        <v>-9.650000000000003E-2</v>
      </c>
      <c r="AE198">
        <f t="shared" si="41"/>
        <v>0.22570000000000001</v>
      </c>
      <c r="AF198">
        <f t="shared" si="41"/>
        <v>0.11840000000000001</v>
      </c>
      <c r="AG198">
        <f t="shared" si="41"/>
        <v>7.0000000000000007E-2</v>
      </c>
      <c r="AH198">
        <f t="shared" si="41"/>
        <v>1.3299999999999979E-2</v>
      </c>
      <c r="AI198">
        <f t="shared" si="41"/>
        <v>-1.2700000000000017E-2</v>
      </c>
      <c r="AJ198">
        <f t="shared" si="41"/>
        <v>-3.6100000000000021E-2</v>
      </c>
      <c r="AK198">
        <f t="shared" si="41"/>
        <v>-9.2000000000000026E-2</v>
      </c>
      <c r="AL198">
        <f t="shared" si="41"/>
        <v>-4.3199999999999988E-2</v>
      </c>
      <c r="AM198">
        <f t="shared" si="41"/>
        <v>2.3999999999999994E-2</v>
      </c>
      <c r="AN198">
        <f t="shared" si="41"/>
        <v>-9.3900000000000039E-2</v>
      </c>
      <c r="AO198">
        <f t="shared" si="41"/>
        <v>-6.090000000000001E-2</v>
      </c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x14ac:dyDescent="0.25">
      <c r="A199" s="19">
        <v>0.5</v>
      </c>
      <c r="B199" s="5">
        <v>0.20319999999999999</v>
      </c>
      <c r="C199" s="5">
        <v>0.55779999999999996</v>
      </c>
      <c r="D199" s="5">
        <v>0.38090000000000002</v>
      </c>
      <c r="E199" s="5">
        <v>0.26250000000000001</v>
      </c>
      <c r="F199" s="5">
        <v>0.20899999999999999</v>
      </c>
      <c r="G199" s="5">
        <v>0.2046</v>
      </c>
      <c r="H199" s="5">
        <v>0.21210000000000001</v>
      </c>
      <c r="I199" s="5">
        <v>0.20039999999999999</v>
      </c>
      <c r="J199" s="5">
        <v>0.23119999999999999</v>
      </c>
      <c r="K199" s="5">
        <v>0.15390000000000001</v>
      </c>
      <c r="L199" s="5">
        <v>0.1527</v>
      </c>
      <c r="M199" s="5">
        <v>0.17299999999999999</v>
      </c>
      <c r="N199" s="5"/>
      <c r="O199" s="19">
        <v>0.5</v>
      </c>
      <c r="P199" s="5">
        <v>0.16819999999999999</v>
      </c>
      <c r="Q199" s="5">
        <v>0.51880000000000004</v>
      </c>
      <c r="R199" s="5">
        <v>0.34489999999999998</v>
      </c>
      <c r="S199" s="5">
        <v>0.1749</v>
      </c>
      <c r="T199" s="5">
        <v>0.1971</v>
      </c>
      <c r="U199" s="5">
        <v>0.30299999999999999</v>
      </c>
      <c r="V199" s="5">
        <v>0.2233</v>
      </c>
      <c r="W199" s="5">
        <v>0.16289999999999999</v>
      </c>
      <c r="X199" s="5">
        <v>0.23430000000000001</v>
      </c>
      <c r="Y199" s="5">
        <v>0.18140000000000001</v>
      </c>
      <c r="Z199" s="5">
        <v>0.17749999999999999</v>
      </c>
      <c r="AA199" s="5">
        <v>0.53559999999999997</v>
      </c>
      <c r="AB199" s="5"/>
      <c r="AC199" s="28">
        <v>0.5</v>
      </c>
      <c r="AD199">
        <f t="shared" si="42"/>
        <v>-3.5000000000000003E-2</v>
      </c>
      <c r="AE199">
        <f t="shared" si="41"/>
        <v>-3.8999999999999924E-2</v>
      </c>
      <c r="AF199">
        <f t="shared" si="41"/>
        <v>-3.6000000000000032E-2</v>
      </c>
      <c r="AG199">
        <f t="shared" si="41"/>
        <v>-8.7600000000000011E-2</v>
      </c>
      <c r="AH199">
        <f t="shared" si="41"/>
        <v>-1.1899999999999994E-2</v>
      </c>
      <c r="AI199">
        <f t="shared" si="41"/>
        <v>9.8399999999999987E-2</v>
      </c>
      <c r="AJ199">
        <f t="shared" si="41"/>
        <v>1.1199999999999988E-2</v>
      </c>
      <c r="AK199">
        <f t="shared" si="41"/>
        <v>-3.7500000000000006E-2</v>
      </c>
      <c r="AL199">
        <f t="shared" si="41"/>
        <v>3.1000000000000194E-3</v>
      </c>
      <c r="AM199">
        <f t="shared" si="41"/>
        <v>2.7499999999999997E-2</v>
      </c>
      <c r="AN199">
        <f t="shared" si="41"/>
        <v>2.4799999999999989E-2</v>
      </c>
      <c r="AO199">
        <f t="shared" si="41"/>
        <v>0.36259999999999998</v>
      </c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x14ac:dyDescent="0.25">
      <c r="A200" s="19">
        <v>0.25</v>
      </c>
      <c r="B200" s="5">
        <v>0.21579999999999999</v>
      </c>
      <c r="C200" s="5">
        <v>0.82640000000000002</v>
      </c>
      <c r="D200" s="5">
        <v>0.54569999999999996</v>
      </c>
      <c r="E200" s="5">
        <v>0.2364</v>
      </c>
      <c r="F200" s="5">
        <v>0.25030000000000002</v>
      </c>
      <c r="G200" s="5">
        <v>0.22450000000000001</v>
      </c>
      <c r="H200" s="5">
        <v>0.23949999999999999</v>
      </c>
      <c r="I200" s="5">
        <v>0.19570000000000001</v>
      </c>
      <c r="J200" s="5">
        <v>0.18210000000000001</v>
      </c>
      <c r="K200" s="5">
        <v>0.1608</v>
      </c>
      <c r="L200" s="5">
        <v>0.1593</v>
      </c>
      <c r="M200" s="5">
        <v>0.16189999999999999</v>
      </c>
      <c r="N200" s="5"/>
      <c r="O200" s="19">
        <v>0.25</v>
      </c>
      <c r="P200" s="5">
        <v>0.19059999999999999</v>
      </c>
      <c r="Q200" s="5">
        <v>0.64690000000000003</v>
      </c>
      <c r="R200" s="5">
        <v>0.4617</v>
      </c>
      <c r="S200" s="5">
        <v>0.43840000000000001</v>
      </c>
      <c r="T200" s="5">
        <v>0.83960000000000001</v>
      </c>
      <c r="U200" s="5">
        <v>0.45900000000000002</v>
      </c>
      <c r="V200" s="5">
        <v>0.1903</v>
      </c>
      <c r="W200" s="5">
        <v>0.1762</v>
      </c>
      <c r="X200" s="5">
        <v>0.49109999999999998</v>
      </c>
      <c r="Y200" s="5">
        <v>0.17630000000000001</v>
      </c>
      <c r="Z200" s="5">
        <v>0.5252</v>
      </c>
      <c r="AA200" s="5">
        <v>0.49869999999999998</v>
      </c>
      <c r="AB200" s="5"/>
      <c r="AC200" s="28">
        <v>0.25</v>
      </c>
      <c r="AD200">
        <f t="shared" si="42"/>
        <v>-2.52E-2</v>
      </c>
      <c r="AE200">
        <f t="shared" si="41"/>
        <v>-0.17949999999999999</v>
      </c>
      <c r="AF200">
        <f t="shared" si="41"/>
        <v>-8.3999999999999964E-2</v>
      </c>
      <c r="AG200">
        <f t="shared" si="41"/>
        <v>0.20200000000000001</v>
      </c>
      <c r="AH200">
        <f t="shared" si="41"/>
        <v>0.58929999999999993</v>
      </c>
      <c r="AI200">
        <f t="shared" si="41"/>
        <v>0.23450000000000001</v>
      </c>
      <c r="AJ200">
        <f t="shared" si="41"/>
        <v>-4.9199999999999994E-2</v>
      </c>
      <c r="AK200">
        <f t="shared" si="41"/>
        <v>-1.9500000000000017E-2</v>
      </c>
      <c r="AL200">
        <f t="shared" si="41"/>
        <v>0.30899999999999994</v>
      </c>
      <c r="AM200">
        <f t="shared" si="41"/>
        <v>1.5500000000000014E-2</v>
      </c>
      <c r="AN200">
        <f t="shared" si="41"/>
        <v>0.3659</v>
      </c>
      <c r="AO200">
        <f t="shared" si="41"/>
        <v>0.33679999999999999</v>
      </c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x14ac:dyDescent="0.25">
      <c r="A201" s="19">
        <v>0.125</v>
      </c>
      <c r="B201" s="5">
        <v>0.21529999999999999</v>
      </c>
      <c r="C201" s="5">
        <v>0.37559999999999999</v>
      </c>
      <c r="D201" s="5">
        <v>0.36659999999999998</v>
      </c>
      <c r="E201" s="5">
        <v>0.28599999999999998</v>
      </c>
      <c r="F201" s="5">
        <v>0.2122</v>
      </c>
      <c r="G201" s="5">
        <v>0.22450000000000001</v>
      </c>
      <c r="H201" s="5">
        <v>0.19359999999999999</v>
      </c>
      <c r="I201" s="5">
        <v>0.19980000000000001</v>
      </c>
      <c r="J201" s="5">
        <v>0.17680000000000001</v>
      </c>
      <c r="K201" s="5">
        <v>0.16500000000000001</v>
      </c>
      <c r="L201" s="5">
        <v>0.15529999999999999</v>
      </c>
      <c r="M201" s="5">
        <v>0.1628</v>
      </c>
      <c r="N201" s="5"/>
      <c r="O201" s="19">
        <v>0.125</v>
      </c>
      <c r="P201" s="5">
        <v>0.17680000000000001</v>
      </c>
      <c r="Q201" s="5">
        <v>0.45650000000000002</v>
      </c>
      <c r="R201" s="5">
        <v>0.31419999999999998</v>
      </c>
      <c r="S201" s="5">
        <v>0.2087</v>
      </c>
      <c r="T201" s="5">
        <v>0.54769999999999996</v>
      </c>
      <c r="U201" s="5">
        <v>0.83340000000000003</v>
      </c>
      <c r="V201" s="5">
        <v>0.3049</v>
      </c>
      <c r="W201" s="5">
        <v>0.58850000000000002</v>
      </c>
      <c r="X201" s="5">
        <v>0.68210000000000004</v>
      </c>
      <c r="Y201" s="5">
        <v>0.66100000000000003</v>
      </c>
      <c r="Z201" s="5">
        <v>0.65990000000000004</v>
      </c>
      <c r="AA201" s="5">
        <v>0.74170000000000003</v>
      </c>
      <c r="AB201" s="5"/>
      <c r="AC201" s="28">
        <v>0.125</v>
      </c>
      <c r="AD201">
        <f t="shared" si="42"/>
        <v>-3.8499999999999979E-2</v>
      </c>
      <c r="AE201">
        <f t="shared" si="41"/>
        <v>8.0900000000000027E-2</v>
      </c>
      <c r="AF201">
        <f t="shared" si="41"/>
        <v>-5.2400000000000002E-2</v>
      </c>
      <c r="AG201">
        <f t="shared" si="41"/>
        <v>-7.729999999999998E-2</v>
      </c>
      <c r="AH201">
        <f t="shared" si="41"/>
        <v>0.33549999999999996</v>
      </c>
      <c r="AI201">
        <f t="shared" si="41"/>
        <v>0.6089</v>
      </c>
      <c r="AJ201">
        <f t="shared" si="41"/>
        <v>0.11130000000000001</v>
      </c>
      <c r="AK201">
        <f t="shared" si="41"/>
        <v>0.38870000000000005</v>
      </c>
      <c r="AL201">
        <f t="shared" si="41"/>
        <v>0.50530000000000008</v>
      </c>
      <c r="AM201">
        <f t="shared" si="41"/>
        <v>0.496</v>
      </c>
      <c r="AN201">
        <f t="shared" si="41"/>
        <v>0.50460000000000005</v>
      </c>
      <c r="AO201">
        <f t="shared" si="41"/>
        <v>0.57889999999999997</v>
      </c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1:55" x14ac:dyDescent="0.25">
      <c r="A202" s="19">
        <v>0.06</v>
      </c>
      <c r="B202" s="5">
        <v>0.23680000000000001</v>
      </c>
      <c r="C202" s="5">
        <v>0.72009999999999996</v>
      </c>
      <c r="D202" s="5">
        <v>0.46679999999999999</v>
      </c>
      <c r="E202" s="5">
        <v>0.41870000000000002</v>
      </c>
      <c r="F202" s="5">
        <v>0.27100000000000002</v>
      </c>
      <c r="G202" s="5">
        <v>0.22900000000000001</v>
      </c>
      <c r="H202" s="5">
        <v>0.21310000000000001</v>
      </c>
      <c r="I202" s="5">
        <v>0.19570000000000001</v>
      </c>
      <c r="J202" s="5">
        <v>0.19070000000000001</v>
      </c>
      <c r="K202" s="5">
        <v>0.18029999999999999</v>
      </c>
      <c r="L202" s="5">
        <v>0.14979999999999999</v>
      </c>
      <c r="M202" s="5">
        <v>0.16669999999999999</v>
      </c>
      <c r="N202" s="5"/>
      <c r="O202" s="19">
        <v>0.06</v>
      </c>
      <c r="P202" s="5">
        <v>0.1792</v>
      </c>
      <c r="Q202" s="5">
        <v>0.52500000000000002</v>
      </c>
      <c r="R202" s="5">
        <v>0.38940000000000002</v>
      </c>
      <c r="S202" s="5">
        <v>0.68389999999999995</v>
      </c>
      <c r="T202" s="5">
        <v>0.87690000000000001</v>
      </c>
      <c r="U202" s="5">
        <v>0.83140000000000003</v>
      </c>
      <c r="V202" s="5">
        <v>0.62870000000000004</v>
      </c>
      <c r="W202" s="5">
        <v>0.88009999999999999</v>
      </c>
      <c r="X202" s="5">
        <v>0.84050000000000002</v>
      </c>
      <c r="Y202" s="5">
        <v>0.70840000000000003</v>
      </c>
      <c r="Z202" s="5">
        <v>0.5605</v>
      </c>
      <c r="AA202" s="5">
        <v>0.59709999999999996</v>
      </c>
      <c r="AB202" s="5"/>
      <c r="AC202" s="28">
        <v>0.06</v>
      </c>
      <c r="AD202">
        <f t="shared" si="42"/>
        <v>-5.7600000000000012E-2</v>
      </c>
      <c r="AE202">
        <f t="shared" si="41"/>
        <v>-0.19509999999999994</v>
      </c>
      <c r="AF202">
        <f t="shared" si="41"/>
        <v>-7.7399999999999969E-2</v>
      </c>
      <c r="AG202">
        <f t="shared" si="41"/>
        <v>0.26519999999999994</v>
      </c>
      <c r="AH202">
        <f t="shared" si="41"/>
        <v>0.60589999999999999</v>
      </c>
      <c r="AI202">
        <f t="shared" si="41"/>
        <v>0.60240000000000005</v>
      </c>
      <c r="AJ202">
        <f t="shared" si="41"/>
        <v>0.41560000000000002</v>
      </c>
      <c r="AK202">
        <f t="shared" si="41"/>
        <v>0.68440000000000001</v>
      </c>
      <c r="AL202">
        <f t="shared" si="41"/>
        <v>0.64980000000000004</v>
      </c>
      <c r="AM202">
        <f t="shared" si="41"/>
        <v>0.52810000000000001</v>
      </c>
      <c r="AN202">
        <f t="shared" si="41"/>
        <v>0.41070000000000001</v>
      </c>
      <c r="AO202">
        <f t="shared" si="41"/>
        <v>0.4304</v>
      </c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55" x14ac:dyDescent="0.25">
      <c r="A203" s="19">
        <v>0.03</v>
      </c>
      <c r="B203" s="5">
        <v>0.3972</v>
      </c>
      <c r="C203" s="5">
        <v>1.111</v>
      </c>
      <c r="D203" s="5">
        <v>0.74860000000000004</v>
      </c>
      <c r="E203" s="5">
        <v>0.69099999999999995</v>
      </c>
      <c r="F203" s="5">
        <v>0.4345</v>
      </c>
      <c r="G203" s="5">
        <v>0.36080000000000001</v>
      </c>
      <c r="H203" s="5">
        <v>0.27800000000000002</v>
      </c>
      <c r="I203" s="5">
        <v>0.2253</v>
      </c>
      <c r="J203" s="5">
        <v>0.2114</v>
      </c>
      <c r="K203" s="5">
        <v>0.18240000000000001</v>
      </c>
      <c r="L203" s="5">
        <v>0.16270000000000001</v>
      </c>
      <c r="M203" s="5">
        <v>0.1706</v>
      </c>
      <c r="N203" s="5"/>
      <c r="O203" s="19">
        <v>0.03</v>
      </c>
      <c r="P203" s="5">
        <v>0.37680000000000002</v>
      </c>
      <c r="Q203" s="5">
        <v>0.95350000000000001</v>
      </c>
      <c r="R203" s="5">
        <v>0.89470000000000005</v>
      </c>
      <c r="S203" s="5">
        <v>0.96289999999999998</v>
      </c>
      <c r="T203" s="5">
        <v>0.90549999999999997</v>
      </c>
      <c r="U203" s="5">
        <v>0.97199999999999998</v>
      </c>
      <c r="V203" s="5">
        <v>0.91139999999999999</v>
      </c>
      <c r="W203" s="5">
        <v>0.77390000000000003</v>
      </c>
      <c r="X203" s="5">
        <v>0.87890000000000001</v>
      </c>
      <c r="Y203" s="5">
        <v>0.76849999999999996</v>
      </c>
      <c r="Z203" s="5">
        <v>0.52339999999999998</v>
      </c>
      <c r="AA203" s="5">
        <v>0.60319999999999996</v>
      </c>
      <c r="AB203" s="5"/>
      <c r="AC203" s="28">
        <v>0.03</v>
      </c>
      <c r="AD203">
        <f t="shared" si="42"/>
        <v>-2.0399999999999974E-2</v>
      </c>
      <c r="AE203">
        <f t="shared" si="41"/>
        <v>-0.15749999999999997</v>
      </c>
      <c r="AF203">
        <f t="shared" si="41"/>
        <v>0.14610000000000001</v>
      </c>
      <c r="AG203">
        <f t="shared" si="41"/>
        <v>0.27190000000000003</v>
      </c>
      <c r="AH203">
        <f t="shared" si="41"/>
        <v>0.47099999999999997</v>
      </c>
      <c r="AI203">
        <f t="shared" si="41"/>
        <v>0.61119999999999997</v>
      </c>
      <c r="AJ203">
        <f t="shared" si="41"/>
        <v>0.63339999999999996</v>
      </c>
      <c r="AK203">
        <f t="shared" si="41"/>
        <v>0.54859999999999998</v>
      </c>
      <c r="AL203">
        <f t="shared" si="41"/>
        <v>0.66749999999999998</v>
      </c>
      <c r="AM203">
        <f t="shared" si="41"/>
        <v>0.58609999999999995</v>
      </c>
      <c r="AN203">
        <f t="shared" si="41"/>
        <v>0.36069999999999997</v>
      </c>
      <c r="AO203">
        <f t="shared" si="41"/>
        <v>0.43259999999999998</v>
      </c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55" x14ac:dyDescent="0.25">
      <c r="A204" s="19">
        <v>0</v>
      </c>
      <c r="B204" s="5">
        <v>0.63900000000000001</v>
      </c>
      <c r="C204" s="5">
        <v>1.1500999999999999</v>
      </c>
      <c r="D204" s="5">
        <v>1.1359999999999999</v>
      </c>
      <c r="E204" s="5">
        <v>0.9556</v>
      </c>
      <c r="F204" s="5">
        <v>0.63380000000000003</v>
      </c>
      <c r="G204" s="5">
        <v>0.4249</v>
      </c>
      <c r="H204" s="5">
        <v>0.32779999999999998</v>
      </c>
      <c r="I204" s="5">
        <v>0.26579999999999998</v>
      </c>
      <c r="J204" s="5">
        <v>0.2175</v>
      </c>
      <c r="K204" s="5">
        <v>0.20419999999999999</v>
      </c>
      <c r="L204" s="5">
        <v>0.2021</v>
      </c>
      <c r="M204" s="5">
        <v>0.21129999999999999</v>
      </c>
      <c r="N204" s="5"/>
      <c r="O204" s="19">
        <v>0</v>
      </c>
      <c r="P204" s="5">
        <v>0.45329999999999998</v>
      </c>
      <c r="Q204" s="5">
        <v>1.1482000000000001</v>
      </c>
      <c r="R204" s="5">
        <v>1.0750999999999999</v>
      </c>
      <c r="S204" s="5">
        <v>1.0345</v>
      </c>
      <c r="T204" s="5">
        <v>1.1117999999999999</v>
      </c>
      <c r="U204" s="5">
        <v>1.0298</v>
      </c>
      <c r="V204" s="5">
        <v>0.87509999999999999</v>
      </c>
      <c r="W204" s="5">
        <v>0.84719999999999995</v>
      </c>
      <c r="X204" s="5">
        <v>0.83409999999999995</v>
      </c>
      <c r="Y204" s="5">
        <v>0.73219999999999996</v>
      </c>
      <c r="Z204" s="5">
        <v>0.66559999999999997</v>
      </c>
      <c r="AA204" s="5">
        <v>0.82899999999999996</v>
      </c>
      <c r="AB204" s="5"/>
      <c r="AC204" s="28">
        <v>0</v>
      </c>
      <c r="AD204">
        <f t="shared" si="42"/>
        <v>-0.18570000000000003</v>
      </c>
      <c r="AE204">
        <f t="shared" si="41"/>
        <v>-1.8999999999997907E-3</v>
      </c>
      <c r="AF204">
        <f t="shared" si="41"/>
        <v>-6.0899999999999954E-2</v>
      </c>
      <c r="AG204">
        <f t="shared" si="41"/>
        <v>7.889999999999997E-2</v>
      </c>
      <c r="AH204">
        <f t="shared" si="41"/>
        <v>0.47799999999999987</v>
      </c>
      <c r="AI204">
        <f t="shared" si="41"/>
        <v>0.60489999999999999</v>
      </c>
      <c r="AJ204">
        <f t="shared" si="41"/>
        <v>0.54730000000000001</v>
      </c>
      <c r="AK204">
        <f t="shared" si="41"/>
        <v>0.58139999999999992</v>
      </c>
      <c r="AL204">
        <f t="shared" si="41"/>
        <v>0.61659999999999993</v>
      </c>
      <c r="AM204">
        <f t="shared" si="41"/>
        <v>0.52800000000000002</v>
      </c>
      <c r="AN204">
        <f t="shared" si="41"/>
        <v>0.46349999999999997</v>
      </c>
      <c r="AO204">
        <f t="shared" si="41"/>
        <v>0.61769999999999992</v>
      </c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</sheetData>
  <mergeCells count="27">
    <mergeCell ref="BF7:BH7"/>
    <mergeCell ref="BI7:BK7"/>
    <mergeCell ref="BF9:BH9"/>
    <mergeCell ref="BI9:BK9"/>
    <mergeCell ref="BF1:BM1"/>
    <mergeCell ref="BF3:BH3"/>
    <mergeCell ref="BI3:BK3"/>
    <mergeCell ref="BL3:BL4"/>
    <mergeCell ref="BM3:BM4"/>
    <mergeCell ref="BF5:BH5"/>
    <mergeCell ref="BI5:BK5"/>
    <mergeCell ref="A143:M143"/>
    <mergeCell ref="O143:AA143"/>
    <mergeCell ref="AC143:AO143"/>
    <mergeCell ref="AQ143:BC143"/>
    <mergeCell ref="A71:BC71"/>
    <mergeCell ref="A73:M73"/>
    <mergeCell ref="O73:AA73"/>
    <mergeCell ref="AC73:AO73"/>
    <mergeCell ref="AQ73:BC73"/>
    <mergeCell ref="A141:BC141"/>
    <mergeCell ref="A1:F1"/>
    <mergeCell ref="A3:BC3"/>
    <mergeCell ref="A5:M5"/>
    <mergeCell ref="O5:AA5"/>
    <mergeCell ref="AC5:AO5"/>
    <mergeCell ref="AQ5:B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31"/>
  <sheetViews>
    <sheetView zoomScale="40" zoomScaleNormal="40" workbookViewId="0">
      <selection activeCell="BK13" sqref="BK13"/>
    </sheetView>
  </sheetViews>
  <sheetFormatPr defaultRowHeight="15" x14ac:dyDescent="0.25"/>
  <sheetData>
    <row r="1" spans="1:70" ht="20.25" thickBot="1" x14ac:dyDescent="0.35">
      <c r="A1" s="64" t="s">
        <v>84</v>
      </c>
      <c r="B1" s="64"/>
      <c r="C1" s="64"/>
      <c r="D1" s="64"/>
      <c r="E1" s="64"/>
      <c r="F1" s="64"/>
    </row>
    <row r="2" spans="1:70" ht="21" thickTop="1" thickBot="1" x14ac:dyDescent="0.35">
      <c r="BK2" s="64" t="s">
        <v>100</v>
      </c>
      <c r="BL2" s="64"/>
      <c r="BM2" s="64"/>
      <c r="BN2" s="64"/>
      <c r="BO2" s="64"/>
      <c r="BP2" s="64"/>
      <c r="BQ2" s="64"/>
      <c r="BR2" s="64"/>
    </row>
    <row r="3" spans="1:70" ht="18.75" thickTop="1" thickBot="1" x14ac:dyDescent="0.35">
      <c r="A3" s="65" t="s">
        <v>72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70" ht="16.5" thickTop="1" x14ac:dyDescent="0.25">
      <c r="BK4" s="71" t="s">
        <v>13</v>
      </c>
      <c r="BL4" s="71"/>
      <c r="BM4" s="71"/>
      <c r="BN4" s="71" t="s">
        <v>23</v>
      </c>
      <c r="BO4" s="71"/>
      <c r="BP4" s="71"/>
      <c r="BQ4" s="71" t="s">
        <v>14</v>
      </c>
      <c r="BR4" s="71" t="s">
        <v>15</v>
      </c>
    </row>
    <row r="5" spans="1:70" ht="16.5" thickBot="1" x14ac:dyDescent="0.3">
      <c r="A5" s="59" t="s">
        <v>0</v>
      </c>
      <c r="B5" s="59"/>
      <c r="C5" s="59"/>
      <c r="D5" s="59"/>
      <c r="E5" s="59"/>
      <c r="F5" s="59"/>
      <c r="G5" s="59"/>
      <c r="I5" s="59" t="s">
        <v>68</v>
      </c>
      <c r="J5" s="59"/>
      <c r="K5" s="59"/>
      <c r="L5" s="59"/>
      <c r="M5" s="59"/>
      <c r="N5" s="59"/>
      <c r="O5" s="59"/>
      <c r="Q5" s="59" t="s">
        <v>73</v>
      </c>
      <c r="R5" s="59"/>
      <c r="S5" s="59"/>
      <c r="T5" s="59"/>
      <c r="U5" s="59"/>
      <c r="V5" s="59"/>
      <c r="W5" s="59"/>
      <c r="X5" s="59"/>
      <c r="Y5" s="59"/>
      <c r="Z5" s="59"/>
      <c r="AA5" s="59"/>
      <c r="AC5" s="59" t="s">
        <v>41</v>
      </c>
      <c r="AD5" s="59"/>
      <c r="AE5" s="59"/>
      <c r="AF5" s="59"/>
      <c r="AG5" s="59"/>
      <c r="AH5" s="59"/>
      <c r="AI5" s="59"/>
      <c r="AJ5" s="59"/>
      <c r="AK5" s="59"/>
      <c r="AL5" s="59"/>
      <c r="AM5" s="59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K5" s="57" t="s">
        <v>96</v>
      </c>
      <c r="BL5" s="57" t="s">
        <v>97</v>
      </c>
      <c r="BM5" s="57" t="s">
        <v>16</v>
      </c>
      <c r="BN5" s="57" t="s">
        <v>98</v>
      </c>
      <c r="BO5" s="57" t="s">
        <v>99</v>
      </c>
      <c r="BP5" s="57" t="s">
        <v>16</v>
      </c>
      <c r="BQ5" s="71"/>
      <c r="BR5" s="71"/>
    </row>
    <row r="6" spans="1:70" ht="15.75" x14ac:dyDescent="0.25"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K6" s="72" t="s">
        <v>17</v>
      </c>
      <c r="BL6" s="72"/>
      <c r="BM6" s="72"/>
      <c r="BN6" s="72" t="s">
        <v>70</v>
      </c>
      <c r="BO6" s="72"/>
      <c r="BP6" s="72"/>
      <c r="BQ6" s="55"/>
      <c r="BR6" s="55"/>
    </row>
    <row r="7" spans="1:70" x14ac:dyDescent="0.25">
      <c r="A7" s="19"/>
      <c r="B7" s="28"/>
      <c r="C7" s="28"/>
      <c r="D7" s="28"/>
      <c r="E7" s="28" t="s">
        <v>61</v>
      </c>
      <c r="F7" s="19" t="s">
        <v>61</v>
      </c>
      <c r="G7" s="19"/>
      <c r="H7" s="19"/>
      <c r="I7" s="19"/>
      <c r="J7" s="19"/>
      <c r="K7" s="19"/>
      <c r="M7" s="19"/>
      <c r="N7" s="28"/>
      <c r="O7" s="28"/>
      <c r="P7" s="28"/>
      <c r="Q7" s="28" t="s">
        <v>61</v>
      </c>
      <c r="R7" s="19" t="s">
        <v>61</v>
      </c>
      <c r="S7" s="19"/>
      <c r="T7" s="19"/>
      <c r="U7" s="19"/>
      <c r="V7" s="19"/>
      <c r="W7" s="19"/>
      <c r="Y7" s="28"/>
      <c r="Z7" s="28"/>
      <c r="AA7" s="28"/>
      <c r="AB7" s="28"/>
      <c r="AC7" s="28" t="s">
        <v>61</v>
      </c>
      <c r="AD7" s="28"/>
      <c r="AE7" s="28"/>
      <c r="AF7" s="28"/>
      <c r="AG7" s="28"/>
      <c r="AH7" s="28"/>
      <c r="AI7" s="28"/>
      <c r="AK7" s="3"/>
      <c r="AL7" s="67" t="s">
        <v>53</v>
      </c>
      <c r="AM7" s="67"/>
      <c r="AN7" s="67"/>
      <c r="AO7" s="67"/>
      <c r="AP7" s="67"/>
      <c r="AQ7" s="67"/>
      <c r="AR7" s="67"/>
      <c r="AS7" s="67"/>
      <c r="AT7" s="67"/>
      <c r="AU7" s="67"/>
      <c r="AW7" s="3"/>
      <c r="AX7" s="67" t="s">
        <v>53</v>
      </c>
      <c r="AY7" s="67"/>
      <c r="AZ7" s="67"/>
      <c r="BA7" s="67"/>
      <c r="BB7" s="67"/>
      <c r="BC7" s="67"/>
      <c r="BD7" s="67"/>
      <c r="BE7" s="67"/>
      <c r="BF7" s="67"/>
      <c r="BG7" s="67"/>
      <c r="BH7" s="7"/>
      <c r="BI7" s="7"/>
      <c r="BK7" s="23">
        <v>3.1E-2</v>
      </c>
      <c r="BL7" s="23">
        <v>3.1E-2</v>
      </c>
      <c r="BM7" s="24">
        <f>BL7/BK7</f>
        <v>1</v>
      </c>
      <c r="BN7" s="23">
        <v>6.3E-2</v>
      </c>
      <c r="BO7" s="23">
        <v>0.125</v>
      </c>
      <c r="BP7" s="24">
        <f>BO7/BN7</f>
        <v>1.9841269841269842</v>
      </c>
      <c r="BQ7" s="24">
        <f>BP7+BM7</f>
        <v>2.9841269841269842</v>
      </c>
      <c r="BR7" s="23" t="s">
        <v>19</v>
      </c>
    </row>
    <row r="8" spans="1:70" ht="15.75" x14ac:dyDescent="0.25">
      <c r="A8" s="19" t="s">
        <v>37</v>
      </c>
      <c r="B8" s="28">
        <v>1</v>
      </c>
      <c r="C8" s="28">
        <v>0.5</v>
      </c>
      <c r="D8" s="28">
        <v>0.25</v>
      </c>
      <c r="E8" s="28">
        <v>0.125</v>
      </c>
      <c r="F8" s="19">
        <v>0.06</v>
      </c>
      <c r="G8" s="19">
        <v>0.03</v>
      </c>
      <c r="H8" s="19">
        <v>0.01</v>
      </c>
      <c r="I8" s="19">
        <v>5.0000000000000001E-3</v>
      </c>
      <c r="J8" s="19">
        <v>2.5000000000000001E-3</v>
      </c>
      <c r="K8" s="19">
        <v>0</v>
      </c>
      <c r="M8" s="19" t="s">
        <v>37</v>
      </c>
      <c r="N8" s="28">
        <v>1</v>
      </c>
      <c r="O8" s="28">
        <v>0.5</v>
      </c>
      <c r="P8" s="28">
        <v>0.25</v>
      </c>
      <c r="Q8" s="28">
        <v>0.125</v>
      </c>
      <c r="R8" s="19">
        <v>0.06</v>
      </c>
      <c r="S8" s="19">
        <v>0.03</v>
      </c>
      <c r="T8" s="19">
        <v>0.01</v>
      </c>
      <c r="U8" s="19">
        <v>5.0000000000000001E-3</v>
      </c>
      <c r="V8" s="19">
        <v>2.5000000000000001E-3</v>
      </c>
      <c r="W8" s="19">
        <v>0</v>
      </c>
      <c r="Y8" s="28" t="s">
        <v>37</v>
      </c>
      <c r="Z8" s="28">
        <v>1</v>
      </c>
      <c r="AA8" s="28">
        <v>0.5</v>
      </c>
      <c r="AB8" s="28">
        <v>0.25</v>
      </c>
      <c r="AC8" s="28">
        <v>0.125</v>
      </c>
      <c r="AD8" s="28">
        <v>0.06</v>
      </c>
      <c r="AE8" s="28">
        <v>0.03</v>
      </c>
      <c r="AF8" s="28">
        <v>0.01</v>
      </c>
      <c r="AG8" s="28">
        <v>5.0000000000000001E-3</v>
      </c>
      <c r="AH8" s="28">
        <v>2.5000000000000001E-3</v>
      </c>
      <c r="AI8" s="28">
        <v>0</v>
      </c>
      <c r="AK8" s="3" t="s">
        <v>29</v>
      </c>
      <c r="AL8" s="3">
        <v>1</v>
      </c>
      <c r="AM8" s="3">
        <v>0.5</v>
      </c>
      <c r="AN8" s="3">
        <v>0.25</v>
      </c>
      <c r="AO8" s="3">
        <v>0.125</v>
      </c>
      <c r="AP8" s="3">
        <v>0.06</v>
      </c>
      <c r="AQ8" s="3">
        <v>0.03</v>
      </c>
      <c r="AR8" s="3">
        <v>0.01</v>
      </c>
      <c r="AS8" s="3">
        <v>5.0000000000000001E-3</v>
      </c>
      <c r="AT8" s="3">
        <v>2.5000000000000001E-3</v>
      </c>
      <c r="AU8" s="3">
        <v>0</v>
      </c>
      <c r="AW8" s="3" t="s">
        <v>29</v>
      </c>
      <c r="AX8" s="3">
        <v>0</v>
      </c>
      <c r="AY8" s="3">
        <v>2.5000000000000001E-3</v>
      </c>
      <c r="AZ8" s="3">
        <v>5.0000000000000001E-3</v>
      </c>
      <c r="BA8" s="3">
        <v>0.01</v>
      </c>
      <c r="BB8" s="3">
        <v>0.03</v>
      </c>
      <c r="BC8" s="3">
        <v>0.06</v>
      </c>
      <c r="BD8" s="3">
        <v>0.125</v>
      </c>
      <c r="BE8" s="3">
        <v>0.25</v>
      </c>
      <c r="BF8" s="3">
        <v>0.5</v>
      </c>
      <c r="BG8" s="3">
        <v>1</v>
      </c>
      <c r="BH8" s="7"/>
      <c r="BI8" s="7"/>
      <c r="BK8" s="72" t="s">
        <v>20</v>
      </c>
      <c r="BL8" s="72"/>
      <c r="BM8" s="72"/>
      <c r="BN8" s="72" t="s">
        <v>70</v>
      </c>
      <c r="BO8" s="72"/>
      <c r="BP8" s="72"/>
      <c r="BQ8" s="55"/>
      <c r="BR8" s="55" t="s">
        <v>28</v>
      </c>
    </row>
    <row r="9" spans="1:70" x14ac:dyDescent="0.25">
      <c r="A9" s="19">
        <v>0.03</v>
      </c>
      <c r="B9">
        <v>0.24349999999999999</v>
      </c>
      <c r="C9">
        <v>0.44850000000000001</v>
      </c>
      <c r="D9">
        <v>0.2712</v>
      </c>
      <c r="E9">
        <v>0.28989999999999999</v>
      </c>
      <c r="F9">
        <v>0.11940000000000001</v>
      </c>
      <c r="G9">
        <v>0.104</v>
      </c>
      <c r="H9">
        <v>0.1106</v>
      </c>
      <c r="I9">
        <v>0.1424</v>
      </c>
      <c r="J9">
        <v>0.1023</v>
      </c>
      <c r="K9">
        <v>9.9699999999999997E-2</v>
      </c>
      <c r="M9" s="19">
        <v>0.03</v>
      </c>
      <c r="N9">
        <v>0.29720000000000002</v>
      </c>
      <c r="O9">
        <v>0.18190000000000001</v>
      </c>
      <c r="P9">
        <v>0.19900000000000001</v>
      </c>
      <c r="Q9">
        <v>0.22650000000000001</v>
      </c>
      <c r="R9">
        <v>0.1153</v>
      </c>
      <c r="S9">
        <v>0.1052</v>
      </c>
      <c r="T9">
        <v>0.1103</v>
      </c>
      <c r="U9">
        <v>0.14360000000000001</v>
      </c>
      <c r="V9">
        <v>0.1012</v>
      </c>
      <c r="W9">
        <v>0.1004</v>
      </c>
      <c r="Y9" s="28">
        <v>0.03</v>
      </c>
      <c r="Z9">
        <f>N9-B9</f>
        <v>5.3700000000000025E-2</v>
      </c>
      <c r="AA9">
        <f t="shared" ref="AA9:AI16" si="0">O9-C9</f>
        <v>-0.2666</v>
      </c>
      <c r="AB9">
        <f t="shared" si="0"/>
        <v>-7.2199999999999986E-2</v>
      </c>
      <c r="AC9">
        <f t="shared" si="0"/>
        <v>-6.3399999999999984E-2</v>
      </c>
      <c r="AD9">
        <f t="shared" si="0"/>
        <v>-4.1000000000000064E-3</v>
      </c>
      <c r="AE9">
        <f t="shared" si="0"/>
        <v>1.2000000000000066E-3</v>
      </c>
      <c r="AF9">
        <f t="shared" si="0"/>
        <v>-3.0000000000000859E-4</v>
      </c>
      <c r="AG9">
        <f t="shared" si="0"/>
        <v>1.2000000000000066E-3</v>
      </c>
      <c r="AH9">
        <f t="shared" si="0"/>
        <v>-1.1000000000000038E-3</v>
      </c>
      <c r="AI9">
        <f t="shared" si="0"/>
        <v>7.0000000000000617E-4</v>
      </c>
      <c r="AK9" s="3">
        <v>0.25</v>
      </c>
      <c r="AL9" s="8">
        <f>AVERAGE(Z50,Z60)</f>
        <v>6.2000000000000249E-3</v>
      </c>
      <c r="AM9" s="8">
        <f t="shared" ref="AM9:AU11" si="1">AVERAGE(AA50,AA60)</f>
        <v>2.5300000000000003E-2</v>
      </c>
      <c r="AN9" s="8">
        <f t="shared" si="1"/>
        <v>7.3499999999999954E-3</v>
      </c>
      <c r="AO9" s="8">
        <f t="shared" si="1"/>
        <v>-3.684999999999998E-2</v>
      </c>
      <c r="AP9" s="8">
        <f t="shared" si="1"/>
        <v>-4.4999999999999901E-3</v>
      </c>
      <c r="AQ9" s="8">
        <f t="shared" si="1"/>
        <v>-9.8450000000000037E-2</v>
      </c>
      <c r="AR9" s="8">
        <f t="shared" si="1"/>
        <v>-2.0300000000000012E-2</v>
      </c>
      <c r="AS9" s="8">
        <f t="shared" si="1"/>
        <v>-2.300000000000002E-2</v>
      </c>
      <c r="AT9" s="8">
        <f t="shared" si="1"/>
        <v>-1.7299999999999996E-2</v>
      </c>
      <c r="AU9" s="8">
        <f t="shared" si="1"/>
        <v>-4.8500000000000071E-3</v>
      </c>
      <c r="AW9" s="3">
        <v>0</v>
      </c>
      <c r="AX9" s="10">
        <v>0.32945000000000002</v>
      </c>
      <c r="AY9" s="10">
        <v>2.654999999999999E-2</v>
      </c>
      <c r="AZ9" s="10">
        <v>7.8716666666666671E-2</v>
      </c>
      <c r="BA9" s="10">
        <v>9.6133333333333307E-2</v>
      </c>
      <c r="BB9" s="10">
        <v>0.13819999999999999</v>
      </c>
      <c r="BC9" s="10">
        <v>8.9550000000000005E-2</v>
      </c>
      <c r="BD9" s="8">
        <v>-8.3033333333333334E-2</v>
      </c>
      <c r="BE9" s="8">
        <v>-6.1516666666666657E-2</v>
      </c>
      <c r="BF9" s="8">
        <v>-4.3833333333333363E-3</v>
      </c>
      <c r="BG9" s="8">
        <v>-0.12544999999999998</v>
      </c>
      <c r="BH9" s="7"/>
      <c r="BI9" s="7"/>
      <c r="BK9" s="23">
        <v>1</v>
      </c>
      <c r="BL9" s="23">
        <v>0.5</v>
      </c>
      <c r="BM9" s="24">
        <f>BL9/BK9</f>
        <v>0.5</v>
      </c>
      <c r="BN9" s="23">
        <v>6.3E-2</v>
      </c>
      <c r="BO9" s="23">
        <v>2E-3</v>
      </c>
      <c r="BP9" s="24">
        <f>BO9/BN9</f>
        <v>3.1746031746031744E-2</v>
      </c>
      <c r="BQ9" s="24">
        <f>BP9+BM9</f>
        <v>0.53174603174603174</v>
      </c>
      <c r="BR9" s="23" t="s">
        <v>19</v>
      </c>
    </row>
    <row r="10" spans="1:70" ht="15.75" x14ac:dyDescent="0.25">
      <c r="A10" s="19">
        <v>0.01</v>
      </c>
      <c r="B10">
        <v>0.91420000000000001</v>
      </c>
      <c r="C10">
        <v>0.4672</v>
      </c>
      <c r="D10">
        <v>0.51700000000000002</v>
      </c>
      <c r="E10">
        <v>0.39040000000000002</v>
      </c>
      <c r="F10">
        <v>0.14630000000000001</v>
      </c>
      <c r="G10">
        <v>0.1123</v>
      </c>
      <c r="H10">
        <v>0.1138</v>
      </c>
      <c r="I10">
        <v>0.11749999999999999</v>
      </c>
      <c r="J10">
        <v>9.8000000000000004E-2</v>
      </c>
      <c r="K10">
        <v>0.104</v>
      </c>
      <c r="M10" s="19">
        <v>0.01</v>
      </c>
      <c r="N10">
        <v>0.89339999999999997</v>
      </c>
      <c r="O10">
        <v>0.39700000000000002</v>
      </c>
      <c r="P10">
        <v>0.3614</v>
      </c>
      <c r="Q10">
        <v>0.26429999999999998</v>
      </c>
      <c r="R10">
        <v>0.33139999999999997</v>
      </c>
      <c r="S10">
        <v>0.31480000000000002</v>
      </c>
      <c r="T10">
        <v>0.25130000000000002</v>
      </c>
      <c r="U10">
        <v>0.1148</v>
      </c>
      <c r="V10">
        <v>9.64E-2</v>
      </c>
      <c r="W10">
        <v>0.31180000000000002</v>
      </c>
      <c r="Y10" s="28">
        <v>0.01</v>
      </c>
      <c r="Z10">
        <f t="shared" ref="Z10:Z16" si="2">N10-B10</f>
        <v>-2.0800000000000041E-2</v>
      </c>
      <c r="AA10">
        <f t="shared" si="0"/>
        <v>-7.0199999999999985E-2</v>
      </c>
      <c r="AB10">
        <f t="shared" si="0"/>
        <v>-0.15560000000000002</v>
      </c>
      <c r="AC10">
        <f t="shared" si="0"/>
        <v>-0.12610000000000005</v>
      </c>
      <c r="AD10">
        <f t="shared" si="0"/>
        <v>0.18509999999999996</v>
      </c>
      <c r="AE10">
        <f t="shared" si="0"/>
        <v>0.20250000000000001</v>
      </c>
      <c r="AF10">
        <f t="shared" si="0"/>
        <v>0.13750000000000001</v>
      </c>
      <c r="AG10">
        <f t="shared" si="0"/>
        <v>-2.6999999999999941E-3</v>
      </c>
      <c r="AH10">
        <f t="shared" si="0"/>
        <v>-1.6000000000000042E-3</v>
      </c>
      <c r="AI10">
        <f t="shared" si="0"/>
        <v>0.20780000000000004</v>
      </c>
      <c r="AK10" s="3">
        <v>0.125</v>
      </c>
      <c r="AL10" s="8">
        <f t="shared" ref="AL10:AL11" si="3">AVERAGE(Z51,Z61)</f>
        <v>-0.14545</v>
      </c>
      <c r="AM10" s="8">
        <f t="shared" si="1"/>
        <v>-9.710000000000002E-2</v>
      </c>
      <c r="AN10" s="8">
        <f t="shared" si="1"/>
        <v>-3.3049999999999982E-2</v>
      </c>
      <c r="AO10" s="8">
        <f t="shared" si="1"/>
        <v>-5.5800000000000002E-2</v>
      </c>
      <c r="AP10" s="8">
        <f t="shared" si="1"/>
        <v>-2.81E-2</v>
      </c>
      <c r="AQ10" s="8">
        <f t="shared" si="1"/>
        <v>-0.1113</v>
      </c>
      <c r="AR10" s="8">
        <f t="shared" si="1"/>
        <v>-9.5199999999999979E-2</v>
      </c>
      <c r="AS10" s="8">
        <f t="shared" si="1"/>
        <v>-4.6500000000000014E-2</v>
      </c>
      <c r="AT10" s="8">
        <f t="shared" si="1"/>
        <v>-4.6750000000000021E-2</v>
      </c>
      <c r="AU10" s="8">
        <f t="shared" si="1"/>
        <v>-1.3100000000000001E-2</v>
      </c>
      <c r="AW10" s="3">
        <v>2.9999999999999997E-4</v>
      </c>
      <c r="AX10" s="10">
        <v>0.39427500000000004</v>
      </c>
      <c r="AY10" s="10">
        <v>9.9750000000000012E-3</v>
      </c>
      <c r="AZ10" s="10">
        <v>0.28384999999999999</v>
      </c>
      <c r="BA10" s="10">
        <v>0.15905</v>
      </c>
      <c r="BB10" s="10">
        <v>0.105975</v>
      </c>
      <c r="BC10" s="10">
        <v>0.1119</v>
      </c>
      <c r="BD10" s="8">
        <v>2.5624999999999995E-2</v>
      </c>
      <c r="BE10" s="8">
        <v>-0.107375</v>
      </c>
      <c r="BF10" s="8">
        <v>8.3274999999999988E-2</v>
      </c>
      <c r="BG10" s="8">
        <v>9.1975000000000001E-2</v>
      </c>
      <c r="BH10" s="7"/>
      <c r="BI10" s="7"/>
      <c r="BK10" s="72" t="s">
        <v>18</v>
      </c>
      <c r="BL10" s="72"/>
      <c r="BM10" s="72"/>
      <c r="BN10" s="72" t="s">
        <v>70</v>
      </c>
      <c r="BO10" s="72"/>
      <c r="BP10" s="72"/>
      <c r="BQ10" s="55"/>
      <c r="BR10" s="55"/>
    </row>
    <row r="11" spans="1:70" x14ac:dyDescent="0.25">
      <c r="A11" s="19">
        <v>5.0000000000000001E-3</v>
      </c>
      <c r="B11">
        <v>0.27410000000000001</v>
      </c>
      <c r="C11">
        <v>0.26550000000000001</v>
      </c>
      <c r="D11">
        <v>0.28899999999999998</v>
      </c>
      <c r="E11">
        <v>0.23769999999999999</v>
      </c>
      <c r="F11">
        <v>0.10150000000000001</v>
      </c>
      <c r="G11">
        <v>9.7900000000000001E-2</v>
      </c>
      <c r="H11">
        <v>0.1113</v>
      </c>
      <c r="I11">
        <v>0.1066</v>
      </c>
      <c r="J11">
        <v>0.1023</v>
      </c>
      <c r="K11">
        <v>0.1032</v>
      </c>
      <c r="M11" s="19">
        <v>5.0000000000000001E-3</v>
      </c>
      <c r="N11">
        <v>0.3322</v>
      </c>
      <c r="O11">
        <v>0.3115</v>
      </c>
      <c r="P11">
        <v>0.2306</v>
      </c>
      <c r="Q11">
        <v>0.17430000000000001</v>
      </c>
      <c r="R11">
        <v>0.3669</v>
      </c>
      <c r="S11">
        <v>0.30020000000000002</v>
      </c>
      <c r="T11">
        <v>0.10539999999999999</v>
      </c>
      <c r="U11">
        <v>0.39379999999999998</v>
      </c>
      <c r="V11">
        <v>0.22939999999999999</v>
      </c>
      <c r="W11">
        <v>0.43290000000000001</v>
      </c>
      <c r="Y11" s="28">
        <v>5.0000000000000001E-3</v>
      </c>
      <c r="Z11">
        <f t="shared" si="2"/>
        <v>5.8099999999999985E-2</v>
      </c>
      <c r="AA11">
        <f t="shared" si="0"/>
        <v>4.5999999999999985E-2</v>
      </c>
      <c r="AB11">
        <f t="shared" si="0"/>
        <v>-5.839999999999998E-2</v>
      </c>
      <c r="AC11">
        <f t="shared" si="0"/>
        <v>-6.3399999999999984E-2</v>
      </c>
      <c r="AD11">
        <f t="shared" si="0"/>
        <v>0.26539999999999997</v>
      </c>
      <c r="AE11">
        <f t="shared" si="0"/>
        <v>0.20230000000000004</v>
      </c>
      <c r="AF11">
        <f t="shared" si="0"/>
        <v>-5.9000000000000025E-3</v>
      </c>
      <c r="AG11">
        <f t="shared" si="0"/>
        <v>0.28720000000000001</v>
      </c>
      <c r="AH11">
        <f t="shared" si="0"/>
        <v>0.12709999999999999</v>
      </c>
      <c r="AI11">
        <f t="shared" si="0"/>
        <v>0.32969999999999999</v>
      </c>
      <c r="AK11" s="3">
        <v>0.06</v>
      </c>
      <c r="AL11" s="8">
        <f t="shared" si="3"/>
        <v>-8.6200000000000027E-2</v>
      </c>
      <c r="AM11" s="8">
        <f t="shared" si="1"/>
        <v>-6.1450000000000005E-2</v>
      </c>
      <c r="AN11" s="8">
        <f t="shared" si="1"/>
        <v>-3.7700000000000011E-2</v>
      </c>
      <c r="AO11" s="8">
        <f t="shared" si="1"/>
        <v>-1.2499999999999997E-2</v>
      </c>
      <c r="AP11" s="8">
        <f t="shared" si="1"/>
        <v>-6.2500000000000056E-3</v>
      </c>
      <c r="AQ11" s="8">
        <f t="shared" si="1"/>
        <v>-9.8600000000000021E-2</v>
      </c>
      <c r="AR11" s="8">
        <f t="shared" si="1"/>
        <v>-7.9699999999999979E-2</v>
      </c>
      <c r="AS11" s="8">
        <f t="shared" si="1"/>
        <v>5.5149999999999991E-2</v>
      </c>
      <c r="AT11" s="8">
        <f t="shared" si="1"/>
        <v>-1.4849999999999981E-2</v>
      </c>
      <c r="AU11" s="8">
        <f t="shared" si="1"/>
        <v>8.5999999999999965E-3</v>
      </c>
      <c r="AW11" s="3">
        <v>5.9999999999999995E-4</v>
      </c>
      <c r="AX11" s="10">
        <v>0.4365</v>
      </c>
      <c r="AY11" s="10">
        <v>5.5649999999999991E-2</v>
      </c>
      <c r="AZ11" s="10">
        <v>9.1475000000000001E-2</v>
      </c>
      <c r="BA11" s="10">
        <v>0.20117499999999999</v>
      </c>
      <c r="BB11" s="10">
        <v>0.18509999999999999</v>
      </c>
      <c r="BC11" s="10">
        <v>0.18542500000000001</v>
      </c>
      <c r="BD11" s="8">
        <v>-2.3549999999999981E-2</v>
      </c>
      <c r="BE11" s="8">
        <v>-2.3625000000000007E-2</v>
      </c>
      <c r="BF11" s="8">
        <v>6.0299999999999999E-2</v>
      </c>
      <c r="BG11" s="8">
        <v>-0.16895000000000004</v>
      </c>
      <c r="BH11" s="7"/>
      <c r="BI11" s="7"/>
      <c r="BK11" s="23">
        <v>3.1E-2</v>
      </c>
      <c r="BL11" s="23">
        <v>8.0000000000000002E-3</v>
      </c>
      <c r="BM11" s="24">
        <f>BL11/BK11</f>
        <v>0.25806451612903225</v>
      </c>
      <c r="BN11" s="23">
        <v>6.3E-2</v>
      </c>
      <c r="BO11" s="23">
        <v>5.0000000000000001E-4</v>
      </c>
      <c r="BP11" s="24">
        <f>BO11/BN11</f>
        <v>7.9365079365079361E-3</v>
      </c>
      <c r="BQ11" s="24">
        <f>BP11+BM11</f>
        <v>0.26600102406554016</v>
      </c>
      <c r="BR11" s="23" t="s">
        <v>95</v>
      </c>
    </row>
    <row r="12" spans="1:70" x14ac:dyDescent="0.25">
      <c r="A12" s="19">
        <v>2.5000000000000001E-3</v>
      </c>
      <c r="B12">
        <v>0.97250000000000003</v>
      </c>
      <c r="C12">
        <v>0.29039999999999999</v>
      </c>
      <c r="D12">
        <v>0.36680000000000001</v>
      </c>
      <c r="E12">
        <v>0.23169999999999999</v>
      </c>
      <c r="F12">
        <v>0.1275</v>
      </c>
      <c r="G12">
        <v>0.1137</v>
      </c>
      <c r="H12">
        <v>0.1113</v>
      </c>
      <c r="I12">
        <v>0.1124</v>
      </c>
      <c r="J12">
        <v>0.11</v>
      </c>
      <c r="K12">
        <v>0.10929999999999999</v>
      </c>
      <c r="M12" s="19">
        <v>2.5000000000000001E-3</v>
      </c>
      <c r="N12">
        <v>0.58279999999999998</v>
      </c>
      <c r="O12">
        <v>0.39269999999999999</v>
      </c>
      <c r="P12">
        <v>0.25679999999999997</v>
      </c>
      <c r="Q12">
        <v>0.188</v>
      </c>
      <c r="R12">
        <v>0.31580000000000003</v>
      </c>
      <c r="S12">
        <v>1.3221000000000001</v>
      </c>
      <c r="T12">
        <v>0.1096</v>
      </c>
      <c r="U12">
        <v>0.1101</v>
      </c>
      <c r="V12">
        <v>0.1094</v>
      </c>
      <c r="W12">
        <v>0.4824</v>
      </c>
      <c r="Y12" s="28">
        <v>2.5000000000000001E-3</v>
      </c>
      <c r="Z12">
        <f t="shared" si="2"/>
        <v>-0.38970000000000005</v>
      </c>
      <c r="AA12">
        <f t="shared" si="0"/>
        <v>0.1023</v>
      </c>
      <c r="AB12">
        <f t="shared" si="0"/>
        <v>-0.11000000000000004</v>
      </c>
      <c r="AC12">
        <f t="shared" si="0"/>
        <v>-4.3699999999999989E-2</v>
      </c>
      <c r="AD12">
        <f t="shared" si="0"/>
        <v>0.18830000000000002</v>
      </c>
      <c r="AE12">
        <f t="shared" si="0"/>
        <v>1.2084000000000001</v>
      </c>
      <c r="AF12">
        <f t="shared" si="0"/>
        <v>-1.6999999999999932E-3</v>
      </c>
      <c r="AG12">
        <f t="shared" si="0"/>
        <v>-2.2999999999999965E-3</v>
      </c>
      <c r="AH12">
        <f t="shared" si="0"/>
        <v>-6.0000000000000331E-4</v>
      </c>
      <c r="AI12">
        <f t="shared" si="0"/>
        <v>0.37309999999999999</v>
      </c>
      <c r="AK12" s="3">
        <v>0.03</v>
      </c>
      <c r="AL12" s="8">
        <f>AVERAGE(Z9,Z19,Z29,Z39,Z53,Z63)</f>
        <v>-7.2316666666666654E-2</v>
      </c>
      <c r="AM12" s="8">
        <f t="shared" ref="AM12:AU15" si="4">AVERAGE(AA9,AA19,AA29,AA39,AA53,AA63)</f>
        <v>-9.1266666666666663E-2</v>
      </c>
      <c r="AN12" s="8">
        <f t="shared" si="4"/>
        <v>-3.5066666666666656E-2</v>
      </c>
      <c r="AO12" s="21">
        <f t="shared" si="4"/>
        <v>-2.0699999999999993E-2</v>
      </c>
      <c r="AP12" s="8">
        <f t="shared" si="4"/>
        <v>-7.3666666666666629E-3</v>
      </c>
      <c r="AQ12" s="8">
        <f t="shared" si="4"/>
        <v>-3.9333333333333352E-2</v>
      </c>
      <c r="AR12" s="8">
        <f t="shared" si="4"/>
        <v>-4.0100000000000011E-2</v>
      </c>
      <c r="AS12" s="8">
        <f t="shared" si="4"/>
        <v>-1.773333333333333E-2</v>
      </c>
      <c r="AT12" s="8">
        <f t="shared" si="4"/>
        <v>1.4333333333333351E-3</v>
      </c>
      <c r="AU12" s="8">
        <f t="shared" si="4"/>
        <v>1.9549999999999998E-2</v>
      </c>
      <c r="AW12" s="3">
        <v>1.25E-3</v>
      </c>
      <c r="AX12" s="10">
        <v>0.39192500000000002</v>
      </c>
      <c r="AY12" s="10">
        <v>0.136625</v>
      </c>
      <c r="AZ12" s="10">
        <v>0.22117500000000001</v>
      </c>
      <c r="BA12" s="10">
        <v>0.20300000000000001</v>
      </c>
      <c r="BB12" s="10">
        <v>0.176425</v>
      </c>
      <c r="BC12" s="10">
        <v>0.18222500000000003</v>
      </c>
      <c r="BD12" s="8">
        <v>-8.3999999999999943E-3</v>
      </c>
      <c r="BE12" s="8">
        <v>-4.7499999999999279E-4</v>
      </c>
      <c r="BF12" s="8">
        <v>3.1000000000000055E-3</v>
      </c>
      <c r="BG12" s="8">
        <v>-7.7899999999999997E-2</v>
      </c>
      <c r="BH12" s="7"/>
      <c r="BI12" s="7"/>
    </row>
    <row r="13" spans="1:70" x14ac:dyDescent="0.25">
      <c r="A13" s="19">
        <v>1.25E-3</v>
      </c>
      <c r="B13">
        <v>0.75219999999999998</v>
      </c>
      <c r="C13">
        <v>0.22489999999999999</v>
      </c>
      <c r="D13">
        <v>0.16819999999999999</v>
      </c>
      <c r="E13">
        <v>0.14119999999999999</v>
      </c>
      <c r="F13">
        <v>9.2899999999999996E-2</v>
      </c>
      <c r="G13">
        <v>0.1115</v>
      </c>
      <c r="H13">
        <v>0.1099</v>
      </c>
      <c r="I13">
        <v>0.1061</v>
      </c>
      <c r="J13">
        <v>0.10979999999999999</v>
      </c>
      <c r="K13">
        <v>0.111</v>
      </c>
      <c r="M13" s="19">
        <v>1.25E-3</v>
      </c>
      <c r="N13">
        <v>0.40550000000000003</v>
      </c>
      <c r="O13">
        <v>0.23380000000000001</v>
      </c>
      <c r="P13">
        <v>0.18310000000000001</v>
      </c>
      <c r="Q13">
        <v>0.14280000000000001</v>
      </c>
      <c r="R13">
        <v>9.0999999999999998E-2</v>
      </c>
      <c r="S13">
        <v>0.33</v>
      </c>
      <c r="T13">
        <v>0.26690000000000003</v>
      </c>
      <c r="U13">
        <v>0.43269999999999997</v>
      </c>
      <c r="V13">
        <v>0.32669999999999999</v>
      </c>
      <c r="W13">
        <v>0.53449999999999998</v>
      </c>
      <c r="Y13" s="28">
        <v>1.25E-3</v>
      </c>
      <c r="Z13">
        <f t="shared" si="2"/>
        <v>-0.34669999999999995</v>
      </c>
      <c r="AA13">
        <f t="shared" si="0"/>
        <v>8.900000000000019E-3</v>
      </c>
      <c r="AB13">
        <f t="shared" si="0"/>
        <v>1.4900000000000024E-2</v>
      </c>
      <c r="AC13">
        <f t="shared" si="0"/>
        <v>1.6000000000000181E-3</v>
      </c>
      <c r="AD13">
        <f t="shared" si="0"/>
        <v>-1.8999999999999989E-3</v>
      </c>
      <c r="AE13">
        <f t="shared" si="0"/>
        <v>0.21850000000000003</v>
      </c>
      <c r="AF13">
        <f t="shared" si="0"/>
        <v>0.15700000000000003</v>
      </c>
      <c r="AG13">
        <f t="shared" si="0"/>
        <v>0.3266</v>
      </c>
      <c r="AH13">
        <f t="shared" si="0"/>
        <v>0.21689999999999998</v>
      </c>
      <c r="AI13">
        <f t="shared" si="0"/>
        <v>0.42349999999999999</v>
      </c>
      <c r="AK13" s="3">
        <v>0.01</v>
      </c>
      <c r="AL13" s="8">
        <f t="shared" ref="AL13:AL15" si="5">AVERAGE(Z10,Z20,Z30,Z40,Z54,Z64)</f>
        <v>-4.3733333333333346E-2</v>
      </c>
      <c r="AM13" s="8">
        <f t="shared" si="4"/>
        <v>-5.846666666666666E-2</v>
      </c>
      <c r="AN13" s="8">
        <f t="shared" si="4"/>
        <v>-4.8983333333333323E-2</v>
      </c>
      <c r="AO13" s="8">
        <f t="shared" si="4"/>
        <v>-3.8550000000000001E-2</v>
      </c>
      <c r="AP13" s="10">
        <f t="shared" si="4"/>
        <v>8.3183333333333317E-2</v>
      </c>
      <c r="AQ13" s="10">
        <f t="shared" si="4"/>
        <v>8.759999999999997E-2</v>
      </c>
      <c r="AR13" s="10">
        <f t="shared" si="4"/>
        <v>3.1916666666666663E-2</v>
      </c>
      <c r="AS13" s="10">
        <f t="shared" si="4"/>
        <v>5.815E-2</v>
      </c>
      <c r="AT13" s="8">
        <f t="shared" si="4"/>
        <v>1.9766666666666668E-2</v>
      </c>
      <c r="AU13" s="10">
        <f t="shared" si="4"/>
        <v>0.23628333333333332</v>
      </c>
      <c r="AW13" s="3">
        <v>2.5000000000000001E-3</v>
      </c>
      <c r="AX13" s="10">
        <v>0.28423333333333334</v>
      </c>
      <c r="AY13" s="8">
        <v>3.8566666666666673E-2</v>
      </c>
      <c r="AZ13" s="8">
        <v>-4.9999999999989865E-5</v>
      </c>
      <c r="BA13" s="8">
        <v>-4.2166666666666651E-2</v>
      </c>
      <c r="BB13" s="10">
        <v>0.25470000000000004</v>
      </c>
      <c r="BC13" s="10">
        <v>9.2266666666666677E-2</v>
      </c>
      <c r="BD13" s="8">
        <v>-3.0533333333333329E-2</v>
      </c>
      <c r="BE13" s="8">
        <v>-5.4483333333333328E-2</v>
      </c>
      <c r="BF13" s="8">
        <v>6.5166666666666845E-3</v>
      </c>
      <c r="BG13" s="8">
        <v>-0.12261666666666667</v>
      </c>
      <c r="BH13" s="7"/>
      <c r="BI13" s="7"/>
      <c r="BK13" s="25" t="s">
        <v>101</v>
      </c>
    </row>
    <row r="14" spans="1:70" x14ac:dyDescent="0.25">
      <c r="A14" s="19">
        <v>5.9999999999999995E-4</v>
      </c>
      <c r="B14">
        <v>1.0322</v>
      </c>
      <c r="C14">
        <v>0.1484</v>
      </c>
      <c r="D14">
        <v>0.30890000000000001</v>
      </c>
      <c r="E14">
        <v>0.24579999999999999</v>
      </c>
      <c r="F14">
        <v>0.1085</v>
      </c>
      <c r="G14">
        <v>0.1048</v>
      </c>
      <c r="H14">
        <v>0.11020000000000001</v>
      </c>
      <c r="I14">
        <v>0.1166</v>
      </c>
      <c r="J14">
        <v>0.10440000000000001</v>
      </c>
      <c r="K14">
        <v>0.11360000000000001</v>
      </c>
      <c r="M14" s="19">
        <v>5.9999999999999995E-4</v>
      </c>
      <c r="N14">
        <v>0.60819999999999996</v>
      </c>
      <c r="O14">
        <v>0.34799999999999998</v>
      </c>
      <c r="P14">
        <v>0.25779999999999997</v>
      </c>
      <c r="Q14">
        <v>0.19550000000000001</v>
      </c>
      <c r="R14">
        <v>9.7000000000000003E-2</v>
      </c>
      <c r="S14">
        <v>0.3533</v>
      </c>
      <c r="T14">
        <v>0.26869999999999999</v>
      </c>
      <c r="U14">
        <v>0.1177</v>
      </c>
      <c r="V14">
        <v>0.32479999999999998</v>
      </c>
      <c r="W14">
        <v>0.57930000000000004</v>
      </c>
      <c r="Y14" s="28">
        <v>5.9999999999999995E-4</v>
      </c>
      <c r="Z14">
        <f t="shared" si="2"/>
        <v>-0.42400000000000004</v>
      </c>
      <c r="AA14">
        <f t="shared" si="0"/>
        <v>0.19959999999999997</v>
      </c>
      <c r="AB14">
        <f t="shared" si="0"/>
        <v>-5.1100000000000034E-2</v>
      </c>
      <c r="AC14">
        <f t="shared" si="0"/>
        <v>-5.0299999999999984E-2</v>
      </c>
      <c r="AD14">
        <f t="shared" si="0"/>
        <v>-1.1499999999999996E-2</v>
      </c>
      <c r="AE14">
        <f t="shared" si="0"/>
        <v>0.2485</v>
      </c>
      <c r="AF14">
        <f t="shared" si="0"/>
        <v>0.15849999999999997</v>
      </c>
      <c r="AG14">
        <f t="shared" si="0"/>
        <v>1.1000000000000038E-3</v>
      </c>
      <c r="AH14">
        <f t="shared" si="0"/>
        <v>0.22039999999999998</v>
      </c>
      <c r="AI14">
        <f t="shared" si="0"/>
        <v>0.4657</v>
      </c>
      <c r="AK14" s="3">
        <v>5.0000000000000001E-3</v>
      </c>
      <c r="AL14" s="8">
        <f t="shared" si="5"/>
        <v>-3.0383333333333335E-2</v>
      </c>
      <c r="AM14" s="8">
        <f t="shared" si="4"/>
        <v>-4.7116666666666675E-2</v>
      </c>
      <c r="AN14" s="8">
        <f t="shared" si="4"/>
        <v>-3.0366666666666663E-2</v>
      </c>
      <c r="AO14" s="8">
        <f t="shared" si="4"/>
        <v>-2.6033333333333328E-2</v>
      </c>
      <c r="AP14" s="10">
        <f t="shared" si="4"/>
        <v>9.2283333333333328E-2</v>
      </c>
      <c r="AQ14" s="10">
        <f t="shared" si="4"/>
        <v>4.5783333333333343E-2</v>
      </c>
      <c r="AR14" s="10">
        <f t="shared" si="4"/>
        <v>6.7833333333333287E-3</v>
      </c>
      <c r="AS14" s="10">
        <f t="shared" si="4"/>
        <v>0.12449999999999999</v>
      </c>
      <c r="AT14" s="10">
        <f t="shared" si="4"/>
        <v>4.5500000000000006E-2</v>
      </c>
      <c r="AU14" s="10">
        <f t="shared" si="4"/>
        <v>0.29276666666666668</v>
      </c>
      <c r="AW14" s="3">
        <v>5.0000000000000001E-3</v>
      </c>
      <c r="AX14" s="10">
        <v>0.29276666666666668</v>
      </c>
      <c r="AY14" s="10">
        <v>4.5500000000000006E-2</v>
      </c>
      <c r="AZ14" s="10">
        <v>0.12449999999999999</v>
      </c>
      <c r="BA14" s="10">
        <v>6.7833333333333287E-3</v>
      </c>
      <c r="BB14" s="10">
        <v>4.5783333333333343E-2</v>
      </c>
      <c r="BC14" s="10">
        <v>9.2283333333333328E-2</v>
      </c>
      <c r="BD14" s="8">
        <v>-2.6033333333333328E-2</v>
      </c>
      <c r="BE14" s="8">
        <v>-3.0366666666666663E-2</v>
      </c>
      <c r="BF14" s="8">
        <v>-4.7116666666666675E-2</v>
      </c>
      <c r="BG14" s="8">
        <v>-3.0383333333333335E-2</v>
      </c>
      <c r="BH14" s="7"/>
      <c r="BI14" s="7"/>
    </row>
    <row r="15" spans="1:70" x14ac:dyDescent="0.25">
      <c r="A15" s="19">
        <v>2.9999999999999997E-4</v>
      </c>
      <c r="B15">
        <v>0.93169999999999997</v>
      </c>
      <c r="C15">
        <v>0.31990000000000002</v>
      </c>
      <c r="D15">
        <v>0.81540000000000001</v>
      </c>
      <c r="E15">
        <v>0.2152</v>
      </c>
      <c r="F15">
        <v>0.20749999999999999</v>
      </c>
      <c r="G15">
        <v>0.15559999999999999</v>
      </c>
      <c r="H15">
        <v>0.12529999999999999</v>
      </c>
      <c r="I15">
        <v>0.13370000000000001</v>
      </c>
      <c r="J15">
        <v>0.12839999999999999</v>
      </c>
      <c r="K15">
        <v>0.11559999999999999</v>
      </c>
      <c r="M15" s="19">
        <v>2.9999999999999997E-4</v>
      </c>
      <c r="N15">
        <v>1.0681</v>
      </c>
      <c r="O15">
        <v>0.61839999999999995</v>
      </c>
      <c r="P15">
        <v>0.48570000000000002</v>
      </c>
      <c r="Q15">
        <v>0.33410000000000001</v>
      </c>
      <c r="R15">
        <v>0.49390000000000001</v>
      </c>
      <c r="S15">
        <v>0.1153</v>
      </c>
      <c r="T15">
        <v>0.36349999999999999</v>
      </c>
      <c r="U15">
        <v>0.42849999999999999</v>
      </c>
      <c r="V15">
        <v>0.1268</v>
      </c>
      <c r="W15">
        <v>0.57189999999999996</v>
      </c>
      <c r="Y15" s="28">
        <v>2.9999999999999997E-4</v>
      </c>
      <c r="Z15">
        <f t="shared" si="2"/>
        <v>0.13640000000000008</v>
      </c>
      <c r="AA15">
        <f t="shared" si="0"/>
        <v>0.29849999999999993</v>
      </c>
      <c r="AB15">
        <f t="shared" si="0"/>
        <v>-0.32969999999999999</v>
      </c>
      <c r="AC15">
        <f t="shared" si="0"/>
        <v>0.11890000000000001</v>
      </c>
      <c r="AD15">
        <f t="shared" si="0"/>
        <v>0.28639999999999999</v>
      </c>
      <c r="AE15">
        <f t="shared" si="0"/>
        <v>-4.0299999999999989E-2</v>
      </c>
      <c r="AF15">
        <f t="shared" si="0"/>
        <v>0.2382</v>
      </c>
      <c r="AG15">
        <f t="shared" si="0"/>
        <v>0.29479999999999995</v>
      </c>
      <c r="AH15">
        <f t="shared" si="0"/>
        <v>-1.5999999999999903E-3</v>
      </c>
      <c r="AI15">
        <f t="shared" si="0"/>
        <v>0.45629999999999998</v>
      </c>
      <c r="AK15" s="3">
        <v>2.5000000000000001E-3</v>
      </c>
      <c r="AL15" s="8">
        <f t="shared" si="5"/>
        <v>-0.12261666666666667</v>
      </c>
      <c r="AM15" s="8">
        <f t="shared" si="4"/>
        <v>6.5166666666666845E-3</v>
      </c>
      <c r="AN15" s="8">
        <f t="shared" si="4"/>
        <v>-5.4483333333333328E-2</v>
      </c>
      <c r="AO15" s="8">
        <f t="shared" si="4"/>
        <v>-3.0533333333333329E-2</v>
      </c>
      <c r="AP15" s="10">
        <f t="shared" si="4"/>
        <v>9.2266666666666677E-2</v>
      </c>
      <c r="AQ15" s="10">
        <f t="shared" si="4"/>
        <v>0.25470000000000004</v>
      </c>
      <c r="AR15" s="8">
        <f t="shared" si="4"/>
        <v>-4.2166666666666651E-2</v>
      </c>
      <c r="AS15" s="8">
        <f t="shared" si="4"/>
        <v>-4.9999999999989865E-5</v>
      </c>
      <c r="AT15" s="8">
        <f t="shared" si="4"/>
        <v>3.8566666666666673E-2</v>
      </c>
      <c r="AU15" s="10">
        <f t="shared" si="4"/>
        <v>0.28423333333333334</v>
      </c>
      <c r="AW15" s="3">
        <v>0.01</v>
      </c>
      <c r="AX15" s="10">
        <v>0.23628333333333332</v>
      </c>
      <c r="AY15" s="8">
        <v>1.9766666666666668E-2</v>
      </c>
      <c r="AZ15" s="10">
        <v>5.815E-2</v>
      </c>
      <c r="BA15" s="10">
        <v>3.1916666666666663E-2</v>
      </c>
      <c r="BB15" s="10">
        <v>8.759999999999997E-2</v>
      </c>
      <c r="BC15" s="10">
        <v>8.3183333333333317E-2</v>
      </c>
      <c r="BD15" s="8">
        <v>-3.8550000000000001E-2</v>
      </c>
      <c r="BE15" s="8">
        <v>-4.8983333333333323E-2</v>
      </c>
      <c r="BF15" s="8">
        <v>-5.846666666666666E-2</v>
      </c>
      <c r="BG15" s="8">
        <v>-4.3733333333333346E-2</v>
      </c>
      <c r="BH15" s="7"/>
      <c r="BI15" s="7"/>
    </row>
    <row r="16" spans="1:70" x14ac:dyDescent="0.25">
      <c r="A16" s="19">
        <v>0</v>
      </c>
      <c r="B16">
        <v>1.3052999999999999</v>
      </c>
      <c r="C16">
        <v>0.93269999999999997</v>
      </c>
      <c r="D16">
        <v>0.72709999999999997</v>
      </c>
      <c r="E16">
        <v>0.70289999999999997</v>
      </c>
      <c r="F16">
        <v>0.2923</v>
      </c>
      <c r="G16">
        <v>0.2198</v>
      </c>
      <c r="H16">
        <v>0.17180000000000001</v>
      </c>
      <c r="I16">
        <v>0.16980000000000001</v>
      </c>
      <c r="J16">
        <v>0.17130000000000001</v>
      </c>
      <c r="K16">
        <v>0.15679999999999999</v>
      </c>
      <c r="M16" s="19">
        <v>0</v>
      </c>
      <c r="N16">
        <v>1.179</v>
      </c>
      <c r="O16">
        <v>0.90190000000000003</v>
      </c>
      <c r="P16">
        <v>0.60140000000000005</v>
      </c>
      <c r="Q16">
        <v>0.4743</v>
      </c>
      <c r="R16">
        <v>0.46739999999999998</v>
      </c>
      <c r="S16">
        <v>0.14949999999999999</v>
      </c>
      <c r="T16">
        <v>0.46160000000000001</v>
      </c>
      <c r="U16">
        <v>0.15290000000000001</v>
      </c>
      <c r="V16">
        <v>0.3392</v>
      </c>
      <c r="W16">
        <v>0.60340000000000005</v>
      </c>
      <c r="Y16" s="28">
        <v>0</v>
      </c>
      <c r="Z16">
        <f t="shared" si="2"/>
        <v>-0.12629999999999986</v>
      </c>
      <c r="AA16">
        <f t="shared" si="0"/>
        <v>-3.0799999999999939E-2</v>
      </c>
      <c r="AB16">
        <f t="shared" si="0"/>
        <v>-0.12569999999999992</v>
      </c>
      <c r="AC16">
        <f t="shared" si="0"/>
        <v>-0.22859999999999997</v>
      </c>
      <c r="AD16">
        <f t="shared" si="0"/>
        <v>0.17509999999999998</v>
      </c>
      <c r="AE16">
        <f t="shared" si="0"/>
        <v>-7.0300000000000001E-2</v>
      </c>
      <c r="AF16">
        <f t="shared" si="0"/>
        <v>0.2898</v>
      </c>
      <c r="AG16">
        <f t="shared" si="0"/>
        <v>-1.6899999999999998E-2</v>
      </c>
      <c r="AH16">
        <f t="shared" si="0"/>
        <v>0.16789999999999999</v>
      </c>
      <c r="AI16">
        <f t="shared" si="0"/>
        <v>0.44660000000000005</v>
      </c>
      <c r="AK16" s="3">
        <v>1.25E-3</v>
      </c>
      <c r="AL16" s="8">
        <f>AVERAGE(Z13,Z23,Z33,Z43)</f>
        <v>-7.7899999999999997E-2</v>
      </c>
      <c r="AM16" s="8">
        <f t="shared" ref="AM16:AU18" si="6">AVERAGE(AA13,AA23,AA33,AA43)</f>
        <v>3.1000000000000055E-3</v>
      </c>
      <c r="AN16" s="8">
        <f t="shared" si="6"/>
        <v>-4.7499999999999279E-4</v>
      </c>
      <c r="AO16" s="8">
        <f t="shared" si="6"/>
        <v>-8.3999999999999943E-3</v>
      </c>
      <c r="AP16" s="10">
        <f t="shared" si="6"/>
        <v>0.18222500000000003</v>
      </c>
      <c r="AQ16" s="10">
        <f t="shared" si="6"/>
        <v>0.176425</v>
      </c>
      <c r="AR16" s="10">
        <f t="shared" si="6"/>
        <v>0.20300000000000001</v>
      </c>
      <c r="AS16" s="10">
        <f t="shared" si="6"/>
        <v>0.22117500000000001</v>
      </c>
      <c r="AT16" s="10">
        <f t="shared" si="6"/>
        <v>0.136625</v>
      </c>
      <c r="AU16" s="10">
        <f t="shared" si="6"/>
        <v>0.39192500000000002</v>
      </c>
      <c r="AW16" s="3">
        <v>0.03</v>
      </c>
      <c r="AX16" s="8">
        <v>1.9549999999999998E-2</v>
      </c>
      <c r="AY16" s="8">
        <v>1.4333333333333351E-3</v>
      </c>
      <c r="AZ16" s="8">
        <v>-1.773333333333333E-2</v>
      </c>
      <c r="BA16" s="8">
        <v>-4.0100000000000011E-2</v>
      </c>
      <c r="BB16" s="8">
        <v>-3.9333333333333352E-2</v>
      </c>
      <c r="BC16" s="8">
        <v>-7.3666666666666629E-3</v>
      </c>
      <c r="BD16" s="21">
        <v>-2.0699999999999993E-2</v>
      </c>
      <c r="BE16" s="8">
        <v>-3.5066666666666656E-2</v>
      </c>
      <c r="BF16" s="8">
        <v>-9.1266666666666663E-2</v>
      </c>
      <c r="BG16" s="8">
        <v>-7.2316666666666654E-2</v>
      </c>
      <c r="BH16" s="7"/>
      <c r="BI16" s="7"/>
    </row>
    <row r="17" spans="1:61" x14ac:dyDescent="0.25">
      <c r="A17" s="19"/>
      <c r="B17" s="28"/>
      <c r="C17" s="28"/>
      <c r="D17" s="28"/>
      <c r="E17" s="28"/>
      <c r="F17" s="19" t="s">
        <v>61</v>
      </c>
      <c r="G17" s="19"/>
      <c r="H17" s="19"/>
      <c r="I17" s="19"/>
      <c r="J17" s="19"/>
      <c r="K17" s="19"/>
      <c r="M17" s="19"/>
      <c r="N17" s="28"/>
      <c r="O17" s="28"/>
      <c r="P17" s="28"/>
      <c r="Q17" s="28"/>
      <c r="R17" s="19" t="s">
        <v>61</v>
      </c>
      <c r="S17" s="19"/>
      <c r="T17" s="19"/>
      <c r="U17" s="19"/>
      <c r="V17" s="19"/>
      <c r="W17" s="19"/>
      <c r="Y17" s="28"/>
      <c r="Z17" s="28"/>
      <c r="AA17" s="28"/>
      <c r="AB17" s="28"/>
      <c r="AC17" s="28"/>
      <c r="AD17" s="28" t="s">
        <v>61</v>
      </c>
      <c r="AE17" s="28"/>
      <c r="AF17" s="28"/>
      <c r="AG17" s="28"/>
      <c r="AH17" s="28"/>
      <c r="AI17" s="28"/>
      <c r="AK17" s="3">
        <v>5.9999999999999995E-4</v>
      </c>
      <c r="AL17" s="8">
        <f t="shared" ref="AL17:AL18" si="7">AVERAGE(Z14,Z24,Z34,Z44)</f>
        <v>-0.16895000000000004</v>
      </c>
      <c r="AM17" s="8">
        <f t="shared" si="6"/>
        <v>6.0299999999999999E-2</v>
      </c>
      <c r="AN17" s="8">
        <f t="shared" si="6"/>
        <v>-2.3625000000000007E-2</v>
      </c>
      <c r="AO17" s="8">
        <f t="shared" si="6"/>
        <v>-2.3549999999999981E-2</v>
      </c>
      <c r="AP17" s="10">
        <f t="shared" si="6"/>
        <v>0.18542500000000001</v>
      </c>
      <c r="AQ17" s="10">
        <f t="shared" si="6"/>
        <v>0.18509999999999999</v>
      </c>
      <c r="AR17" s="10">
        <f t="shared" si="6"/>
        <v>0.20117499999999999</v>
      </c>
      <c r="AS17" s="10">
        <f t="shared" si="6"/>
        <v>9.1475000000000001E-2</v>
      </c>
      <c r="AT17" s="10">
        <f t="shared" si="6"/>
        <v>5.5649999999999991E-2</v>
      </c>
      <c r="AU17" s="10">
        <f t="shared" si="6"/>
        <v>0.4365</v>
      </c>
      <c r="AW17" s="3">
        <v>0.06</v>
      </c>
      <c r="AX17" s="8">
        <v>8.5999999999999965E-3</v>
      </c>
      <c r="AY17" s="8">
        <v>-1.4849999999999981E-2</v>
      </c>
      <c r="AZ17" s="8">
        <v>5.5149999999999991E-2</v>
      </c>
      <c r="BA17" s="8">
        <v>-7.9699999999999979E-2</v>
      </c>
      <c r="BB17" s="8">
        <v>-9.8600000000000021E-2</v>
      </c>
      <c r="BC17" s="8">
        <v>-6.2500000000000056E-3</v>
      </c>
      <c r="BD17" s="8">
        <v>-1.2499999999999997E-2</v>
      </c>
      <c r="BE17" s="8">
        <v>-3.7700000000000011E-2</v>
      </c>
      <c r="BF17" s="8">
        <v>-6.1450000000000005E-2</v>
      </c>
      <c r="BG17" s="8">
        <v>-8.6200000000000027E-2</v>
      </c>
      <c r="BH17" s="7"/>
      <c r="BI17" s="7"/>
    </row>
    <row r="18" spans="1:61" x14ac:dyDescent="0.25">
      <c r="A18" s="19" t="s">
        <v>37</v>
      </c>
      <c r="B18" s="28"/>
      <c r="C18" s="28"/>
      <c r="D18" s="28"/>
      <c r="E18" s="28" t="s">
        <v>83</v>
      </c>
      <c r="F18" s="19">
        <v>0.06</v>
      </c>
      <c r="G18" s="19">
        <v>0.03</v>
      </c>
      <c r="H18" s="19">
        <v>0.01</v>
      </c>
      <c r="I18" s="19">
        <v>5.0000000000000001E-3</v>
      </c>
      <c r="J18" s="19">
        <v>2.5000000000000001E-3</v>
      </c>
      <c r="K18" s="19">
        <v>0</v>
      </c>
      <c r="M18" s="19" t="s">
        <v>37</v>
      </c>
      <c r="N18" s="28"/>
      <c r="O18" s="28"/>
      <c r="P18" s="28"/>
      <c r="Q18" s="28" t="s">
        <v>83</v>
      </c>
      <c r="R18" s="19">
        <v>0.06</v>
      </c>
      <c r="S18" s="19">
        <v>0.03</v>
      </c>
      <c r="T18" s="19">
        <v>0.01</v>
      </c>
      <c r="U18" s="19">
        <v>5.0000000000000001E-3</v>
      </c>
      <c r="V18" s="19">
        <v>2.5000000000000001E-3</v>
      </c>
      <c r="W18" s="19">
        <v>0</v>
      </c>
      <c r="Y18" s="28" t="s">
        <v>37</v>
      </c>
      <c r="Z18" s="28"/>
      <c r="AA18" s="28"/>
      <c r="AB18" s="28"/>
      <c r="AC18" s="28" t="s">
        <v>83</v>
      </c>
      <c r="AD18" s="28">
        <v>0.06</v>
      </c>
      <c r="AE18" s="28">
        <v>0.03</v>
      </c>
      <c r="AF18" s="28">
        <v>0.01</v>
      </c>
      <c r="AG18" s="28">
        <v>5.0000000000000001E-3</v>
      </c>
      <c r="AH18" s="28">
        <v>2.5000000000000001E-3</v>
      </c>
      <c r="AI18" s="28">
        <v>0</v>
      </c>
      <c r="AK18" s="3">
        <v>2.9999999999999997E-4</v>
      </c>
      <c r="AL18" s="8">
        <f t="shared" si="7"/>
        <v>9.1975000000000001E-2</v>
      </c>
      <c r="AM18" s="8">
        <f t="shared" si="6"/>
        <v>8.3274999999999988E-2</v>
      </c>
      <c r="AN18" s="8">
        <f t="shared" si="6"/>
        <v>-0.107375</v>
      </c>
      <c r="AO18" s="8">
        <f t="shared" si="6"/>
        <v>2.5624999999999995E-2</v>
      </c>
      <c r="AP18" s="10">
        <f t="shared" si="6"/>
        <v>0.1119</v>
      </c>
      <c r="AQ18" s="10">
        <f t="shared" si="6"/>
        <v>0.105975</v>
      </c>
      <c r="AR18" s="10">
        <f t="shared" si="6"/>
        <v>0.15905</v>
      </c>
      <c r="AS18" s="10">
        <f t="shared" si="6"/>
        <v>0.28384999999999999</v>
      </c>
      <c r="AT18" s="10">
        <f t="shared" si="6"/>
        <v>9.9750000000000012E-3</v>
      </c>
      <c r="AU18" s="10">
        <f t="shared" si="6"/>
        <v>0.39427500000000004</v>
      </c>
      <c r="AW18" s="3">
        <v>0.125</v>
      </c>
      <c r="AX18" s="8">
        <v>-1.3100000000000001E-2</v>
      </c>
      <c r="AY18" s="8">
        <v>-4.6750000000000021E-2</v>
      </c>
      <c r="AZ18" s="8">
        <v>-4.6500000000000014E-2</v>
      </c>
      <c r="BA18" s="8">
        <v>-9.5199999999999979E-2</v>
      </c>
      <c r="BB18" s="8">
        <v>-0.1113</v>
      </c>
      <c r="BC18" s="8">
        <v>-2.81E-2</v>
      </c>
      <c r="BD18" s="8">
        <v>-5.5800000000000002E-2</v>
      </c>
      <c r="BE18" s="8">
        <v>-3.3049999999999982E-2</v>
      </c>
      <c r="BF18" s="8">
        <v>-9.710000000000002E-2</v>
      </c>
      <c r="BG18" s="8">
        <v>-0.14545</v>
      </c>
      <c r="BH18" s="7"/>
      <c r="BI18" s="7"/>
    </row>
    <row r="19" spans="1:61" x14ac:dyDescent="0.25">
      <c r="A19" s="19">
        <v>0.03</v>
      </c>
      <c r="B19">
        <v>0.1172</v>
      </c>
      <c r="C19">
        <v>0.18229999999999999</v>
      </c>
      <c r="D19">
        <v>0.10970000000000001</v>
      </c>
      <c r="E19">
        <v>0.1062</v>
      </c>
      <c r="F19">
        <v>0.10730000000000001</v>
      </c>
      <c r="G19">
        <v>0.14369999999999999</v>
      </c>
      <c r="H19">
        <v>0.1033</v>
      </c>
      <c r="I19">
        <v>9.9000000000000005E-2</v>
      </c>
      <c r="J19">
        <v>0.11840000000000001</v>
      </c>
      <c r="K19">
        <v>0.1042</v>
      </c>
      <c r="M19" s="19">
        <v>0.03</v>
      </c>
      <c r="N19">
        <v>0.1178</v>
      </c>
      <c r="O19">
        <v>0.18060000000000001</v>
      </c>
      <c r="P19">
        <v>0.1095</v>
      </c>
      <c r="Q19">
        <v>0.1062</v>
      </c>
      <c r="R19">
        <v>0.1103</v>
      </c>
      <c r="S19">
        <v>0.14249999999999999</v>
      </c>
      <c r="T19">
        <v>9.8199999999999996E-2</v>
      </c>
      <c r="U19">
        <v>9.9299999999999999E-2</v>
      </c>
      <c r="V19">
        <v>0.1173</v>
      </c>
      <c r="W19">
        <v>0.1027</v>
      </c>
      <c r="Y19" s="28">
        <v>0.03</v>
      </c>
      <c r="Z19">
        <f>N19-B19</f>
        <v>6.0000000000000331E-4</v>
      </c>
      <c r="AA19">
        <f t="shared" ref="AA19:AI26" si="8">O19-C19</f>
        <v>-1.6999999999999793E-3</v>
      </c>
      <c r="AB19">
        <f t="shared" si="8"/>
        <v>-2.0000000000000573E-4</v>
      </c>
      <c r="AC19">
        <f t="shared" si="8"/>
        <v>0</v>
      </c>
      <c r="AD19">
        <f t="shared" si="8"/>
        <v>2.9999999999999888E-3</v>
      </c>
      <c r="AE19">
        <f t="shared" si="8"/>
        <v>-1.2000000000000066E-3</v>
      </c>
      <c r="AF19">
        <f t="shared" si="8"/>
        <v>-5.1000000000000073E-3</v>
      </c>
      <c r="AG19">
        <f t="shared" si="8"/>
        <v>2.9999999999999472E-4</v>
      </c>
      <c r="AH19">
        <f t="shared" si="8"/>
        <v>-1.1000000000000038E-3</v>
      </c>
      <c r="AI19">
        <f t="shared" si="8"/>
        <v>-1.5000000000000013E-3</v>
      </c>
      <c r="AK19" s="3">
        <v>0</v>
      </c>
      <c r="AL19" s="8">
        <f>AVERAGE(Z16,Z26,Z36,Z46,Z57,Z67)</f>
        <v>-0.12544999999999998</v>
      </c>
      <c r="AM19" s="8">
        <f t="shared" ref="AM19:AU19" si="9">AVERAGE(AA16,AA26,AA36,AA46,AA57,AA67)</f>
        <v>-4.3833333333333363E-3</v>
      </c>
      <c r="AN19" s="8">
        <f t="shared" si="9"/>
        <v>-6.1516666666666657E-2</v>
      </c>
      <c r="AO19" s="8">
        <f t="shared" si="9"/>
        <v>-8.3033333333333334E-2</v>
      </c>
      <c r="AP19" s="10">
        <f t="shared" si="9"/>
        <v>8.9550000000000005E-2</v>
      </c>
      <c r="AQ19" s="10">
        <f t="shared" si="9"/>
        <v>0.13819999999999999</v>
      </c>
      <c r="AR19" s="10">
        <f t="shared" si="9"/>
        <v>9.6133333333333307E-2</v>
      </c>
      <c r="AS19" s="10">
        <f t="shared" si="9"/>
        <v>7.8716666666666671E-2</v>
      </c>
      <c r="AT19" s="10">
        <f t="shared" si="9"/>
        <v>2.654999999999999E-2</v>
      </c>
      <c r="AU19" s="10">
        <f t="shared" si="9"/>
        <v>0.32945000000000002</v>
      </c>
      <c r="AW19" s="3">
        <v>0.25</v>
      </c>
      <c r="AX19" s="8">
        <v>-4.8500000000000071E-3</v>
      </c>
      <c r="AY19" s="8">
        <v>-1.7299999999999996E-2</v>
      </c>
      <c r="AZ19" s="8">
        <v>-2.300000000000002E-2</v>
      </c>
      <c r="BA19" s="8">
        <v>-2.0300000000000012E-2</v>
      </c>
      <c r="BB19" s="8">
        <v>-9.8450000000000037E-2</v>
      </c>
      <c r="BC19" s="8">
        <v>-4.4999999999999901E-3</v>
      </c>
      <c r="BD19" s="8">
        <v>-3.684999999999998E-2</v>
      </c>
      <c r="BE19" s="8">
        <v>7.3499999999999954E-3</v>
      </c>
      <c r="BF19" s="8">
        <v>2.5300000000000003E-2</v>
      </c>
      <c r="BG19" s="8">
        <v>6.2000000000000249E-3</v>
      </c>
      <c r="BH19" s="7"/>
      <c r="BI19" s="7"/>
    </row>
    <row r="20" spans="1:61" x14ac:dyDescent="0.25">
      <c r="A20" s="19">
        <v>0.01</v>
      </c>
      <c r="B20">
        <v>0.15629999999999999</v>
      </c>
      <c r="C20">
        <v>0.15629999999999999</v>
      </c>
      <c r="D20">
        <v>0.11749999999999999</v>
      </c>
      <c r="E20">
        <v>0.13009999999999999</v>
      </c>
      <c r="F20">
        <v>0.107</v>
      </c>
      <c r="G20">
        <v>0.11840000000000001</v>
      </c>
      <c r="H20">
        <v>0.1057</v>
      </c>
      <c r="I20">
        <v>0.1042</v>
      </c>
      <c r="J20">
        <v>0.1173</v>
      </c>
      <c r="K20">
        <v>0.10730000000000001</v>
      </c>
      <c r="M20" s="19">
        <v>0.01</v>
      </c>
      <c r="N20">
        <v>0.15090000000000001</v>
      </c>
      <c r="O20">
        <v>0.1545</v>
      </c>
      <c r="P20">
        <v>0.1181</v>
      </c>
      <c r="Q20">
        <v>0.1321</v>
      </c>
      <c r="R20">
        <v>0.28270000000000001</v>
      </c>
      <c r="S20">
        <v>0.217</v>
      </c>
      <c r="T20">
        <v>0.22750000000000001</v>
      </c>
      <c r="U20">
        <v>0.10489999999999999</v>
      </c>
      <c r="V20">
        <v>0.25890000000000002</v>
      </c>
      <c r="W20">
        <v>0.3216</v>
      </c>
      <c r="Y20" s="28">
        <v>0.01</v>
      </c>
      <c r="Z20">
        <f t="shared" ref="Z20:Z26" si="10">N20-B20</f>
        <v>-5.3999999999999881E-3</v>
      </c>
      <c r="AA20">
        <f t="shared" si="8"/>
        <v>-1.799999999999996E-3</v>
      </c>
      <c r="AB20">
        <f t="shared" si="8"/>
        <v>6.0000000000000331E-4</v>
      </c>
      <c r="AC20">
        <f t="shared" si="8"/>
        <v>2.0000000000000018E-3</v>
      </c>
      <c r="AD20">
        <f t="shared" si="8"/>
        <v>0.17570000000000002</v>
      </c>
      <c r="AE20">
        <f t="shared" si="8"/>
        <v>9.8599999999999993E-2</v>
      </c>
      <c r="AF20">
        <f t="shared" si="8"/>
        <v>0.12180000000000001</v>
      </c>
      <c r="AG20">
        <f t="shared" si="8"/>
        <v>6.999999999999923E-4</v>
      </c>
      <c r="AH20">
        <f t="shared" si="8"/>
        <v>0.1416</v>
      </c>
      <c r="AI20">
        <f t="shared" si="8"/>
        <v>0.21429999999999999</v>
      </c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x14ac:dyDescent="0.25">
      <c r="A21" s="19">
        <v>5.0000000000000001E-3</v>
      </c>
      <c r="B21">
        <v>0.13950000000000001</v>
      </c>
      <c r="C21">
        <v>0.11700000000000001</v>
      </c>
      <c r="D21">
        <v>0.1158</v>
      </c>
      <c r="E21">
        <v>0.1065</v>
      </c>
      <c r="F21">
        <v>0.1062</v>
      </c>
      <c r="G21">
        <v>9.6100000000000005E-2</v>
      </c>
      <c r="H21">
        <v>0.1003</v>
      </c>
      <c r="I21">
        <v>0.1007</v>
      </c>
      <c r="J21">
        <v>8.9099999999999999E-2</v>
      </c>
      <c r="K21">
        <v>9.7699999999999995E-2</v>
      </c>
      <c r="M21" s="19">
        <v>5.0000000000000001E-3</v>
      </c>
      <c r="N21">
        <v>0.13519999999999999</v>
      </c>
      <c r="O21">
        <v>0.1162</v>
      </c>
      <c r="P21">
        <v>0.11609999999999999</v>
      </c>
      <c r="Q21">
        <v>0.1079</v>
      </c>
      <c r="R21">
        <v>0.2324</v>
      </c>
      <c r="S21">
        <v>0.24110000000000001</v>
      </c>
      <c r="T21">
        <v>0.30649999999999999</v>
      </c>
      <c r="U21">
        <v>0.34410000000000002</v>
      </c>
      <c r="V21">
        <v>8.8999999999999996E-2</v>
      </c>
      <c r="W21">
        <v>0.46229999999999999</v>
      </c>
      <c r="Y21" s="28">
        <v>5.0000000000000001E-3</v>
      </c>
      <c r="Z21">
        <f t="shared" si="10"/>
        <v>-4.300000000000026E-3</v>
      </c>
      <c r="AA21">
        <f t="shared" si="8"/>
        <v>-8.0000000000000904E-4</v>
      </c>
      <c r="AB21">
        <f t="shared" si="8"/>
        <v>2.9999999999999472E-4</v>
      </c>
      <c r="AC21">
        <f t="shared" si="8"/>
        <v>1.3999999999999985E-3</v>
      </c>
      <c r="AD21">
        <f t="shared" si="8"/>
        <v>0.12619999999999998</v>
      </c>
      <c r="AE21">
        <f t="shared" si="8"/>
        <v>0.14500000000000002</v>
      </c>
      <c r="AF21">
        <f t="shared" si="8"/>
        <v>0.20619999999999999</v>
      </c>
      <c r="AG21">
        <f t="shared" si="8"/>
        <v>0.24340000000000001</v>
      </c>
      <c r="AH21">
        <f t="shared" si="8"/>
        <v>-1.0000000000000286E-4</v>
      </c>
      <c r="AI21">
        <f t="shared" si="8"/>
        <v>0.36459999999999998</v>
      </c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x14ac:dyDescent="0.25">
      <c r="A22" s="19">
        <v>2.5000000000000001E-3</v>
      </c>
      <c r="B22">
        <v>0.1452</v>
      </c>
      <c r="C22">
        <v>0.18329999999999999</v>
      </c>
      <c r="D22">
        <v>0.1265</v>
      </c>
      <c r="E22">
        <v>0.12139999999999999</v>
      </c>
      <c r="F22">
        <v>0.1176</v>
      </c>
      <c r="G22">
        <v>0.1084</v>
      </c>
      <c r="H22">
        <v>0.1016</v>
      </c>
      <c r="I22">
        <v>0.1028</v>
      </c>
      <c r="J22">
        <v>9.4500000000000001E-2</v>
      </c>
      <c r="K22">
        <v>9.6699999999999994E-2</v>
      </c>
      <c r="M22" s="19">
        <v>2.5000000000000001E-3</v>
      </c>
      <c r="N22">
        <v>0.13750000000000001</v>
      </c>
      <c r="O22">
        <v>0.34060000000000001</v>
      </c>
      <c r="P22">
        <v>0.126</v>
      </c>
      <c r="Q22">
        <v>0.1216</v>
      </c>
      <c r="R22">
        <v>0.35870000000000002</v>
      </c>
      <c r="S22">
        <v>0.35289999999999999</v>
      </c>
      <c r="T22">
        <v>0.1</v>
      </c>
      <c r="U22">
        <v>0.10199999999999999</v>
      </c>
      <c r="V22">
        <v>9.4700000000000006E-2</v>
      </c>
      <c r="W22">
        <v>0.41880000000000001</v>
      </c>
      <c r="Y22" s="28">
        <v>2.5000000000000001E-3</v>
      </c>
      <c r="Z22">
        <f t="shared" si="10"/>
        <v>-7.6999999999999846E-3</v>
      </c>
      <c r="AA22">
        <f t="shared" si="8"/>
        <v>0.15730000000000002</v>
      </c>
      <c r="AB22">
        <f t="shared" si="8"/>
        <v>-5.0000000000000044E-4</v>
      </c>
      <c r="AC22">
        <f t="shared" si="8"/>
        <v>2.0000000000000573E-4</v>
      </c>
      <c r="AD22">
        <f t="shared" si="8"/>
        <v>0.24110000000000004</v>
      </c>
      <c r="AE22">
        <f t="shared" si="8"/>
        <v>0.2445</v>
      </c>
      <c r="AF22">
        <f t="shared" si="8"/>
        <v>-1.5999999999999903E-3</v>
      </c>
      <c r="AG22">
        <f t="shared" si="8"/>
        <v>-8.0000000000000904E-4</v>
      </c>
      <c r="AH22">
        <f t="shared" si="8"/>
        <v>2.0000000000000573E-4</v>
      </c>
      <c r="AI22">
        <f t="shared" si="8"/>
        <v>0.3221</v>
      </c>
      <c r="AK22" s="7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x14ac:dyDescent="0.25">
      <c r="A23" s="19">
        <v>1.25E-3</v>
      </c>
      <c r="B23">
        <v>0.14000000000000001</v>
      </c>
      <c r="C23">
        <v>0.12189999999999999</v>
      </c>
      <c r="D23">
        <v>0.125</v>
      </c>
      <c r="E23">
        <v>0.1094</v>
      </c>
      <c r="F23">
        <v>0.108</v>
      </c>
      <c r="G23">
        <v>0.10349999999999999</v>
      </c>
      <c r="H23">
        <v>0.1119</v>
      </c>
      <c r="I23">
        <v>0.108</v>
      </c>
      <c r="J23">
        <v>9.0300000000000005E-2</v>
      </c>
      <c r="K23">
        <v>0.1011</v>
      </c>
      <c r="M23" s="19">
        <v>1.25E-3</v>
      </c>
      <c r="N23">
        <v>0.13589999999999999</v>
      </c>
      <c r="O23">
        <v>0.12189999999999999</v>
      </c>
      <c r="P23">
        <v>0.1241</v>
      </c>
      <c r="Q23">
        <v>0.1124</v>
      </c>
      <c r="R23">
        <v>0.36380000000000001</v>
      </c>
      <c r="S23">
        <v>0.35759999999999997</v>
      </c>
      <c r="T23">
        <v>0.52949999999999997</v>
      </c>
      <c r="U23">
        <v>0.44419999999999998</v>
      </c>
      <c r="V23">
        <v>9.9400000000000002E-2</v>
      </c>
      <c r="W23">
        <v>0.48620000000000002</v>
      </c>
      <c r="Y23" s="28">
        <v>1.25E-3</v>
      </c>
      <c r="Z23">
        <f t="shared" si="10"/>
        <v>-4.1000000000000203E-3</v>
      </c>
      <c r="AA23">
        <f t="shared" si="8"/>
        <v>0</v>
      </c>
      <c r="AB23">
        <f t="shared" si="8"/>
        <v>-8.9999999999999802E-4</v>
      </c>
      <c r="AC23">
        <f t="shared" si="8"/>
        <v>3.0000000000000027E-3</v>
      </c>
      <c r="AD23">
        <f t="shared" si="8"/>
        <v>0.25580000000000003</v>
      </c>
      <c r="AE23">
        <f t="shared" si="8"/>
        <v>0.25409999999999999</v>
      </c>
      <c r="AF23">
        <f t="shared" si="8"/>
        <v>0.41759999999999997</v>
      </c>
      <c r="AG23">
        <f t="shared" si="8"/>
        <v>0.3362</v>
      </c>
      <c r="AH23">
        <f t="shared" si="8"/>
        <v>9.099999999999997E-3</v>
      </c>
      <c r="AI23">
        <f t="shared" si="8"/>
        <v>0.3851</v>
      </c>
      <c r="AK23" s="7"/>
      <c r="AL23" s="20"/>
      <c r="AM23" s="20"/>
      <c r="AN23" s="20"/>
      <c r="AO23" s="20"/>
      <c r="AP23" s="20"/>
      <c r="AQ23" s="20"/>
      <c r="AR23" s="20"/>
      <c r="AS23" s="20"/>
      <c r="AT23" s="20"/>
      <c r="AU23" s="20"/>
    </row>
    <row r="24" spans="1:61" x14ac:dyDescent="0.25">
      <c r="A24" s="19">
        <v>5.9999999999999995E-4</v>
      </c>
      <c r="B24">
        <v>0.1585</v>
      </c>
      <c r="C24">
        <v>0.1195</v>
      </c>
      <c r="D24">
        <v>0.12570000000000001</v>
      </c>
      <c r="E24">
        <v>0.14069999999999999</v>
      </c>
      <c r="F24">
        <v>0.1067</v>
      </c>
      <c r="G24">
        <v>0.1014</v>
      </c>
      <c r="H24">
        <v>0.11020000000000001</v>
      </c>
      <c r="I24">
        <v>0.1129</v>
      </c>
      <c r="J24">
        <v>9.3100000000000002E-2</v>
      </c>
      <c r="K24">
        <v>0.10009999999999999</v>
      </c>
      <c r="M24" s="19">
        <v>5.9999999999999995E-4</v>
      </c>
      <c r="N24">
        <v>0.15870000000000001</v>
      </c>
      <c r="O24">
        <v>0.1217</v>
      </c>
      <c r="P24">
        <v>0.12620000000000001</v>
      </c>
      <c r="Q24">
        <v>0.13800000000000001</v>
      </c>
      <c r="R24">
        <v>0.36580000000000001</v>
      </c>
      <c r="S24">
        <v>0.1019</v>
      </c>
      <c r="T24">
        <v>0.50819999999999999</v>
      </c>
      <c r="U24">
        <v>0.47870000000000001</v>
      </c>
      <c r="V24">
        <v>9.3700000000000006E-2</v>
      </c>
      <c r="W24">
        <v>0.53300000000000003</v>
      </c>
      <c r="Y24" s="28">
        <v>5.9999999999999995E-4</v>
      </c>
      <c r="Z24">
        <f t="shared" si="10"/>
        <v>2.0000000000000573E-4</v>
      </c>
      <c r="AA24">
        <f t="shared" si="8"/>
        <v>2.2000000000000075E-3</v>
      </c>
      <c r="AB24">
        <f t="shared" si="8"/>
        <v>5.0000000000000044E-4</v>
      </c>
      <c r="AC24">
        <f t="shared" si="8"/>
        <v>-2.6999999999999802E-3</v>
      </c>
      <c r="AD24">
        <f t="shared" si="8"/>
        <v>0.2591</v>
      </c>
      <c r="AE24">
        <f t="shared" si="8"/>
        <v>5.0000000000000044E-4</v>
      </c>
      <c r="AF24">
        <f t="shared" si="8"/>
        <v>0.39799999999999996</v>
      </c>
      <c r="AG24">
        <f t="shared" si="8"/>
        <v>0.36580000000000001</v>
      </c>
      <c r="AH24">
        <f t="shared" si="8"/>
        <v>6.0000000000000331E-4</v>
      </c>
      <c r="AI24">
        <f t="shared" si="8"/>
        <v>0.43290000000000006</v>
      </c>
      <c r="AK24" s="7"/>
      <c r="AL24" s="20"/>
      <c r="AM24" s="20"/>
      <c r="AN24" s="20"/>
      <c r="AO24" s="20"/>
      <c r="AP24" s="20"/>
      <c r="AQ24" s="20"/>
      <c r="AR24" s="20"/>
      <c r="AS24" s="20"/>
      <c r="AT24" s="20"/>
      <c r="AU24" s="20"/>
    </row>
    <row r="25" spans="1:61" x14ac:dyDescent="0.25">
      <c r="A25" s="19">
        <v>2.9999999999999997E-4</v>
      </c>
      <c r="B25">
        <v>0.14510000000000001</v>
      </c>
      <c r="C25">
        <v>0.15029999999999999</v>
      </c>
      <c r="D25">
        <v>0.13719999999999999</v>
      </c>
      <c r="E25">
        <v>0.13100000000000001</v>
      </c>
      <c r="F25">
        <v>0.1206</v>
      </c>
      <c r="G25">
        <v>0.1197</v>
      </c>
      <c r="H25">
        <v>0.1182</v>
      </c>
      <c r="I25">
        <v>0.1168</v>
      </c>
      <c r="J25">
        <v>0.10539999999999999</v>
      </c>
      <c r="K25">
        <v>0.1095</v>
      </c>
      <c r="M25" s="19">
        <v>2.9999999999999997E-4</v>
      </c>
      <c r="N25">
        <v>0.161</v>
      </c>
      <c r="O25">
        <v>0.15620000000000001</v>
      </c>
      <c r="P25">
        <v>0.13550000000000001</v>
      </c>
      <c r="Q25">
        <v>0.13100000000000001</v>
      </c>
      <c r="R25">
        <v>0.121</v>
      </c>
      <c r="S25">
        <v>0.37280000000000002</v>
      </c>
      <c r="T25">
        <v>0.52229999999999999</v>
      </c>
      <c r="U25">
        <v>0.50219999999999998</v>
      </c>
      <c r="V25">
        <v>0.1055</v>
      </c>
      <c r="W25">
        <v>0.47320000000000001</v>
      </c>
      <c r="Y25" s="28">
        <v>2.9999999999999997E-4</v>
      </c>
      <c r="Z25">
        <f t="shared" si="10"/>
        <v>1.5899999999999997E-2</v>
      </c>
      <c r="AA25">
        <f t="shared" si="8"/>
        <v>5.9000000000000163E-3</v>
      </c>
      <c r="AB25">
        <f t="shared" si="8"/>
        <v>-1.6999999999999793E-3</v>
      </c>
      <c r="AC25">
        <f t="shared" si="8"/>
        <v>0</v>
      </c>
      <c r="AD25">
        <f t="shared" si="8"/>
        <v>3.9999999999999758E-4</v>
      </c>
      <c r="AE25">
        <f t="shared" si="8"/>
        <v>0.25309999999999999</v>
      </c>
      <c r="AF25">
        <f t="shared" si="8"/>
        <v>0.40410000000000001</v>
      </c>
      <c r="AG25">
        <f t="shared" si="8"/>
        <v>0.38539999999999996</v>
      </c>
      <c r="AH25">
        <f t="shared" si="8"/>
        <v>1.0000000000000286E-4</v>
      </c>
      <c r="AI25">
        <f t="shared" si="8"/>
        <v>0.36370000000000002</v>
      </c>
      <c r="AK25" s="7"/>
      <c r="AL25" s="20"/>
      <c r="AM25" s="20"/>
      <c r="AN25" s="20"/>
      <c r="AO25" s="20"/>
      <c r="AP25" s="20"/>
      <c r="AQ25" s="20"/>
      <c r="AR25" s="20"/>
      <c r="AS25" s="20"/>
      <c r="AT25" s="20"/>
      <c r="AU25" s="20"/>
    </row>
    <row r="26" spans="1:61" x14ac:dyDescent="0.25">
      <c r="A26" s="19">
        <v>0</v>
      </c>
      <c r="B26">
        <v>0.3276</v>
      </c>
      <c r="C26">
        <v>0.2339</v>
      </c>
      <c r="D26">
        <v>0.22500000000000001</v>
      </c>
      <c r="E26">
        <v>0.1855</v>
      </c>
      <c r="F26">
        <v>0.12809999999999999</v>
      </c>
      <c r="G26">
        <v>0.12479999999999999</v>
      </c>
      <c r="H26">
        <v>0.13189999999999999</v>
      </c>
      <c r="I26">
        <v>0.1338</v>
      </c>
      <c r="J26">
        <v>0.13500000000000001</v>
      </c>
      <c r="K26">
        <v>0.1318</v>
      </c>
      <c r="M26" s="19">
        <v>0</v>
      </c>
      <c r="N26">
        <v>0.2351</v>
      </c>
      <c r="O26">
        <v>0.19589999999999999</v>
      </c>
      <c r="P26">
        <v>0.193</v>
      </c>
      <c r="Q26">
        <v>0.1852</v>
      </c>
      <c r="R26">
        <v>0.32129999999999997</v>
      </c>
      <c r="S26">
        <v>0.12280000000000001</v>
      </c>
      <c r="T26">
        <v>0.49170000000000003</v>
      </c>
      <c r="U26">
        <v>0.1333</v>
      </c>
      <c r="V26">
        <v>0.13339999999999999</v>
      </c>
      <c r="W26">
        <v>0.52929999999999999</v>
      </c>
      <c r="Y26" s="28">
        <v>0</v>
      </c>
      <c r="Z26">
        <f t="shared" si="10"/>
        <v>-9.2499999999999999E-2</v>
      </c>
      <c r="AA26">
        <f t="shared" si="8"/>
        <v>-3.8000000000000006E-2</v>
      </c>
      <c r="AB26">
        <f t="shared" si="8"/>
        <v>-3.2000000000000001E-2</v>
      </c>
      <c r="AC26">
        <f t="shared" si="8"/>
        <v>-2.9999999999999472E-4</v>
      </c>
      <c r="AD26">
        <f t="shared" si="8"/>
        <v>0.19319999999999998</v>
      </c>
      <c r="AE26">
        <f t="shared" si="8"/>
        <v>-1.9999999999999879E-3</v>
      </c>
      <c r="AF26">
        <f t="shared" si="8"/>
        <v>0.35980000000000001</v>
      </c>
      <c r="AG26">
        <f t="shared" si="8"/>
        <v>-5.0000000000000044E-4</v>
      </c>
      <c r="AH26">
        <f t="shared" si="8"/>
        <v>-1.6000000000000181E-3</v>
      </c>
      <c r="AI26">
        <f t="shared" si="8"/>
        <v>0.39749999999999996</v>
      </c>
      <c r="AK26" s="7"/>
      <c r="AL26" s="20"/>
      <c r="AM26" s="20"/>
      <c r="AN26" s="20"/>
      <c r="AO26" s="20"/>
      <c r="AP26" s="20"/>
      <c r="AQ26" s="20"/>
      <c r="AR26" s="20"/>
      <c r="AS26" s="20"/>
      <c r="AT26" s="20"/>
      <c r="AU26" s="20"/>
    </row>
    <row r="27" spans="1:61" x14ac:dyDescent="0.25">
      <c r="A27" s="19"/>
      <c r="B27" s="28"/>
      <c r="C27" s="28"/>
      <c r="D27" s="28"/>
      <c r="E27" s="28"/>
      <c r="F27" s="19" t="s">
        <v>61</v>
      </c>
      <c r="G27" s="19"/>
      <c r="H27" s="19"/>
      <c r="I27" s="19"/>
      <c r="J27" s="19"/>
      <c r="K27" s="19"/>
      <c r="M27" s="19"/>
      <c r="N27" s="28"/>
      <c r="O27" s="28"/>
      <c r="P27" s="28"/>
      <c r="Q27" s="28"/>
      <c r="R27" s="19" t="s">
        <v>61</v>
      </c>
      <c r="S27" s="19"/>
      <c r="T27" s="19"/>
      <c r="U27" s="19"/>
      <c r="V27" s="19"/>
      <c r="W27" s="19"/>
      <c r="Y27" s="28"/>
      <c r="Z27" s="28"/>
      <c r="AA27" s="28"/>
      <c r="AB27" s="28"/>
      <c r="AC27" s="28"/>
      <c r="AD27" s="28" t="s">
        <v>61</v>
      </c>
      <c r="AE27" s="28"/>
      <c r="AF27" s="28"/>
      <c r="AG27" s="28"/>
      <c r="AH27" s="28"/>
      <c r="AI27" s="28"/>
      <c r="AK27" s="7"/>
      <c r="AL27" s="20"/>
      <c r="AM27" s="20"/>
      <c r="AN27" s="20"/>
      <c r="AO27" s="20"/>
      <c r="AP27" s="20"/>
      <c r="AQ27" s="20"/>
      <c r="AR27" s="20"/>
      <c r="AS27" s="20"/>
      <c r="AT27" s="20"/>
      <c r="AU27" s="20"/>
    </row>
    <row r="28" spans="1:61" x14ac:dyDescent="0.25">
      <c r="A28" s="19" t="s">
        <v>37</v>
      </c>
      <c r="B28" s="28"/>
      <c r="C28" s="28"/>
      <c r="D28" s="28"/>
      <c r="E28" s="28" t="s">
        <v>83</v>
      </c>
      <c r="F28" s="19">
        <v>0.06</v>
      </c>
      <c r="G28" s="19">
        <v>0.03</v>
      </c>
      <c r="H28" s="19">
        <v>0.01</v>
      </c>
      <c r="I28" s="19">
        <v>5.0000000000000001E-3</v>
      </c>
      <c r="J28" s="19">
        <v>2.5000000000000001E-3</v>
      </c>
      <c r="K28" s="19">
        <v>0</v>
      </c>
      <c r="M28" s="19" t="s">
        <v>37</v>
      </c>
      <c r="N28" s="28"/>
      <c r="O28" s="28"/>
      <c r="P28" s="28"/>
      <c r="Q28" s="28" t="s">
        <v>83</v>
      </c>
      <c r="R28" s="19">
        <v>0.06</v>
      </c>
      <c r="S28" s="19">
        <v>0.03</v>
      </c>
      <c r="T28" s="19">
        <v>0.01</v>
      </c>
      <c r="U28" s="19">
        <v>5.0000000000000001E-3</v>
      </c>
      <c r="V28" s="19">
        <v>2.5000000000000001E-3</v>
      </c>
      <c r="W28" s="19">
        <v>0</v>
      </c>
      <c r="Y28" s="28" t="s">
        <v>37</v>
      </c>
      <c r="Z28" s="28"/>
      <c r="AA28" s="28"/>
      <c r="AB28" s="28"/>
      <c r="AC28" s="28" t="s">
        <v>83</v>
      </c>
      <c r="AD28" s="28">
        <v>0.06</v>
      </c>
      <c r="AE28" s="28">
        <v>0.03</v>
      </c>
      <c r="AF28" s="28">
        <v>0.01</v>
      </c>
      <c r="AG28" s="28">
        <v>5.0000000000000001E-3</v>
      </c>
      <c r="AH28" s="28">
        <v>2.5000000000000001E-3</v>
      </c>
      <c r="AI28" s="28">
        <v>0</v>
      </c>
      <c r="AK28" s="7"/>
      <c r="AL28" s="20"/>
      <c r="AM28" s="20"/>
      <c r="AN28" s="20"/>
      <c r="AO28" s="20"/>
      <c r="AP28" s="20"/>
      <c r="AQ28" s="20"/>
      <c r="AR28" s="20"/>
      <c r="AS28" s="20"/>
      <c r="AT28" s="20"/>
      <c r="AU28" s="20"/>
    </row>
    <row r="29" spans="1:61" x14ac:dyDescent="0.25">
      <c r="A29" s="19">
        <v>0.03</v>
      </c>
      <c r="B29">
        <v>0.68140000000000001</v>
      </c>
      <c r="C29">
        <v>0.36149999999999999</v>
      </c>
      <c r="D29">
        <v>0.27729999999999999</v>
      </c>
      <c r="E29">
        <v>0.1875</v>
      </c>
      <c r="F29">
        <v>0.14449999999999999</v>
      </c>
      <c r="G29">
        <v>0.1048</v>
      </c>
      <c r="H29">
        <v>0.12039999999999999</v>
      </c>
      <c r="I29">
        <v>0.1419</v>
      </c>
      <c r="J29">
        <v>9.7600000000000006E-2</v>
      </c>
      <c r="K29">
        <v>0.1028</v>
      </c>
      <c r="M29" s="19">
        <v>0.03</v>
      </c>
      <c r="N29">
        <v>0.43690000000000001</v>
      </c>
      <c r="O29">
        <v>0.25569999999999998</v>
      </c>
      <c r="P29">
        <v>0.2223</v>
      </c>
      <c r="Q29">
        <v>0.18129999999999999</v>
      </c>
      <c r="R29">
        <v>0.12590000000000001</v>
      </c>
      <c r="S29">
        <v>0.1036</v>
      </c>
      <c r="T29">
        <v>0.10920000000000001</v>
      </c>
      <c r="U29">
        <v>0.14180000000000001</v>
      </c>
      <c r="V29">
        <v>0.1036</v>
      </c>
      <c r="W29">
        <v>0.1045</v>
      </c>
      <c r="Y29" s="28">
        <v>0.03</v>
      </c>
      <c r="Z29">
        <f>N29-B29</f>
        <v>-0.2445</v>
      </c>
      <c r="AA29">
        <f t="shared" ref="AA29:AI36" si="11">O29-C29</f>
        <v>-0.10580000000000001</v>
      </c>
      <c r="AB29">
        <f t="shared" si="11"/>
        <v>-5.4999999999999993E-2</v>
      </c>
      <c r="AC29">
        <f t="shared" si="11"/>
        <v>-6.2000000000000111E-3</v>
      </c>
      <c r="AD29">
        <f t="shared" si="11"/>
        <v>-1.8599999999999978E-2</v>
      </c>
      <c r="AE29">
        <f t="shared" si="11"/>
        <v>-1.2000000000000066E-3</v>
      </c>
      <c r="AF29">
        <f t="shared" si="11"/>
        <v>-1.1199999999999988E-2</v>
      </c>
      <c r="AG29">
        <f t="shared" si="11"/>
        <v>-9.9999999999988987E-5</v>
      </c>
      <c r="AH29">
        <f t="shared" si="11"/>
        <v>5.9999999999999915E-3</v>
      </c>
      <c r="AI29">
        <f t="shared" si="11"/>
        <v>1.6999999999999932E-3</v>
      </c>
      <c r="AK29" s="7"/>
      <c r="AL29" s="20"/>
      <c r="AM29" s="20"/>
      <c r="AN29" s="20"/>
      <c r="AO29" s="20"/>
      <c r="AP29" s="20"/>
      <c r="AQ29" s="20"/>
      <c r="AR29" s="20"/>
      <c r="AS29" s="20"/>
      <c r="AT29" s="20"/>
      <c r="AU29" s="20"/>
    </row>
    <row r="30" spans="1:61" x14ac:dyDescent="0.25">
      <c r="A30" s="19">
        <v>0.01</v>
      </c>
      <c r="B30">
        <v>0.73980000000000001</v>
      </c>
      <c r="C30">
        <v>0.58909999999999996</v>
      </c>
      <c r="D30">
        <v>0.3866</v>
      </c>
      <c r="E30">
        <v>0.32019999999999998</v>
      </c>
      <c r="F30">
        <v>0.13850000000000001</v>
      </c>
      <c r="G30">
        <v>0.1118</v>
      </c>
      <c r="H30">
        <v>0.1162</v>
      </c>
      <c r="I30">
        <v>0.1168</v>
      </c>
      <c r="J30">
        <v>9.5699999999999993E-2</v>
      </c>
      <c r="K30">
        <v>0.1028</v>
      </c>
      <c r="M30" s="19">
        <v>0.01</v>
      </c>
      <c r="N30">
        <v>0.67649999999999999</v>
      </c>
      <c r="O30">
        <v>0.41439999999999999</v>
      </c>
      <c r="P30">
        <v>0.29870000000000002</v>
      </c>
      <c r="Q30">
        <v>0.24610000000000001</v>
      </c>
      <c r="R30">
        <v>0.115</v>
      </c>
      <c r="S30">
        <v>0.4002</v>
      </c>
      <c r="T30">
        <v>0.1118</v>
      </c>
      <c r="U30">
        <v>0.1157</v>
      </c>
      <c r="V30">
        <v>0.1018</v>
      </c>
      <c r="W30">
        <v>0.39610000000000001</v>
      </c>
      <c r="Y30" s="28">
        <v>0.01</v>
      </c>
      <c r="Z30">
        <f t="shared" ref="Z30:Z36" si="12">N30-B30</f>
        <v>-6.3300000000000023E-2</v>
      </c>
      <c r="AA30">
        <f t="shared" si="11"/>
        <v>-0.17469999999999997</v>
      </c>
      <c r="AB30">
        <f t="shared" si="11"/>
        <v>-8.7899999999999978E-2</v>
      </c>
      <c r="AC30">
        <f t="shared" si="11"/>
        <v>-7.4099999999999971E-2</v>
      </c>
      <c r="AD30">
        <f t="shared" si="11"/>
        <v>-2.3500000000000007E-2</v>
      </c>
      <c r="AE30">
        <f t="shared" si="11"/>
        <v>0.28839999999999999</v>
      </c>
      <c r="AF30">
        <f t="shared" si="11"/>
        <v>-4.4000000000000011E-3</v>
      </c>
      <c r="AG30">
        <f t="shared" si="11"/>
        <v>-1.1000000000000038E-3</v>
      </c>
      <c r="AH30">
        <f t="shared" si="11"/>
        <v>6.1000000000000082E-3</v>
      </c>
      <c r="AI30">
        <f t="shared" si="11"/>
        <v>0.29330000000000001</v>
      </c>
      <c r="AK30" s="7"/>
      <c r="AL30" s="20"/>
      <c r="AM30" s="20"/>
      <c r="AN30" s="20"/>
      <c r="AO30" s="20"/>
      <c r="AP30" s="20"/>
      <c r="AQ30" s="20"/>
      <c r="AR30" s="20"/>
      <c r="AS30" s="20"/>
      <c r="AT30" s="20"/>
      <c r="AU30" s="20"/>
    </row>
    <row r="31" spans="1:61" x14ac:dyDescent="0.25">
      <c r="A31" s="19">
        <v>5.0000000000000001E-3</v>
      </c>
      <c r="B31">
        <v>0.20749999999999999</v>
      </c>
      <c r="C31">
        <v>0.44800000000000001</v>
      </c>
      <c r="D31">
        <v>0.221</v>
      </c>
      <c r="E31">
        <v>0.18990000000000001</v>
      </c>
      <c r="F31">
        <v>0.1003</v>
      </c>
      <c r="G31">
        <v>0.1008</v>
      </c>
      <c r="H31">
        <v>0.10390000000000001</v>
      </c>
      <c r="I31">
        <v>0.109</v>
      </c>
      <c r="J31">
        <v>0.1027</v>
      </c>
      <c r="K31">
        <v>0.1042</v>
      </c>
      <c r="M31" s="19">
        <v>5.0000000000000001E-3</v>
      </c>
      <c r="N31">
        <v>0.26640000000000003</v>
      </c>
      <c r="O31">
        <v>0.27629999999999999</v>
      </c>
      <c r="P31">
        <v>0.1734</v>
      </c>
      <c r="Q31">
        <v>0.15870000000000001</v>
      </c>
      <c r="R31">
        <v>0.28799999999999998</v>
      </c>
      <c r="S31">
        <v>9.9500000000000005E-2</v>
      </c>
      <c r="T31">
        <v>0.10349999999999999</v>
      </c>
      <c r="U31">
        <v>0.1094</v>
      </c>
      <c r="V31">
        <v>0.10390000000000001</v>
      </c>
      <c r="W31">
        <v>0.4531</v>
      </c>
      <c r="Y31" s="28">
        <v>5.0000000000000001E-3</v>
      </c>
      <c r="Z31">
        <f t="shared" si="12"/>
        <v>5.8900000000000036E-2</v>
      </c>
      <c r="AA31">
        <f t="shared" si="11"/>
        <v>-0.17170000000000002</v>
      </c>
      <c r="AB31">
        <f t="shared" si="11"/>
        <v>-4.7600000000000003E-2</v>
      </c>
      <c r="AC31">
        <f t="shared" si="11"/>
        <v>-3.1200000000000006E-2</v>
      </c>
      <c r="AD31">
        <f t="shared" si="11"/>
        <v>0.18769999999999998</v>
      </c>
      <c r="AE31">
        <f t="shared" si="11"/>
        <v>-1.2999999999999956E-3</v>
      </c>
      <c r="AF31">
        <f t="shared" si="11"/>
        <v>-4.0000000000001146E-4</v>
      </c>
      <c r="AG31">
        <f t="shared" si="11"/>
        <v>3.9999999999999758E-4</v>
      </c>
      <c r="AH31">
        <f t="shared" si="11"/>
        <v>1.2000000000000066E-3</v>
      </c>
      <c r="AI31">
        <f t="shared" si="11"/>
        <v>0.34889999999999999</v>
      </c>
      <c r="AK31" s="7"/>
      <c r="AL31" s="20"/>
      <c r="AM31" s="20"/>
      <c r="AN31" s="20"/>
      <c r="AO31" s="20"/>
      <c r="AP31" s="20"/>
      <c r="AQ31" s="20"/>
      <c r="AR31" s="20"/>
      <c r="AS31" s="20"/>
      <c r="AT31" s="20"/>
      <c r="AU31" s="20"/>
    </row>
    <row r="32" spans="1:61" x14ac:dyDescent="0.25">
      <c r="A32" s="19">
        <v>2.5000000000000001E-3</v>
      </c>
      <c r="B32">
        <v>0.53669999999999995</v>
      </c>
      <c r="C32">
        <v>0.27150000000000002</v>
      </c>
      <c r="D32">
        <v>0.30559999999999998</v>
      </c>
      <c r="E32">
        <v>0.26069999999999999</v>
      </c>
      <c r="F32">
        <v>0.12039999999999999</v>
      </c>
      <c r="G32">
        <v>0.1106</v>
      </c>
      <c r="H32">
        <v>0.11409999999999999</v>
      </c>
      <c r="I32">
        <v>0.106</v>
      </c>
      <c r="J32">
        <v>0.1111</v>
      </c>
      <c r="K32">
        <v>0.109</v>
      </c>
      <c r="M32" s="19">
        <v>2.5000000000000001E-3</v>
      </c>
      <c r="N32">
        <v>0.48259999999999997</v>
      </c>
      <c r="O32">
        <v>0.25840000000000002</v>
      </c>
      <c r="P32">
        <v>0.2369</v>
      </c>
      <c r="Q32">
        <v>0.2034</v>
      </c>
      <c r="R32">
        <v>0.31979999999999997</v>
      </c>
      <c r="S32">
        <v>0.31809999999999999</v>
      </c>
      <c r="T32">
        <v>0.112</v>
      </c>
      <c r="U32">
        <v>0.1041</v>
      </c>
      <c r="V32">
        <v>0.2109</v>
      </c>
      <c r="W32">
        <v>0.48749999999999999</v>
      </c>
      <c r="Y32" s="28">
        <v>2.5000000000000001E-3</v>
      </c>
      <c r="Z32">
        <f t="shared" si="12"/>
        <v>-5.4099999999999981E-2</v>
      </c>
      <c r="AA32">
        <f t="shared" si="11"/>
        <v>-1.3100000000000001E-2</v>
      </c>
      <c r="AB32">
        <f t="shared" si="11"/>
        <v>-6.8699999999999983E-2</v>
      </c>
      <c r="AC32">
        <f t="shared" si="11"/>
        <v>-5.729999999999999E-2</v>
      </c>
      <c r="AD32">
        <f t="shared" si="11"/>
        <v>0.19939999999999997</v>
      </c>
      <c r="AE32">
        <f t="shared" si="11"/>
        <v>0.20749999999999999</v>
      </c>
      <c r="AF32">
        <f t="shared" si="11"/>
        <v>-2.0999999999999908E-3</v>
      </c>
      <c r="AG32">
        <f t="shared" si="11"/>
        <v>-1.8999999999999989E-3</v>
      </c>
      <c r="AH32">
        <f t="shared" si="11"/>
        <v>9.98E-2</v>
      </c>
      <c r="AI32">
        <f t="shared" si="11"/>
        <v>0.3785</v>
      </c>
      <c r="AK32" s="7"/>
      <c r="AL32" s="20"/>
      <c r="AM32" s="20"/>
      <c r="AN32" s="20"/>
      <c r="AO32" s="20"/>
      <c r="AP32" s="20"/>
      <c r="AQ32" s="20"/>
      <c r="AR32" s="20"/>
      <c r="AS32" s="20"/>
      <c r="AT32" s="20"/>
      <c r="AU32" s="20"/>
    </row>
    <row r="33" spans="1:90" x14ac:dyDescent="0.25">
      <c r="A33" s="19">
        <v>1.25E-3</v>
      </c>
      <c r="B33">
        <v>0.1255</v>
      </c>
      <c r="C33">
        <v>0.12970000000000001</v>
      </c>
      <c r="D33">
        <v>0.16980000000000001</v>
      </c>
      <c r="E33">
        <v>0.19869999999999999</v>
      </c>
      <c r="F33">
        <v>9.69E-2</v>
      </c>
      <c r="G33">
        <v>0.1096</v>
      </c>
      <c r="H33">
        <v>0.11</v>
      </c>
      <c r="I33">
        <v>0.1042</v>
      </c>
      <c r="J33">
        <v>0.1099</v>
      </c>
      <c r="K33">
        <v>0.1082</v>
      </c>
      <c r="M33" s="19">
        <v>1.25E-3</v>
      </c>
      <c r="N33">
        <v>0.16239999999999999</v>
      </c>
      <c r="O33">
        <v>0.1308</v>
      </c>
      <c r="P33">
        <v>0.15509999999999999</v>
      </c>
      <c r="Q33">
        <v>0.1588</v>
      </c>
      <c r="R33">
        <v>0.33879999999999999</v>
      </c>
      <c r="S33">
        <v>0.34329999999999999</v>
      </c>
      <c r="T33">
        <v>0.34720000000000001</v>
      </c>
      <c r="U33">
        <v>0.32579999999999998</v>
      </c>
      <c r="V33">
        <v>0.1105</v>
      </c>
      <c r="W33">
        <v>0.51729999999999998</v>
      </c>
      <c r="Y33" s="28">
        <v>1.25E-3</v>
      </c>
      <c r="Z33">
        <f t="shared" si="12"/>
        <v>3.6899999999999988E-2</v>
      </c>
      <c r="AA33">
        <f t="shared" si="11"/>
        <v>1.0999999999999899E-3</v>
      </c>
      <c r="AB33">
        <f t="shared" si="11"/>
        <v>-1.4700000000000019E-2</v>
      </c>
      <c r="AC33">
        <f t="shared" si="11"/>
        <v>-3.9899999999999991E-2</v>
      </c>
      <c r="AD33">
        <f t="shared" si="11"/>
        <v>0.2419</v>
      </c>
      <c r="AE33">
        <f t="shared" si="11"/>
        <v>0.23369999999999999</v>
      </c>
      <c r="AF33">
        <f t="shared" si="11"/>
        <v>0.23720000000000002</v>
      </c>
      <c r="AG33">
        <f t="shared" si="11"/>
        <v>0.22159999999999996</v>
      </c>
      <c r="AH33">
        <f t="shared" si="11"/>
        <v>6.0000000000000331E-4</v>
      </c>
      <c r="AI33">
        <f t="shared" si="11"/>
        <v>0.40909999999999996</v>
      </c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90" x14ac:dyDescent="0.25">
      <c r="A34" s="19">
        <v>5.9999999999999995E-4</v>
      </c>
      <c r="B34">
        <v>0.64600000000000002</v>
      </c>
      <c r="C34">
        <v>0.15279999999999999</v>
      </c>
      <c r="D34">
        <v>0.24629999999999999</v>
      </c>
      <c r="E34">
        <v>0.24479999999999999</v>
      </c>
      <c r="F34">
        <v>0.11020000000000001</v>
      </c>
      <c r="G34">
        <v>0.1052</v>
      </c>
      <c r="H34">
        <v>0.11</v>
      </c>
      <c r="I34">
        <v>0.1134</v>
      </c>
      <c r="J34">
        <v>9.8000000000000004E-2</v>
      </c>
      <c r="K34">
        <v>0.1111</v>
      </c>
      <c r="M34" s="19">
        <v>5.9999999999999995E-4</v>
      </c>
      <c r="N34">
        <v>0.38740000000000002</v>
      </c>
      <c r="O34">
        <v>0.192</v>
      </c>
      <c r="P34">
        <v>0.20039999999999999</v>
      </c>
      <c r="Q34">
        <v>0.20050000000000001</v>
      </c>
      <c r="R34">
        <v>0.36680000000000001</v>
      </c>
      <c r="S34">
        <v>0.3347</v>
      </c>
      <c r="T34">
        <v>0.3569</v>
      </c>
      <c r="U34">
        <v>0.11169999999999999</v>
      </c>
      <c r="V34">
        <v>0.10009999999999999</v>
      </c>
      <c r="W34">
        <v>0.59519999999999995</v>
      </c>
      <c r="Y34" s="28">
        <v>5.9999999999999995E-4</v>
      </c>
      <c r="Z34">
        <f t="shared" si="12"/>
        <v>-0.2586</v>
      </c>
      <c r="AA34">
        <f t="shared" si="11"/>
        <v>3.9200000000000013E-2</v>
      </c>
      <c r="AB34">
        <f t="shared" si="11"/>
        <v>-4.5899999999999996E-2</v>
      </c>
      <c r="AC34">
        <f t="shared" si="11"/>
        <v>-4.4299999999999978E-2</v>
      </c>
      <c r="AD34">
        <f t="shared" si="11"/>
        <v>0.25659999999999999</v>
      </c>
      <c r="AE34">
        <f t="shared" si="11"/>
        <v>0.22949999999999998</v>
      </c>
      <c r="AF34">
        <f t="shared" si="11"/>
        <v>0.24690000000000001</v>
      </c>
      <c r="AG34">
        <f t="shared" si="11"/>
        <v>-1.7000000000000071E-3</v>
      </c>
      <c r="AH34">
        <f t="shared" si="11"/>
        <v>2.0999999999999908E-3</v>
      </c>
      <c r="AI34">
        <f t="shared" si="11"/>
        <v>0.48409999999999997</v>
      </c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90" x14ac:dyDescent="0.25">
      <c r="A35" s="19">
        <v>2.9999999999999997E-4</v>
      </c>
      <c r="B35">
        <v>0.30880000000000002</v>
      </c>
      <c r="C35">
        <v>0.1462</v>
      </c>
      <c r="D35">
        <v>0.37109999999999999</v>
      </c>
      <c r="E35">
        <v>0.30620000000000003</v>
      </c>
      <c r="F35">
        <v>0.1726</v>
      </c>
      <c r="G35">
        <v>0.14860000000000001</v>
      </c>
      <c r="H35">
        <v>0.1268</v>
      </c>
      <c r="I35">
        <v>0.13159999999999999</v>
      </c>
      <c r="J35">
        <v>0.1245</v>
      </c>
      <c r="K35">
        <v>0.11260000000000001</v>
      </c>
      <c r="M35" s="19">
        <v>2.9999999999999997E-4</v>
      </c>
      <c r="N35">
        <v>0.52639999999999998</v>
      </c>
      <c r="O35">
        <v>0.1774</v>
      </c>
      <c r="P35">
        <v>0.27389999999999998</v>
      </c>
      <c r="Q35">
        <v>0.28999999999999998</v>
      </c>
      <c r="R35">
        <v>0.1051</v>
      </c>
      <c r="S35">
        <v>0.3609</v>
      </c>
      <c r="T35">
        <v>0.12039999999999999</v>
      </c>
      <c r="U35">
        <v>0.33879999999999999</v>
      </c>
      <c r="V35">
        <v>0.16239999999999999</v>
      </c>
      <c r="W35">
        <v>0.54730000000000001</v>
      </c>
      <c r="Y35" s="28">
        <v>2.9999999999999997E-4</v>
      </c>
      <c r="Z35">
        <f t="shared" si="12"/>
        <v>0.21759999999999996</v>
      </c>
      <c r="AA35">
        <f t="shared" si="11"/>
        <v>3.1200000000000006E-2</v>
      </c>
      <c r="AB35">
        <f t="shared" si="11"/>
        <v>-9.7200000000000009E-2</v>
      </c>
      <c r="AC35">
        <f t="shared" si="11"/>
        <v>-1.6200000000000048E-2</v>
      </c>
      <c r="AD35">
        <f t="shared" si="11"/>
        <v>-6.7500000000000004E-2</v>
      </c>
      <c r="AE35">
        <f t="shared" si="11"/>
        <v>0.21229999999999999</v>
      </c>
      <c r="AF35">
        <f t="shared" si="11"/>
        <v>-6.4000000000000029E-3</v>
      </c>
      <c r="AG35">
        <f t="shared" si="11"/>
        <v>0.2072</v>
      </c>
      <c r="AH35">
        <f t="shared" si="11"/>
        <v>3.7899999999999989E-2</v>
      </c>
      <c r="AI35">
        <f t="shared" si="11"/>
        <v>0.43469999999999998</v>
      </c>
      <c r="AK35" s="7"/>
      <c r="AL35" s="20"/>
      <c r="AM35" s="20"/>
      <c r="AN35" s="20"/>
      <c r="AO35" s="20"/>
      <c r="AP35" s="20"/>
      <c r="AQ35" s="20"/>
      <c r="AR35" s="20"/>
      <c r="AS35" s="20"/>
      <c r="AT35" s="20"/>
      <c r="AU35" s="20"/>
    </row>
    <row r="36" spans="1:90" x14ac:dyDescent="0.25">
      <c r="A36" s="19">
        <v>0</v>
      </c>
      <c r="B36">
        <v>0.95760000000000001</v>
      </c>
      <c r="C36">
        <v>0.3851</v>
      </c>
      <c r="D36">
        <v>0.61599999999999999</v>
      </c>
      <c r="E36">
        <v>0.65529999999999999</v>
      </c>
      <c r="F36">
        <v>0.20569999999999999</v>
      </c>
      <c r="G36">
        <v>0.22239999999999999</v>
      </c>
      <c r="H36">
        <v>0.1648</v>
      </c>
      <c r="I36">
        <v>0.16800000000000001</v>
      </c>
      <c r="J36">
        <v>0.15790000000000001</v>
      </c>
      <c r="K36">
        <v>0.1477</v>
      </c>
      <c r="M36" s="19">
        <v>0</v>
      </c>
      <c r="N36">
        <v>0.73070000000000002</v>
      </c>
      <c r="O36">
        <v>0.51529999999999998</v>
      </c>
      <c r="P36">
        <v>0.60609999999999997</v>
      </c>
      <c r="Q36">
        <v>0.55169999999999997</v>
      </c>
      <c r="R36">
        <v>0.28139999999999998</v>
      </c>
      <c r="S36">
        <v>0.38219999999999998</v>
      </c>
      <c r="T36">
        <v>0.14990000000000001</v>
      </c>
      <c r="U36">
        <v>0.35680000000000001</v>
      </c>
      <c r="V36">
        <v>0.157</v>
      </c>
      <c r="W36">
        <v>0.60289999999999999</v>
      </c>
      <c r="Y36" s="28">
        <v>0</v>
      </c>
      <c r="Z36">
        <f t="shared" si="12"/>
        <v>-0.22689999999999999</v>
      </c>
      <c r="AA36">
        <f t="shared" si="11"/>
        <v>0.13019999999999998</v>
      </c>
      <c r="AB36">
        <f t="shared" si="11"/>
        <v>-9.9000000000000199E-3</v>
      </c>
      <c r="AC36">
        <f t="shared" si="11"/>
        <v>-0.10360000000000003</v>
      </c>
      <c r="AD36">
        <f t="shared" si="11"/>
        <v>7.569999999999999E-2</v>
      </c>
      <c r="AE36">
        <f t="shared" si="11"/>
        <v>0.1598</v>
      </c>
      <c r="AF36">
        <f t="shared" si="11"/>
        <v>-1.4899999999999997E-2</v>
      </c>
      <c r="AG36">
        <f t="shared" si="11"/>
        <v>0.1888</v>
      </c>
      <c r="AH36">
        <f t="shared" si="11"/>
        <v>-9.000000000000119E-4</v>
      </c>
      <c r="AI36">
        <f t="shared" si="11"/>
        <v>0.45519999999999999</v>
      </c>
      <c r="AK36" s="7"/>
      <c r="AL36" s="20"/>
      <c r="AM36" s="20"/>
      <c r="AN36" s="20"/>
      <c r="AO36" s="20"/>
      <c r="AP36" s="20"/>
      <c r="AQ36" s="20"/>
      <c r="AR36" s="20"/>
      <c r="AS36" s="20"/>
      <c r="AT36" s="20"/>
      <c r="AU36" s="20"/>
    </row>
    <row r="37" spans="1:90" x14ac:dyDescent="0.25">
      <c r="A37" s="19"/>
      <c r="B37" s="28"/>
      <c r="C37" s="28"/>
      <c r="D37" s="28"/>
      <c r="E37" s="28"/>
      <c r="F37" s="19" t="s">
        <v>61</v>
      </c>
      <c r="G37" s="19"/>
      <c r="H37" s="19"/>
      <c r="I37" s="19"/>
      <c r="J37" s="19"/>
      <c r="K37" s="19"/>
      <c r="M37" s="19"/>
      <c r="N37" s="28"/>
      <c r="O37" s="28"/>
      <c r="P37" s="28"/>
      <c r="Q37" s="28"/>
      <c r="R37" s="19" t="s">
        <v>61</v>
      </c>
      <c r="S37" s="19"/>
      <c r="T37" s="19"/>
      <c r="U37" s="19"/>
      <c r="V37" s="19"/>
      <c r="W37" s="19"/>
      <c r="Y37" s="28"/>
      <c r="Z37" s="28"/>
      <c r="AA37" s="28"/>
      <c r="AB37" s="28"/>
      <c r="AC37" s="28"/>
      <c r="AD37" s="28" t="s">
        <v>61</v>
      </c>
      <c r="AE37" s="28"/>
      <c r="AF37" s="28"/>
      <c r="AG37" s="28"/>
      <c r="AH37" s="28"/>
      <c r="AI37" s="28"/>
      <c r="AK37" s="7"/>
      <c r="AL37" s="20"/>
      <c r="AM37" s="20"/>
      <c r="AN37" s="20"/>
      <c r="AO37" s="20"/>
      <c r="AP37" s="20"/>
      <c r="AQ37" s="20"/>
      <c r="AR37" s="20"/>
      <c r="AS37" s="20"/>
      <c r="AT37" s="20"/>
      <c r="AU37" s="20"/>
    </row>
    <row r="38" spans="1:90" x14ac:dyDescent="0.25">
      <c r="A38" s="19" t="s">
        <v>37</v>
      </c>
      <c r="B38" s="28"/>
      <c r="C38" s="28"/>
      <c r="D38" s="28"/>
      <c r="E38" s="28" t="s">
        <v>83</v>
      </c>
      <c r="F38" s="19">
        <v>0.06</v>
      </c>
      <c r="G38" s="19">
        <v>0.03</v>
      </c>
      <c r="H38" s="19">
        <v>0.01</v>
      </c>
      <c r="I38" s="19">
        <v>5.0000000000000001E-3</v>
      </c>
      <c r="J38" s="19">
        <v>2.5000000000000001E-3</v>
      </c>
      <c r="K38" s="19">
        <v>0</v>
      </c>
      <c r="M38" s="19" t="s">
        <v>37</v>
      </c>
      <c r="N38" s="28"/>
      <c r="O38" s="28"/>
      <c r="P38" s="28"/>
      <c r="Q38" s="28" t="s">
        <v>83</v>
      </c>
      <c r="R38" s="19">
        <v>0.06</v>
      </c>
      <c r="S38" s="19">
        <v>0.03</v>
      </c>
      <c r="T38" s="19">
        <v>0.01</v>
      </c>
      <c r="U38" s="19">
        <v>5.0000000000000001E-3</v>
      </c>
      <c r="V38" s="19">
        <v>2.5000000000000001E-3</v>
      </c>
      <c r="W38" s="19">
        <v>0</v>
      </c>
      <c r="Y38" s="28" t="s">
        <v>37</v>
      </c>
      <c r="Z38" s="28"/>
      <c r="AA38" s="28"/>
      <c r="AB38" s="28"/>
      <c r="AC38" s="28" t="s">
        <v>83</v>
      </c>
      <c r="AD38" s="28">
        <v>0.06</v>
      </c>
      <c r="AE38" s="28">
        <v>0.03</v>
      </c>
      <c r="AF38" s="28">
        <v>0.01</v>
      </c>
      <c r="AG38" s="28">
        <v>5.0000000000000001E-3</v>
      </c>
      <c r="AH38" s="28">
        <v>2.5000000000000001E-3</v>
      </c>
      <c r="AI38" s="28">
        <v>0</v>
      </c>
      <c r="AK38" s="7"/>
      <c r="AL38" s="20"/>
      <c r="AM38" s="20"/>
      <c r="AN38" s="20"/>
      <c r="AO38" s="20"/>
      <c r="AP38" s="20"/>
      <c r="AQ38" s="20"/>
      <c r="AR38" s="20"/>
      <c r="AS38" s="20"/>
      <c r="AT38" s="20"/>
      <c r="AU38" s="20"/>
    </row>
    <row r="39" spans="1:90" x14ac:dyDescent="0.25">
      <c r="A39" s="19">
        <v>0.03</v>
      </c>
      <c r="B39">
        <v>0.123</v>
      </c>
      <c r="C39">
        <v>0.1827</v>
      </c>
      <c r="D39">
        <v>0.15390000000000001</v>
      </c>
      <c r="E39">
        <v>0.105</v>
      </c>
      <c r="F39">
        <v>0.1055</v>
      </c>
      <c r="G39">
        <v>0.14430000000000001</v>
      </c>
      <c r="H39">
        <v>9.6500000000000002E-2</v>
      </c>
      <c r="I39">
        <v>0.1077</v>
      </c>
      <c r="J39">
        <v>0.129</v>
      </c>
      <c r="K39">
        <v>0.1028</v>
      </c>
      <c r="M39" s="19">
        <v>0.03</v>
      </c>
      <c r="N39">
        <v>0.1235</v>
      </c>
      <c r="O39">
        <v>0.1827</v>
      </c>
      <c r="P39">
        <v>0.15670000000000001</v>
      </c>
      <c r="Q39">
        <v>0.1079</v>
      </c>
      <c r="R39">
        <v>0.10630000000000001</v>
      </c>
      <c r="S39">
        <v>0.1452</v>
      </c>
      <c r="T39">
        <v>9.6799999999999997E-2</v>
      </c>
      <c r="U39">
        <v>0.1013</v>
      </c>
      <c r="V39">
        <v>0.1147</v>
      </c>
      <c r="W39">
        <v>0.1027</v>
      </c>
      <c r="Y39" s="28">
        <v>0.03</v>
      </c>
      <c r="Z39">
        <f>N39-B39</f>
        <v>5.0000000000000044E-4</v>
      </c>
      <c r="AA39">
        <f t="shared" ref="AA39:AI46" si="13">O39-C39</f>
        <v>0</v>
      </c>
      <c r="AB39">
        <f t="shared" si="13"/>
        <v>2.7999999999999969E-3</v>
      </c>
      <c r="AC39">
        <f t="shared" si="13"/>
        <v>2.8999999999999998E-3</v>
      </c>
      <c r="AD39">
        <f t="shared" si="13"/>
        <v>8.0000000000000904E-4</v>
      </c>
      <c r="AE39">
        <f t="shared" si="13"/>
        <v>8.9999999999998415E-4</v>
      </c>
      <c r="AF39">
        <f t="shared" si="13"/>
        <v>2.9999999999999472E-4</v>
      </c>
      <c r="AG39">
        <f t="shared" si="13"/>
        <v>-6.4000000000000029E-3</v>
      </c>
      <c r="AH39">
        <f t="shared" si="13"/>
        <v>-1.4300000000000007E-2</v>
      </c>
      <c r="AI39">
        <f t="shared" si="13"/>
        <v>-1.0000000000000286E-4</v>
      </c>
      <c r="AK39" s="7"/>
      <c r="AL39" s="20"/>
      <c r="AM39" s="20"/>
      <c r="AN39" s="20"/>
      <c r="AO39" s="20"/>
      <c r="AP39" s="20"/>
      <c r="AQ39" s="20"/>
      <c r="AR39" s="20"/>
      <c r="AS39" s="20"/>
      <c r="AT39" s="20"/>
      <c r="AU39" s="20"/>
    </row>
    <row r="40" spans="1:90" x14ac:dyDescent="0.25">
      <c r="A40" s="19">
        <v>0.01</v>
      </c>
      <c r="B40">
        <v>0.13270000000000001</v>
      </c>
      <c r="C40">
        <v>0.14430000000000001</v>
      </c>
      <c r="D40">
        <v>0.1196</v>
      </c>
      <c r="E40">
        <v>0.26400000000000001</v>
      </c>
      <c r="F40">
        <v>0.1072</v>
      </c>
      <c r="G40">
        <v>0.1187</v>
      </c>
      <c r="H40">
        <v>0.10440000000000001</v>
      </c>
      <c r="I40">
        <v>0.1046</v>
      </c>
      <c r="J40">
        <v>0.1215</v>
      </c>
      <c r="K40">
        <v>0.1072</v>
      </c>
      <c r="M40" s="19">
        <v>0.01</v>
      </c>
      <c r="N40">
        <v>0.13170000000000001</v>
      </c>
      <c r="O40">
        <v>0.14410000000000001</v>
      </c>
      <c r="P40">
        <v>0.1192</v>
      </c>
      <c r="Q40">
        <v>0.2666</v>
      </c>
      <c r="R40">
        <v>0.28470000000000001</v>
      </c>
      <c r="S40">
        <v>0.30430000000000001</v>
      </c>
      <c r="T40">
        <v>0.1085</v>
      </c>
      <c r="U40">
        <v>0.5353</v>
      </c>
      <c r="V40">
        <v>0.1183</v>
      </c>
      <c r="W40">
        <v>0.38769999999999999</v>
      </c>
      <c r="Y40" s="28">
        <v>0.01</v>
      </c>
      <c r="Z40">
        <f t="shared" ref="Z40:Z46" si="14">N40-B40</f>
        <v>-1.0000000000000009E-3</v>
      </c>
      <c r="AA40">
        <f t="shared" si="13"/>
        <v>-2.0000000000000573E-4</v>
      </c>
      <c r="AB40">
        <f t="shared" si="13"/>
        <v>-3.9999999999999758E-4</v>
      </c>
      <c r="AC40">
        <f t="shared" si="13"/>
        <v>2.5999999999999912E-3</v>
      </c>
      <c r="AD40">
        <f t="shared" si="13"/>
        <v>0.17749999999999999</v>
      </c>
      <c r="AE40">
        <f t="shared" si="13"/>
        <v>0.18560000000000001</v>
      </c>
      <c r="AF40">
        <f t="shared" si="13"/>
        <v>4.0999999999999925E-3</v>
      </c>
      <c r="AG40">
        <f t="shared" si="13"/>
        <v>0.43069999999999997</v>
      </c>
      <c r="AH40">
        <f t="shared" si="13"/>
        <v>-3.1999999999999945E-3</v>
      </c>
      <c r="AI40">
        <f t="shared" si="13"/>
        <v>0.28049999999999997</v>
      </c>
      <c r="AK40" s="7"/>
      <c r="AL40" s="20"/>
      <c r="AM40" s="20"/>
      <c r="AN40" s="20"/>
      <c r="AO40" s="20"/>
      <c r="AP40" s="20"/>
      <c r="AQ40" s="20"/>
      <c r="AR40" s="20"/>
      <c r="AS40" s="20"/>
      <c r="AT40" s="20"/>
      <c r="AU40" s="20"/>
    </row>
    <row r="41" spans="1:90" x14ac:dyDescent="0.25">
      <c r="A41" s="19">
        <v>5.0000000000000001E-3</v>
      </c>
      <c r="B41">
        <v>0.13059999999999999</v>
      </c>
      <c r="C41">
        <v>0.13639999999999999</v>
      </c>
      <c r="D41">
        <v>0.13159999999999999</v>
      </c>
      <c r="E41">
        <v>0.113</v>
      </c>
      <c r="F41">
        <v>0.1061</v>
      </c>
      <c r="G41">
        <v>9.2700000000000005E-2</v>
      </c>
      <c r="H41">
        <v>0.1019</v>
      </c>
      <c r="I41">
        <v>0.10050000000000001</v>
      </c>
      <c r="J41">
        <v>8.7900000000000006E-2</v>
      </c>
      <c r="K41">
        <v>9.9599999999999994E-2</v>
      </c>
      <c r="M41" s="19">
        <v>5.0000000000000001E-3</v>
      </c>
      <c r="N41">
        <v>0.12920000000000001</v>
      </c>
      <c r="O41">
        <v>0.13189999999999999</v>
      </c>
      <c r="P41">
        <v>0.1331</v>
      </c>
      <c r="Q41">
        <v>0.1191</v>
      </c>
      <c r="R41">
        <v>0.10589999999999999</v>
      </c>
      <c r="S41">
        <v>0.3679</v>
      </c>
      <c r="T41">
        <v>0.1007</v>
      </c>
      <c r="U41">
        <v>0.41570000000000001</v>
      </c>
      <c r="V41">
        <v>0.313</v>
      </c>
      <c r="W41">
        <v>0.41589999999999999</v>
      </c>
      <c r="Y41" s="28">
        <v>5.0000000000000001E-3</v>
      </c>
      <c r="Z41">
        <f t="shared" si="14"/>
        <v>-1.3999999999999846E-3</v>
      </c>
      <c r="AA41">
        <f t="shared" si="13"/>
        <v>-4.500000000000004E-3</v>
      </c>
      <c r="AB41">
        <f t="shared" si="13"/>
        <v>1.5000000000000013E-3</v>
      </c>
      <c r="AC41">
        <f t="shared" si="13"/>
        <v>6.0999999999999943E-3</v>
      </c>
      <c r="AD41">
        <f t="shared" si="13"/>
        <v>-2.0000000000000573E-4</v>
      </c>
      <c r="AE41">
        <f t="shared" si="13"/>
        <v>0.2752</v>
      </c>
      <c r="AF41">
        <f t="shared" si="13"/>
        <v>-1.2000000000000066E-3</v>
      </c>
      <c r="AG41">
        <f t="shared" si="13"/>
        <v>0.31520000000000004</v>
      </c>
      <c r="AH41">
        <f t="shared" si="13"/>
        <v>0.22509999999999999</v>
      </c>
      <c r="AI41">
        <f t="shared" si="13"/>
        <v>0.31630000000000003</v>
      </c>
      <c r="AK41" s="7"/>
      <c r="AL41" s="20"/>
      <c r="AM41" s="20"/>
      <c r="AN41" s="20"/>
      <c r="AO41" s="20"/>
      <c r="AP41" s="20"/>
      <c r="AQ41" s="20"/>
      <c r="AR41" s="20"/>
      <c r="AS41" s="20"/>
      <c r="AT41" s="20"/>
      <c r="AU41" s="20"/>
    </row>
    <row r="42" spans="1:90" x14ac:dyDescent="0.25">
      <c r="A42" s="19">
        <v>2.5000000000000001E-3</v>
      </c>
      <c r="B42">
        <v>0.14369999999999999</v>
      </c>
      <c r="C42">
        <v>0.1394</v>
      </c>
      <c r="D42">
        <v>0.13139999999999999</v>
      </c>
      <c r="E42">
        <v>0.114</v>
      </c>
      <c r="F42">
        <v>0.1147</v>
      </c>
      <c r="G42">
        <v>0.1108</v>
      </c>
      <c r="H42">
        <v>0.10199999999999999</v>
      </c>
      <c r="I42">
        <v>0.1051</v>
      </c>
      <c r="J42">
        <v>9.3899999999999997E-2</v>
      </c>
      <c r="K42">
        <v>9.5699999999999993E-2</v>
      </c>
      <c r="M42" s="19">
        <v>2.5000000000000001E-3</v>
      </c>
      <c r="N42">
        <v>0.14419999999999999</v>
      </c>
      <c r="O42">
        <v>0.13789999999999999</v>
      </c>
      <c r="P42">
        <v>0.13450000000000001</v>
      </c>
      <c r="Q42">
        <v>0.11559999999999999</v>
      </c>
      <c r="R42">
        <v>0.11409999999999999</v>
      </c>
      <c r="S42">
        <v>0.11070000000000001</v>
      </c>
      <c r="T42">
        <v>0.1014</v>
      </c>
      <c r="U42">
        <v>0.37</v>
      </c>
      <c r="V42">
        <v>0.40889999999999999</v>
      </c>
      <c r="W42">
        <v>0.43020000000000003</v>
      </c>
      <c r="Y42" s="28">
        <v>2.5000000000000001E-3</v>
      </c>
      <c r="Z42">
        <f t="shared" si="14"/>
        <v>5.0000000000000044E-4</v>
      </c>
      <c r="AA42">
        <f t="shared" si="13"/>
        <v>-1.5000000000000013E-3</v>
      </c>
      <c r="AB42">
        <f t="shared" si="13"/>
        <v>3.1000000000000194E-3</v>
      </c>
      <c r="AC42">
        <f t="shared" si="13"/>
        <v>1.5999999999999903E-3</v>
      </c>
      <c r="AD42">
        <f t="shared" si="13"/>
        <v>-6.0000000000000331E-4</v>
      </c>
      <c r="AE42">
        <f t="shared" si="13"/>
        <v>-9.9999999999988987E-5</v>
      </c>
      <c r="AF42">
        <f t="shared" si="13"/>
        <v>-5.9999999999998943E-4</v>
      </c>
      <c r="AG42">
        <f t="shared" si="13"/>
        <v>0.26490000000000002</v>
      </c>
      <c r="AH42">
        <f t="shared" si="13"/>
        <v>0.315</v>
      </c>
      <c r="AI42">
        <f t="shared" si="13"/>
        <v>0.33450000000000002</v>
      </c>
      <c r="AK42" s="7"/>
      <c r="AL42" s="20"/>
      <c r="AM42" s="20"/>
      <c r="AN42" s="20"/>
      <c r="AO42" s="20"/>
      <c r="AP42" s="20"/>
      <c r="AQ42" s="20"/>
      <c r="AR42" s="20"/>
      <c r="AS42" s="20"/>
      <c r="AT42" s="20"/>
      <c r="AU42" s="20"/>
    </row>
    <row r="43" spans="1:90" x14ac:dyDescent="0.25">
      <c r="A43" s="19">
        <v>1.25E-3</v>
      </c>
      <c r="B43">
        <v>0.1542</v>
      </c>
      <c r="C43">
        <v>0.13339999999999999</v>
      </c>
      <c r="D43">
        <v>0.13089999999999999</v>
      </c>
      <c r="E43">
        <v>0.1169</v>
      </c>
      <c r="F43">
        <v>0.1085</v>
      </c>
      <c r="G43">
        <v>0.1037</v>
      </c>
      <c r="H43">
        <v>0.1081</v>
      </c>
      <c r="I43">
        <v>0.1055</v>
      </c>
      <c r="J43">
        <v>9.1499999999999998E-2</v>
      </c>
      <c r="K43">
        <v>0.1014</v>
      </c>
      <c r="M43" s="19">
        <v>1.25E-3</v>
      </c>
      <c r="N43">
        <v>0.1565</v>
      </c>
      <c r="O43">
        <v>0.1358</v>
      </c>
      <c r="P43">
        <v>0.12970000000000001</v>
      </c>
      <c r="Q43">
        <v>0.1186</v>
      </c>
      <c r="R43">
        <v>0.34160000000000001</v>
      </c>
      <c r="S43">
        <v>0.1031</v>
      </c>
      <c r="T43">
        <v>0.10829999999999999</v>
      </c>
      <c r="U43">
        <v>0.10580000000000001</v>
      </c>
      <c r="V43">
        <v>0.41139999999999999</v>
      </c>
      <c r="W43">
        <v>0.45140000000000002</v>
      </c>
      <c r="Y43" s="28">
        <v>1.25E-3</v>
      </c>
      <c r="Z43">
        <f t="shared" si="14"/>
        <v>2.2999999999999965E-3</v>
      </c>
      <c r="AA43">
        <f t="shared" si="13"/>
        <v>2.4000000000000132E-3</v>
      </c>
      <c r="AB43">
        <f t="shared" si="13"/>
        <v>-1.1999999999999789E-3</v>
      </c>
      <c r="AC43">
        <f t="shared" si="13"/>
        <v>1.6999999999999932E-3</v>
      </c>
      <c r="AD43">
        <f t="shared" si="13"/>
        <v>0.23310000000000003</v>
      </c>
      <c r="AE43">
        <f t="shared" si="13"/>
        <v>-6.0000000000000331E-4</v>
      </c>
      <c r="AF43">
        <f t="shared" si="13"/>
        <v>1.9999999999999185E-4</v>
      </c>
      <c r="AG43">
        <f t="shared" si="13"/>
        <v>3.0000000000000859E-4</v>
      </c>
      <c r="AH43">
        <f t="shared" si="13"/>
        <v>0.31989999999999996</v>
      </c>
      <c r="AI43">
        <f t="shared" si="13"/>
        <v>0.35000000000000003</v>
      </c>
      <c r="AK43" s="7"/>
      <c r="AL43" s="20"/>
      <c r="AM43" s="20"/>
      <c r="AN43" s="20"/>
      <c r="AO43" s="20"/>
      <c r="AP43" s="20"/>
      <c r="AQ43" s="20"/>
      <c r="AR43" s="20"/>
      <c r="AS43" s="20"/>
      <c r="AT43" s="20"/>
      <c r="AU43" s="20"/>
    </row>
    <row r="44" spans="1:90" x14ac:dyDescent="0.25">
      <c r="A44" s="19">
        <v>5.9999999999999995E-4</v>
      </c>
      <c r="B44">
        <v>0.1363</v>
      </c>
      <c r="C44">
        <v>0.12720000000000001</v>
      </c>
      <c r="D44">
        <v>0.13170000000000001</v>
      </c>
      <c r="E44">
        <v>0.13469999999999999</v>
      </c>
      <c r="F44">
        <v>0.1095</v>
      </c>
      <c r="G44">
        <v>0.10150000000000001</v>
      </c>
      <c r="H44">
        <v>0.10970000000000001</v>
      </c>
      <c r="I44">
        <v>0.1084</v>
      </c>
      <c r="J44">
        <v>9.3299999999999994E-2</v>
      </c>
      <c r="K44">
        <v>9.8100000000000007E-2</v>
      </c>
      <c r="M44" s="19">
        <v>5.9999999999999995E-4</v>
      </c>
      <c r="N44">
        <v>0.1429</v>
      </c>
      <c r="O44">
        <v>0.12740000000000001</v>
      </c>
      <c r="P44">
        <v>0.13370000000000001</v>
      </c>
      <c r="Q44">
        <v>0.13780000000000001</v>
      </c>
      <c r="R44">
        <v>0.34699999999999998</v>
      </c>
      <c r="S44">
        <v>0.3634</v>
      </c>
      <c r="T44">
        <v>0.111</v>
      </c>
      <c r="U44">
        <v>0.1091</v>
      </c>
      <c r="V44">
        <v>9.2799999999999994E-2</v>
      </c>
      <c r="W44">
        <v>0.46139999999999998</v>
      </c>
      <c r="Y44" s="28">
        <v>5.9999999999999995E-4</v>
      </c>
      <c r="Z44">
        <f t="shared" si="14"/>
        <v>6.5999999999999948E-3</v>
      </c>
      <c r="AA44">
        <f t="shared" si="13"/>
        <v>2.0000000000000573E-4</v>
      </c>
      <c r="AB44">
        <f t="shared" si="13"/>
        <v>2.0000000000000018E-3</v>
      </c>
      <c r="AC44">
        <f t="shared" si="13"/>
        <v>3.1000000000000194E-3</v>
      </c>
      <c r="AD44">
        <f t="shared" si="13"/>
        <v>0.23749999999999999</v>
      </c>
      <c r="AE44">
        <f t="shared" si="13"/>
        <v>0.26190000000000002</v>
      </c>
      <c r="AF44">
        <f t="shared" si="13"/>
        <v>1.2999999999999956E-3</v>
      </c>
      <c r="AG44">
        <f t="shared" si="13"/>
        <v>7.0000000000000617E-4</v>
      </c>
      <c r="AH44">
        <f t="shared" si="13"/>
        <v>-5.0000000000000044E-4</v>
      </c>
      <c r="AI44">
        <f t="shared" si="13"/>
        <v>0.36329999999999996</v>
      </c>
      <c r="AK44" s="7"/>
      <c r="AL44" s="20"/>
      <c r="AM44" s="20"/>
      <c r="AN44" s="20"/>
      <c r="AO44" s="20"/>
      <c r="AP44" s="20"/>
      <c r="AQ44" s="20"/>
      <c r="AR44" s="20"/>
      <c r="AS44" s="20"/>
      <c r="AT44" s="20"/>
      <c r="AU44" s="20"/>
    </row>
    <row r="45" spans="1:90" x14ac:dyDescent="0.25">
      <c r="A45" s="19">
        <v>2.9999999999999997E-4</v>
      </c>
      <c r="B45">
        <v>0.14660000000000001</v>
      </c>
      <c r="C45">
        <v>0.16070000000000001</v>
      </c>
      <c r="D45">
        <v>0.14680000000000001</v>
      </c>
      <c r="E45">
        <v>0.14499999999999999</v>
      </c>
      <c r="F45">
        <v>0.11899999999999999</v>
      </c>
      <c r="G45">
        <v>0.12089999999999999</v>
      </c>
      <c r="H45">
        <v>0.1158</v>
      </c>
      <c r="I45">
        <v>0.11459999999999999</v>
      </c>
      <c r="J45">
        <v>0.1066</v>
      </c>
      <c r="K45">
        <v>0.10929999999999999</v>
      </c>
      <c r="M45" s="19">
        <v>2.9999999999999997E-4</v>
      </c>
      <c r="N45">
        <v>0.14460000000000001</v>
      </c>
      <c r="O45">
        <v>0.15820000000000001</v>
      </c>
      <c r="P45">
        <v>0.1459</v>
      </c>
      <c r="Q45">
        <v>0.14480000000000001</v>
      </c>
      <c r="R45">
        <v>0.3473</v>
      </c>
      <c r="S45">
        <v>0.1197</v>
      </c>
      <c r="T45">
        <v>0.11609999999999999</v>
      </c>
      <c r="U45">
        <v>0.36259999999999998</v>
      </c>
      <c r="V45">
        <v>0.1101</v>
      </c>
      <c r="W45">
        <v>0.43169999999999997</v>
      </c>
      <c r="Y45" s="28">
        <v>2.9999999999999997E-4</v>
      </c>
      <c r="Z45">
        <f t="shared" si="14"/>
        <v>-2.0000000000000018E-3</v>
      </c>
      <c r="AA45">
        <f t="shared" si="13"/>
        <v>-2.5000000000000022E-3</v>
      </c>
      <c r="AB45">
        <f t="shared" si="13"/>
        <v>-9.000000000000119E-4</v>
      </c>
      <c r="AC45">
        <f t="shared" si="13"/>
        <v>-1.9999999999997797E-4</v>
      </c>
      <c r="AD45">
        <f t="shared" si="13"/>
        <v>0.2283</v>
      </c>
      <c r="AE45">
        <f t="shared" si="13"/>
        <v>-1.1999999999999927E-3</v>
      </c>
      <c r="AF45">
        <f t="shared" si="13"/>
        <v>2.9999999999999472E-4</v>
      </c>
      <c r="AG45">
        <f t="shared" si="13"/>
        <v>0.248</v>
      </c>
      <c r="AH45">
        <f t="shared" si="13"/>
        <v>3.5000000000000031E-3</v>
      </c>
      <c r="AI45">
        <f t="shared" si="13"/>
        <v>0.32239999999999996</v>
      </c>
      <c r="AK45" s="7"/>
      <c r="AL45" s="20"/>
      <c r="AM45" s="20"/>
      <c r="AN45" s="20"/>
      <c r="AO45" s="20"/>
      <c r="AP45" s="20"/>
      <c r="AQ45" s="20"/>
      <c r="AR45" s="20"/>
      <c r="AS45" s="20"/>
      <c r="AT45" s="20"/>
      <c r="AU45" s="20"/>
    </row>
    <row r="46" spans="1:90" x14ac:dyDescent="0.25">
      <c r="A46" s="19">
        <v>0</v>
      </c>
      <c r="B46">
        <v>0.28589999999999999</v>
      </c>
      <c r="C46">
        <v>0.2288</v>
      </c>
      <c r="D46">
        <v>0.1855</v>
      </c>
      <c r="E46">
        <v>0.17580000000000001</v>
      </c>
      <c r="F46">
        <v>0.1229</v>
      </c>
      <c r="G46">
        <v>0.12470000000000001</v>
      </c>
      <c r="H46">
        <v>0.13350000000000001</v>
      </c>
      <c r="I46">
        <v>0.13200000000000001</v>
      </c>
      <c r="J46">
        <v>0.13320000000000001</v>
      </c>
      <c r="K46">
        <v>0.1348</v>
      </c>
      <c r="M46" s="19">
        <v>0</v>
      </c>
      <c r="N46">
        <v>0.25440000000000002</v>
      </c>
      <c r="O46">
        <v>0.19750000000000001</v>
      </c>
      <c r="P46">
        <v>0.18310000000000001</v>
      </c>
      <c r="Q46">
        <v>0.182</v>
      </c>
      <c r="R46">
        <v>0.33300000000000002</v>
      </c>
      <c r="S46">
        <v>0.3579</v>
      </c>
      <c r="T46">
        <v>0.38140000000000002</v>
      </c>
      <c r="U46">
        <v>0.13239999999999999</v>
      </c>
      <c r="V46">
        <v>0.38500000000000001</v>
      </c>
      <c r="W46">
        <v>0.54500000000000004</v>
      </c>
      <c r="Y46" s="28">
        <v>0</v>
      </c>
      <c r="Z46">
        <f t="shared" si="14"/>
        <v>-3.1499999999999972E-2</v>
      </c>
      <c r="AA46">
        <f t="shared" si="13"/>
        <v>-3.1299999999999994E-2</v>
      </c>
      <c r="AB46">
        <f t="shared" si="13"/>
        <v>-2.3999999999999855E-3</v>
      </c>
      <c r="AC46">
        <f t="shared" si="13"/>
        <v>6.1999999999999833E-3</v>
      </c>
      <c r="AD46">
        <f t="shared" si="13"/>
        <v>0.21010000000000001</v>
      </c>
      <c r="AE46">
        <f t="shared" si="13"/>
        <v>0.23319999999999999</v>
      </c>
      <c r="AF46">
        <f t="shared" si="13"/>
        <v>0.24790000000000001</v>
      </c>
      <c r="AG46">
        <f t="shared" si="13"/>
        <v>3.999999999999837E-4</v>
      </c>
      <c r="AH46">
        <f t="shared" si="13"/>
        <v>0.25180000000000002</v>
      </c>
      <c r="AI46">
        <f t="shared" si="13"/>
        <v>0.41020000000000001</v>
      </c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9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7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</row>
    <row r="48" spans="1:9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25">
      <c r="A49" s="19" t="s">
        <v>37</v>
      </c>
      <c r="B49" s="19">
        <v>1</v>
      </c>
      <c r="C49" s="19">
        <v>0.5</v>
      </c>
      <c r="D49" s="19">
        <v>0.25</v>
      </c>
      <c r="E49" s="19">
        <v>0.125</v>
      </c>
      <c r="F49" s="19">
        <v>0.06</v>
      </c>
      <c r="G49" s="19"/>
      <c r="H49" s="19"/>
      <c r="I49" s="19"/>
      <c r="J49" s="19"/>
      <c r="K49" s="19">
        <v>0</v>
      </c>
      <c r="M49" s="19" t="s">
        <v>37</v>
      </c>
      <c r="N49" s="19">
        <v>1</v>
      </c>
      <c r="O49" s="19">
        <v>0.5</v>
      </c>
      <c r="P49" s="19">
        <v>0.25</v>
      </c>
      <c r="Q49" s="19">
        <v>0.125</v>
      </c>
      <c r="R49" s="19">
        <v>0.06</v>
      </c>
      <c r="S49" s="19"/>
      <c r="T49" s="19"/>
      <c r="U49" s="19"/>
      <c r="V49" s="19"/>
      <c r="W49" s="19">
        <v>0</v>
      </c>
      <c r="Y49" s="28" t="s">
        <v>37</v>
      </c>
      <c r="Z49" s="28">
        <v>1</v>
      </c>
      <c r="AA49" s="28">
        <v>0.5</v>
      </c>
      <c r="AB49" s="28">
        <v>0.25</v>
      </c>
      <c r="AC49" s="28">
        <v>0.125</v>
      </c>
      <c r="AD49" s="28">
        <v>0.06</v>
      </c>
      <c r="AE49" s="28">
        <v>0.03</v>
      </c>
      <c r="AF49" s="28">
        <v>0.01</v>
      </c>
      <c r="AG49" s="28">
        <v>5.0000000000000001E-3</v>
      </c>
      <c r="AH49" s="28">
        <v>2.5000000000000001E-3</v>
      </c>
      <c r="AI49" s="28">
        <v>0</v>
      </c>
      <c r="AK49" s="7"/>
      <c r="AL49" s="20"/>
      <c r="AM49" s="20"/>
      <c r="AN49" s="20"/>
      <c r="AO49" s="20"/>
      <c r="AP49" s="20"/>
      <c r="AQ49" s="20"/>
      <c r="AR49" s="20"/>
      <c r="AS49" s="20"/>
      <c r="AT49" s="20"/>
      <c r="AU49" s="20"/>
    </row>
    <row r="50" spans="1:47" x14ac:dyDescent="0.25">
      <c r="A50" s="19">
        <v>0.25</v>
      </c>
      <c r="B50">
        <v>0.3594</v>
      </c>
      <c r="C50">
        <v>0.2281</v>
      </c>
      <c r="D50">
        <v>0.19800000000000001</v>
      </c>
      <c r="E50">
        <v>0.20399999999999999</v>
      </c>
      <c r="F50">
        <v>0.16339999999999999</v>
      </c>
      <c r="G50">
        <v>0.76590000000000003</v>
      </c>
      <c r="H50">
        <v>0.37880000000000003</v>
      </c>
      <c r="I50">
        <v>0.317</v>
      </c>
      <c r="J50">
        <v>0.24399999999999999</v>
      </c>
      <c r="K50">
        <v>0.1507</v>
      </c>
      <c r="M50" s="19">
        <v>0.25</v>
      </c>
      <c r="N50">
        <v>0.37580000000000002</v>
      </c>
      <c r="O50">
        <v>0.24460000000000001</v>
      </c>
      <c r="P50">
        <v>0.22189999999999999</v>
      </c>
      <c r="Q50">
        <v>0.1983</v>
      </c>
      <c r="R50">
        <v>0.1714</v>
      </c>
      <c r="S50">
        <v>0.56589999999999996</v>
      </c>
      <c r="T50">
        <v>0.3357</v>
      </c>
      <c r="U50">
        <v>0.27079999999999999</v>
      </c>
      <c r="V50">
        <v>0.21190000000000001</v>
      </c>
      <c r="W50">
        <v>0.15809999999999999</v>
      </c>
      <c r="Y50" s="28">
        <v>0.25</v>
      </c>
      <c r="Z50">
        <f t="shared" ref="Z50:AD57" si="15">N50-B50</f>
        <v>1.6400000000000026E-2</v>
      </c>
      <c r="AA50">
        <f t="shared" si="15"/>
        <v>1.6500000000000015E-2</v>
      </c>
      <c r="AB50">
        <f t="shared" si="15"/>
        <v>2.3899999999999977E-2</v>
      </c>
      <c r="AC50">
        <f t="shared" si="15"/>
        <v>-5.6999999999999829E-3</v>
      </c>
      <c r="AD50">
        <f t="shared" si="15"/>
        <v>8.0000000000000071E-3</v>
      </c>
      <c r="AE50">
        <v>-0.20000000000000007</v>
      </c>
      <c r="AF50">
        <v>-4.3100000000000027E-2</v>
      </c>
      <c r="AG50">
        <v>-4.6200000000000019E-2</v>
      </c>
      <c r="AH50">
        <v>-3.209999999999999E-2</v>
      </c>
      <c r="AI50">
        <f t="shared" ref="AI50:AI57" si="16">W50-K50</f>
        <v>7.3999999999999899E-3</v>
      </c>
      <c r="AK50" s="7"/>
      <c r="AL50" s="20"/>
      <c r="AM50" s="20"/>
      <c r="AN50" s="20"/>
      <c r="AO50" s="20"/>
      <c r="AP50" s="20"/>
      <c r="AQ50" s="20"/>
      <c r="AR50" s="20"/>
      <c r="AS50" s="20"/>
      <c r="AT50" s="20"/>
      <c r="AU50" s="20"/>
    </row>
    <row r="51" spans="1:47" x14ac:dyDescent="0.25">
      <c r="A51" s="19">
        <v>0.125</v>
      </c>
      <c r="B51">
        <v>0.97209999999999996</v>
      </c>
      <c r="C51">
        <v>0.62250000000000005</v>
      </c>
      <c r="D51">
        <v>0.39939999999999998</v>
      </c>
      <c r="E51">
        <v>0.3715</v>
      </c>
      <c r="F51">
        <v>0.24299999999999999</v>
      </c>
      <c r="G51">
        <v>1.119</v>
      </c>
      <c r="H51">
        <v>0.72219999999999995</v>
      </c>
      <c r="I51">
        <v>0.53010000000000002</v>
      </c>
      <c r="J51">
        <v>0.39650000000000002</v>
      </c>
      <c r="K51">
        <v>0.18340000000000001</v>
      </c>
      <c r="M51" s="19">
        <v>0.125</v>
      </c>
      <c r="N51">
        <v>0.68889999999999996</v>
      </c>
      <c r="O51">
        <v>0.43240000000000001</v>
      </c>
      <c r="P51">
        <v>0.33750000000000002</v>
      </c>
      <c r="Q51">
        <v>0.26529999999999998</v>
      </c>
      <c r="R51">
        <v>0.18729999999999999</v>
      </c>
      <c r="S51">
        <v>0.9022</v>
      </c>
      <c r="T51">
        <v>0.5323</v>
      </c>
      <c r="U51">
        <v>0.435</v>
      </c>
      <c r="V51">
        <v>0.29549999999999998</v>
      </c>
      <c r="W51">
        <v>0.16500000000000001</v>
      </c>
      <c r="Y51" s="28">
        <v>0.125</v>
      </c>
      <c r="Z51">
        <f t="shared" si="15"/>
        <v>-0.28320000000000001</v>
      </c>
      <c r="AA51">
        <f t="shared" si="15"/>
        <v>-0.19010000000000005</v>
      </c>
      <c r="AB51">
        <f t="shared" si="15"/>
        <v>-6.1899999999999955E-2</v>
      </c>
      <c r="AC51">
        <f t="shared" si="15"/>
        <v>-0.10620000000000002</v>
      </c>
      <c r="AD51">
        <f t="shared" si="15"/>
        <v>-5.57E-2</v>
      </c>
      <c r="AE51">
        <v>-0.21679999999999999</v>
      </c>
      <c r="AF51">
        <v>-0.18989999999999996</v>
      </c>
      <c r="AG51">
        <v>-9.5100000000000018E-2</v>
      </c>
      <c r="AH51">
        <v>-0.10100000000000003</v>
      </c>
      <c r="AI51">
        <f t="shared" si="16"/>
        <v>-1.84E-2</v>
      </c>
      <c r="AK51" s="7"/>
      <c r="AL51" s="20"/>
      <c r="AM51" s="20"/>
      <c r="AN51" s="20"/>
      <c r="AO51" s="20"/>
      <c r="AP51" s="20"/>
      <c r="AQ51" s="20"/>
      <c r="AR51" s="20"/>
      <c r="AS51" s="20"/>
      <c r="AT51" s="20"/>
      <c r="AU51" s="20"/>
    </row>
    <row r="52" spans="1:47" x14ac:dyDescent="0.25">
      <c r="A52" s="19">
        <v>0.06</v>
      </c>
      <c r="B52">
        <v>0.58950000000000002</v>
      </c>
      <c r="C52">
        <v>0.39069999999999999</v>
      </c>
      <c r="D52">
        <v>0.26840000000000003</v>
      </c>
      <c r="E52">
        <v>0.2107</v>
      </c>
      <c r="F52">
        <v>0.18229999999999999</v>
      </c>
      <c r="G52">
        <v>0.77070000000000005</v>
      </c>
      <c r="H52">
        <v>0.53149999999999997</v>
      </c>
      <c r="I52">
        <v>0.30649999999999999</v>
      </c>
      <c r="J52">
        <v>0.26939999999999997</v>
      </c>
      <c r="K52">
        <v>0.16789999999999999</v>
      </c>
      <c r="M52" s="19">
        <v>0.06</v>
      </c>
      <c r="N52">
        <v>0.42459999999999998</v>
      </c>
      <c r="O52">
        <v>0.27429999999999999</v>
      </c>
      <c r="P52">
        <v>0.2026</v>
      </c>
      <c r="Q52">
        <v>0.1847</v>
      </c>
      <c r="R52">
        <v>0.17019999999999999</v>
      </c>
      <c r="S52">
        <v>0.58350000000000002</v>
      </c>
      <c r="T52">
        <v>0.37490000000000001</v>
      </c>
      <c r="U52">
        <v>0.41909999999999997</v>
      </c>
      <c r="V52">
        <v>0.23880000000000001</v>
      </c>
      <c r="W52">
        <v>0.1837</v>
      </c>
      <c r="Y52" s="28">
        <v>0.06</v>
      </c>
      <c r="Z52">
        <f t="shared" si="15"/>
        <v>-0.16490000000000005</v>
      </c>
      <c r="AA52">
        <f t="shared" si="15"/>
        <v>-0.1164</v>
      </c>
      <c r="AB52">
        <f t="shared" si="15"/>
        <v>-6.5800000000000025E-2</v>
      </c>
      <c r="AC52">
        <f t="shared" si="15"/>
        <v>-2.5999999999999995E-2</v>
      </c>
      <c r="AD52">
        <f t="shared" si="15"/>
        <v>-1.21E-2</v>
      </c>
      <c r="AE52">
        <v>-0.18720000000000003</v>
      </c>
      <c r="AF52">
        <v>-0.15659999999999996</v>
      </c>
      <c r="AG52">
        <v>0.11259999999999998</v>
      </c>
      <c r="AH52">
        <v>-3.0599999999999961E-2</v>
      </c>
      <c r="AI52">
        <f t="shared" si="16"/>
        <v>1.5800000000000008E-2</v>
      </c>
      <c r="AK52" s="7"/>
      <c r="AL52" s="20"/>
      <c r="AM52" s="20"/>
      <c r="AN52" s="20"/>
      <c r="AO52" s="20"/>
      <c r="AP52" s="20"/>
      <c r="AQ52" s="20"/>
      <c r="AR52" s="20"/>
      <c r="AS52" s="20"/>
      <c r="AT52" s="20"/>
      <c r="AU52" s="20"/>
    </row>
    <row r="53" spans="1:47" x14ac:dyDescent="0.25">
      <c r="A53" s="19">
        <v>0.03</v>
      </c>
      <c r="B53">
        <v>0.77329999999999999</v>
      </c>
      <c r="C53">
        <v>0.47789999999999999</v>
      </c>
      <c r="D53">
        <v>0.36149999999999999</v>
      </c>
      <c r="E53">
        <v>0.29499999999999998</v>
      </c>
      <c r="F53">
        <v>0.1852</v>
      </c>
      <c r="G53">
        <v>0.98670000000000002</v>
      </c>
      <c r="H53">
        <v>0.70540000000000003</v>
      </c>
      <c r="I53">
        <v>0.48659999999999998</v>
      </c>
      <c r="J53">
        <v>0.31619999999999998</v>
      </c>
      <c r="K53">
        <v>0.18559999999999999</v>
      </c>
      <c r="M53" s="19">
        <v>0.03</v>
      </c>
      <c r="N53">
        <v>0.53100000000000003</v>
      </c>
      <c r="O53">
        <v>0.31359999999999999</v>
      </c>
      <c r="P53">
        <v>0.28060000000000002</v>
      </c>
      <c r="Q53">
        <v>0.24310000000000001</v>
      </c>
      <c r="R53">
        <v>0.1648</v>
      </c>
      <c r="S53">
        <v>0.75549999999999995</v>
      </c>
      <c r="T53">
        <v>0.48659999999999998</v>
      </c>
      <c r="U53">
        <v>0.3866</v>
      </c>
      <c r="V53">
        <v>0.33510000000000001</v>
      </c>
      <c r="W53">
        <v>0.2616</v>
      </c>
      <c r="Y53" s="28">
        <v>0.03</v>
      </c>
      <c r="Z53">
        <f t="shared" si="15"/>
        <v>-0.24229999999999996</v>
      </c>
      <c r="AA53">
        <f t="shared" si="15"/>
        <v>-0.1643</v>
      </c>
      <c r="AB53">
        <f t="shared" si="15"/>
        <v>-8.0899999999999972E-2</v>
      </c>
      <c r="AC53">
        <f t="shared" si="15"/>
        <v>-5.1899999999999974E-2</v>
      </c>
      <c r="AD53">
        <f t="shared" si="15"/>
        <v>-2.0400000000000001E-2</v>
      </c>
      <c r="AE53">
        <v>-0.23120000000000007</v>
      </c>
      <c r="AF53">
        <v>-0.21880000000000005</v>
      </c>
      <c r="AG53">
        <v>-9.9999999999999978E-2</v>
      </c>
      <c r="AH53">
        <v>1.8900000000000028E-2</v>
      </c>
      <c r="AI53">
        <f t="shared" si="16"/>
        <v>7.6000000000000012E-2</v>
      </c>
      <c r="AK53" s="7"/>
      <c r="AL53" s="20"/>
      <c r="AM53" s="20"/>
      <c r="AN53" s="20"/>
      <c r="AO53" s="20"/>
      <c r="AP53" s="20"/>
      <c r="AQ53" s="20"/>
      <c r="AR53" s="20"/>
      <c r="AS53" s="20"/>
      <c r="AT53" s="20"/>
      <c r="AU53" s="20"/>
    </row>
    <row r="54" spans="1:47" x14ac:dyDescent="0.25">
      <c r="A54" s="19">
        <v>0.01</v>
      </c>
      <c r="B54">
        <v>0.49020000000000002</v>
      </c>
      <c r="C54">
        <v>0.30649999999999999</v>
      </c>
      <c r="D54">
        <v>0.25629999999999997</v>
      </c>
      <c r="E54">
        <v>0.18559999999999999</v>
      </c>
      <c r="F54">
        <v>0.18959999999999999</v>
      </c>
      <c r="G54">
        <v>0.65180000000000005</v>
      </c>
      <c r="H54">
        <v>0.33550000000000002</v>
      </c>
      <c r="I54">
        <v>0.27150000000000002</v>
      </c>
      <c r="J54">
        <v>0.16370000000000001</v>
      </c>
      <c r="K54">
        <v>0.1671</v>
      </c>
      <c r="M54" s="19">
        <v>0.01</v>
      </c>
      <c r="N54">
        <v>0.33</v>
      </c>
      <c r="O54">
        <v>0.2107</v>
      </c>
      <c r="P54">
        <v>0.20699999999999999</v>
      </c>
      <c r="Q54">
        <v>0.15260000000000001</v>
      </c>
      <c r="R54">
        <v>0.1744</v>
      </c>
      <c r="S54">
        <v>0.39579999999999999</v>
      </c>
      <c r="T54">
        <v>0.26679999999999998</v>
      </c>
      <c r="U54">
        <v>0.1925</v>
      </c>
      <c r="V54">
        <v>0.1391</v>
      </c>
      <c r="W54">
        <v>0.37859999999999999</v>
      </c>
      <c r="Y54" s="28">
        <v>0.01</v>
      </c>
      <c r="Z54">
        <f t="shared" si="15"/>
        <v>-0.16020000000000001</v>
      </c>
      <c r="AA54">
        <f t="shared" si="15"/>
        <v>-9.5799999999999996E-2</v>
      </c>
      <c r="AB54">
        <f t="shared" si="15"/>
        <v>-4.9299999999999983E-2</v>
      </c>
      <c r="AC54">
        <f t="shared" si="15"/>
        <v>-3.2999999999999974E-2</v>
      </c>
      <c r="AD54">
        <f t="shared" si="15"/>
        <v>-1.5199999999999991E-2</v>
      </c>
      <c r="AE54">
        <v>-0.25600000000000006</v>
      </c>
      <c r="AF54">
        <v>-6.8700000000000039E-2</v>
      </c>
      <c r="AG54">
        <v>-7.9000000000000015E-2</v>
      </c>
      <c r="AH54">
        <v>-2.4600000000000011E-2</v>
      </c>
      <c r="AI54">
        <f t="shared" si="16"/>
        <v>0.21149999999999999</v>
      </c>
      <c r="AK54" s="7"/>
      <c r="AL54" s="20"/>
      <c r="AM54" s="20"/>
      <c r="AN54" s="20"/>
      <c r="AO54" s="20"/>
      <c r="AP54" s="20"/>
      <c r="AQ54" s="20"/>
      <c r="AR54" s="20"/>
      <c r="AS54" s="20"/>
      <c r="AT54" s="20"/>
      <c r="AU54" s="20"/>
    </row>
    <row r="55" spans="1:47" x14ac:dyDescent="0.25">
      <c r="A55" s="19">
        <v>5.0000000000000001E-3</v>
      </c>
      <c r="B55">
        <v>0.69020000000000004</v>
      </c>
      <c r="C55">
        <v>0.3906</v>
      </c>
      <c r="D55">
        <v>0.3291</v>
      </c>
      <c r="E55">
        <v>0.30409999999999998</v>
      </c>
      <c r="F55">
        <v>0.18659999999999999</v>
      </c>
      <c r="G55">
        <v>0.82340000000000002</v>
      </c>
      <c r="H55">
        <v>0.54020000000000001</v>
      </c>
      <c r="I55">
        <v>0.35880000000000001</v>
      </c>
      <c r="J55">
        <v>0.25609999999999999</v>
      </c>
      <c r="K55">
        <v>0.1784</v>
      </c>
      <c r="M55" s="19">
        <v>5.0000000000000001E-3</v>
      </c>
      <c r="N55">
        <v>0.40210000000000001</v>
      </c>
      <c r="O55">
        <v>0.2462</v>
      </c>
      <c r="P55">
        <v>0.25490000000000002</v>
      </c>
      <c r="Q55">
        <v>0.23780000000000001</v>
      </c>
      <c r="R55">
        <v>0.16420000000000001</v>
      </c>
      <c r="S55">
        <v>0.4743</v>
      </c>
      <c r="T55">
        <v>0.38400000000000001</v>
      </c>
      <c r="U55">
        <v>0.2641</v>
      </c>
      <c r="V55">
        <v>0.17680000000000001</v>
      </c>
      <c r="W55">
        <v>0.3634</v>
      </c>
      <c r="Y55" s="28">
        <v>5.0000000000000001E-3</v>
      </c>
      <c r="Z55">
        <f t="shared" si="15"/>
        <v>-0.28810000000000002</v>
      </c>
      <c r="AA55">
        <f t="shared" si="15"/>
        <v>-0.1444</v>
      </c>
      <c r="AB55">
        <f t="shared" si="15"/>
        <v>-7.4199999999999988E-2</v>
      </c>
      <c r="AC55">
        <f t="shared" si="15"/>
        <v>-6.629999999999997E-2</v>
      </c>
      <c r="AD55">
        <f t="shared" si="15"/>
        <v>-2.2399999999999975E-2</v>
      </c>
      <c r="AE55">
        <v>-0.34910000000000002</v>
      </c>
      <c r="AF55">
        <v>-0.15620000000000001</v>
      </c>
      <c r="AG55">
        <v>-9.4700000000000006E-2</v>
      </c>
      <c r="AH55">
        <v>-7.9299999999999982E-2</v>
      </c>
      <c r="AI55">
        <f t="shared" si="16"/>
        <v>0.185</v>
      </c>
      <c r="AK55" s="7"/>
      <c r="AL55" s="20"/>
      <c r="AM55" s="20"/>
      <c r="AN55" s="20"/>
      <c r="AO55" s="20"/>
      <c r="AP55" s="20"/>
      <c r="AQ55" s="20"/>
      <c r="AR55" s="20"/>
      <c r="AS55" s="20"/>
      <c r="AT55" s="20"/>
      <c r="AU55" s="20"/>
    </row>
    <row r="56" spans="1:47" x14ac:dyDescent="0.25">
      <c r="A56" s="19">
        <v>2.5000000000000001E-3</v>
      </c>
      <c r="B56">
        <v>1.1074999999999999</v>
      </c>
      <c r="C56">
        <v>0.73699999999999999</v>
      </c>
      <c r="D56">
        <v>0.56359999999999999</v>
      </c>
      <c r="E56">
        <v>0.48430000000000001</v>
      </c>
      <c r="F56">
        <v>0.36259999999999998</v>
      </c>
      <c r="G56">
        <v>0.9869</v>
      </c>
      <c r="H56">
        <v>0.88049999999999995</v>
      </c>
      <c r="I56">
        <v>0.72299999999999998</v>
      </c>
      <c r="J56">
        <v>0.53869999999999996</v>
      </c>
      <c r="K56">
        <v>0.23039999999999999</v>
      </c>
      <c r="M56" s="19">
        <v>2.5000000000000001E-3</v>
      </c>
      <c r="N56">
        <v>0.81859999999999999</v>
      </c>
      <c r="O56">
        <v>0.53490000000000004</v>
      </c>
      <c r="P56">
        <v>0.41199999999999998</v>
      </c>
      <c r="Q56">
        <v>0.40050000000000002</v>
      </c>
      <c r="R56">
        <v>0.29020000000000001</v>
      </c>
      <c r="S56">
        <v>0.86570000000000003</v>
      </c>
      <c r="T56">
        <v>0.64770000000000005</v>
      </c>
      <c r="U56">
        <v>0.46450000000000002</v>
      </c>
      <c r="V56">
        <v>0.35370000000000001</v>
      </c>
      <c r="W56">
        <v>0.30080000000000001</v>
      </c>
      <c r="Y56" s="28">
        <v>2.5000000000000001E-3</v>
      </c>
      <c r="Z56">
        <f t="shared" si="15"/>
        <v>-0.28889999999999993</v>
      </c>
      <c r="AA56">
        <f t="shared" si="15"/>
        <v>-0.20209999999999995</v>
      </c>
      <c r="AB56">
        <f t="shared" si="15"/>
        <v>-0.15160000000000001</v>
      </c>
      <c r="AC56">
        <f t="shared" si="15"/>
        <v>-8.3799999999999986E-2</v>
      </c>
      <c r="AD56">
        <f t="shared" si="15"/>
        <v>-7.2399999999999964E-2</v>
      </c>
      <c r="AE56">
        <v>-0.12119999999999997</v>
      </c>
      <c r="AF56">
        <v>-0.2327999999999999</v>
      </c>
      <c r="AG56">
        <v>-0.25849999999999995</v>
      </c>
      <c r="AH56">
        <v>-0.18499999999999994</v>
      </c>
      <c r="AI56">
        <f t="shared" si="16"/>
        <v>7.0400000000000018E-2</v>
      </c>
      <c r="AK56" s="7"/>
      <c r="AL56" s="20"/>
      <c r="AM56" s="20"/>
      <c r="AN56" s="20"/>
      <c r="AO56" s="20"/>
      <c r="AP56" s="20"/>
      <c r="AQ56" s="20"/>
      <c r="AR56" s="20"/>
      <c r="AS56" s="20"/>
      <c r="AT56" s="20"/>
      <c r="AU56" s="20"/>
    </row>
    <row r="57" spans="1:47" x14ac:dyDescent="0.25">
      <c r="A57" s="19">
        <v>0</v>
      </c>
      <c r="B57">
        <v>1.2073</v>
      </c>
      <c r="C57">
        <v>0.68520000000000003</v>
      </c>
      <c r="D57">
        <v>0.76270000000000004</v>
      </c>
      <c r="E57">
        <v>0.6109</v>
      </c>
      <c r="F57">
        <v>0.4889</v>
      </c>
      <c r="G57">
        <v>0.30059999999999998</v>
      </c>
      <c r="H57">
        <v>1.2702</v>
      </c>
      <c r="I57">
        <v>0.3342</v>
      </c>
      <c r="J57">
        <v>0.77370000000000005</v>
      </c>
      <c r="K57">
        <v>0.34039999999999998</v>
      </c>
      <c r="M57" s="19">
        <v>0</v>
      </c>
      <c r="N57">
        <v>0.98050000000000004</v>
      </c>
      <c r="O57">
        <v>0.64339999999999997</v>
      </c>
      <c r="P57">
        <v>0.57530000000000003</v>
      </c>
      <c r="Q57">
        <v>0.4516</v>
      </c>
      <c r="R57">
        <v>0.3755</v>
      </c>
      <c r="S57">
        <v>0.80759999999999998</v>
      </c>
      <c r="T57">
        <v>0.99739999999999995</v>
      </c>
      <c r="U57">
        <v>0.6431</v>
      </c>
      <c r="V57">
        <v>0.51919999999999999</v>
      </c>
      <c r="W57">
        <v>0.39340000000000003</v>
      </c>
      <c r="Y57" s="28">
        <v>0</v>
      </c>
      <c r="Z57">
        <f t="shared" si="15"/>
        <v>-0.2268</v>
      </c>
      <c r="AA57">
        <f t="shared" si="15"/>
        <v>-4.1800000000000059E-2</v>
      </c>
      <c r="AB57">
        <f t="shared" si="15"/>
        <v>-0.18740000000000001</v>
      </c>
      <c r="AC57">
        <f t="shared" si="15"/>
        <v>-0.1593</v>
      </c>
      <c r="AD57">
        <f t="shared" si="15"/>
        <v>-0.1134</v>
      </c>
      <c r="AE57">
        <v>0.50700000000000001</v>
      </c>
      <c r="AF57">
        <v>-0.27280000000000004</v>
      </c>
      <c r="AG57">
        <v>0.30890000000000001</v>
      </c>
      <c r="AH57">
        <v>-0.25450000000000006</v>
      </c>
      <c r="AI57">
        <f t="shared" si="16"/>
        <v>5.3000000000000047E-2</v>
      </c>
      <c r="AK57" s="7"/>
      <c r="AL57" s="20"/>
      <c r="AM57" s="20"/>
      <c r="AN57" s="20"/>
      <c r="AO57" s="20"/>
      <c r="AP57" s="20"/>
      <c r="AQ57" s="20"/>
      <c r="AR57" s="20"/>
      <c r="AS57" s="20"/>
      <c r="AT57" s="20"/>
      <c r="AU57" s="20"/>
    </row>
    <row r="58" spans="1:47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K58" s="7"/>
      <c r="AL58" s="20"/>
      <c r="AM58" s="20"/>
      <c r="AN58" s="20"/>
      <c r="AO58" s="20"/>
      <c r="AP58" s="20"/>
      <c r="AQ58" s="20"/>
      <c r="AR58" s="20"/>
      <c r="AS58" s="20"/>
      <c r="AT58" s="20"/>
      <c r="AU58" s="20"/>
    </row>
    <row r="59" spans="1:47" x14ac:dyDescent="0.25">
      <c r="A59" s="19" t="s">
        <v>37</v>
      </c>
      <c r="B59" s="19">
        <v>1</v>
      </c>
      <c r="C59" s="19">
        <v>0.5</v>
      </c>
      <c r="D59" s="19">
        <v>0.25</v>
      </c>
      <c r="E59" s="19">
        <v>0.125</v>
      </c>
      <c r="F59" s="19">
        <v>0.06</v>
      </c>
      <c r="G59" s="19"/>
      <c r="H59" s="19"/>
      <c r="I59" s="19"/>
      <c r="J59" s="19"/>
      <c r="K59" s="19">
        <v>0</v>
      </c>
      <c r="M59" s="19" t="s">
        <v>37</v>
      </c>
      <c r="N59" s="19">
        <v>1</v>
      </c>
      <c r="O59" s="19">
        <v>0.5</v>
      </c>
      <c r="P59" s="19">
        <v>0.25</v>
      </c>
      <c r="Q59" s="19">
        <v>0.125</v>
      </c>
      <c r="R59" s="19">
        <v>0.06</v>
      </c>
      <c r="S59" s="19"/>
      <c r="T59" s="19"/>
      <c r="U59" s="19"/>
      <c r="V59" s="19"/>
      <c r="W59" s="19">
        <v>0</v>
      </c>
      <c r="Y59" s="28" t="s">
        <v>37</v>
      </c>
      <c r="Z59" s="28">
        <v>1</v>
      </c>
      <c r="AA59" s="28">
        <v>0.5</v>
      </c>
      <c r="AB59" s="28">
        <v>0.25</v>
      </c>
      <c r="AC59" s="28">
        <v>0.125</v>
      </c>
      <c r="AD59" s="28">
        <v>0.06</v>
      </c>
      <c r="AE59" s="28">
        <v>0.03</v>
      </c>
      <c r="AF59" s="28">
        <v>0.01</v>
      </c>
      <c r="AG59" s="28">
        <v>5.0000000000000001E-3</v>
      </c>
      <c r="AH59" s="28">
        <v>2.5000000000000001E-3</v>
      </c>
      <c r="AI59" s="28">
        <v>0</v>
      </c>
      <c r="AK59" s="7"/>
      <c r="AL59" s="20"/>
      <c r="AM59" s="20"/>
      <c r="AN59" s="20"/>
      <c r="AO59" s="20"/>
      <c r="AP59" s="20"/>
      <c r="AQ59" s="20"/>
      <c r="AR59" s="20"/>
      <c r="AS59" s="20"/>
      <c r="AT59" s="20"/>
      <c r="AU59" s="20"/>
    </row>
    <row r="60" spans="1:47" x14ac:dyDescent="0.25">
      <c r="A60" s="19">
        <v>0.25</v>
      </c>
      <c r="B60">
        <v>0.16289999999999999</v>
      </c>
      <c r="C60">
        <v>0.20810000000000001</v>
      </c>
      <c r="D60">
        <v>0.154</v>
      </c>
      <c r="E60">
        <v>0.23269999999999999</v>
      </c>
      <c r="F60">
        <v>0.22059999999999999</v>
      </c>
      <c r="G60">
        <v>0.1366</v>
      </c>
      <c r="H60">
        <v>0.1739</v>
      </c>
      <c r="I60">
        <v>0.12740000000000001</v>
      </c>
      <c r="J60">
        <v>0.1163</v>
      </c>
      <c r="K60">
        <v>0.1709</v>
      </c>
      <c r="M60" s="19">
        <v>0.25</v>
      </c>
      <c r="N60">
        <v>0.15890000000000001</v>
      </c>
      <c r="O60">
        <v>0.2422</v>
      </c>
      <c r="P60">
        <v>0.14480000000000001</v>
      </c>
      <c r="Q60">
        <v>0.16470000000000001</v>
      </c>
      <c r="R60">
        <v>0.2036</v>
      </c>
      <c r="S60">
        <v>0.13969999999999999</v>
      </c>
      <c r="T60">
        <v>0.1764</v>
      </c>
      <c r="U60">
        <v>0.12759999999999999</v>
      </c>
      <c r="V60">
        <v>0.1138</v>
      </c>
      <c r="W60">
        <v>0.15379999999999999</v>
      </c>
      <c r="Y60" s="28">
        <v>0.25</v>
      </c>
      <c r="Z60">
        <f t="shared" ref="Z60:AD67" si="17">N60-B60</f>
        <v>-3.9999999999999758E-3</v>
      </c>
      <c r="AA60">
        <f t="shared" si="17"/>
        <v>3.4099999999999991E-2</v>
      </c>
      <c r="AB60">
        <f t="shared" si="17"/>
        <v>-9.199999999999986E-3</v>
      </c>
      <c r="AC60">
        <f t="shared" si="17"/>
        <v>-6.7999999999999977E-2</v>
      </c>
      <c r="AD60">
        <f t="shared" si="17"/>
        <v>-1.6999999999999987E-2</v>
      </c>
      <c r="AE60">
        <v>3.0999999999999917E-3</v>
      </c>
      <c r="AF60">
        <v>2.5000000000000022E-3</v>
      </c>
      <c r="AG60">
        <v>1.9999999999997797E-4</v>
      </c>
      <c r="AH60">
        <v>-2.5000000000000022E-3</v>
      </c>
      <c r="AI60">
        <f t="shared" ref="AI60:AI67" si="18">W60-K60</f>
        <v>-1.7100000000000004E-2</v>
      </c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25">
      <c r="A61" s="19">
        <v>0.125</v>
      </c>
      <c r="B61">
        <v>0.1608</v>
      </c>
      <c r="C61">
        <v>0.17019999999999999</v>
      </c>
      <c r="D61">
        <v>0.14460000000000001</v>
      </c>
      <c r="E61">
        <v>0.1729</v>
      </c>
      <c r="F61">
        <v>0.1694</v>
      </c>
      <c r="G61">
        <v>0.16900000000000001</v>
      </c>
      <c r="H61">
        <v>0.23180000000000001</v>
      </c>
      <c r="I61">
        <v>0.14430000000000001</v>
      </c>
      <c r="J61">
        <v>0.1145</v>
      </c>
      <c r="K61">
        <v>0.15820000000000001</v>
      </c>
      <c r="M61" s="19">
        <v>0.125</v>
      </c>
      <c r="N61">
        <v>0.15310000000000001</v>
      </c>
      <c r="O61">
        <v>0.1661</v>
      </c>
      <c r="P61">
        <v>0.1404</v>
      </c>
      <c r="Q61">
        <v>0.16750000000000001</v>
      </c>
      <c r="R61">
        <v>0.16889999999999999</v>
      </c>
      <c r="S61">
        <v>0.16320000000000001</v>
      </c>
      <c r="T61">
        <v>0.23130000000000001</v>
      </c>
      <c r="U61">
        <v>0.1464</v>
      </c>
      <c r="V61">
        <v>0.122</v>
      </c>
      <c r="W61">
        <v>0.15040000000000001</v>
      </c>
      <c r="Y61" s="28">
        <v>0.125</v>
      </c>
      <c r="Z61">
        <f t="shared" si="17"/>
        <v>-7.6999999999999846E-3</v>
      </c>
      <c r="AA61">
        <f t="shared" si="17"/>
        <v>-4.0999999999999925E-3</v>
      </c>
      <c r="AB61">
        <f t="shared" si="17"/>
        <v>-4.2000000000000093E-3</v>
      </c>
      <c r="AC61">
        <f t="shared" si="17"/>
        <v>-5.3999999999999881E-3</v>
      </c>
      <c r="AD61">
        <f t="shared" si="17"/>
        <v>-5.0000000000000044E-4</v>
      </c>
      <c r="AE61">
        <v>-5.7999999999999996E-3</v>
      </c>
      <c r="AF61">
        <v>-5.0000000000000044E-4</v>
      </c>
      <c r="AG61">
        <v>2.0999999999999908E-3</v>
      </c>
      <c r="AH61">
        <v>7.4999999999999928E-3</v>
      </c>
      <c r="AI61">
        <f t="shared" si="18"/>
        <v>-7.8000000000000014E-3</v>
      </c>
    </row>
    <row r="62" spans="1:47" x14ac:dyDescent="0.25">
      <c r="A62" s="19">
        <v>0.06</v>
      </c>
      <c r="B62">
        <v>0.15590000000000001</v>
      </c>
      <c r="C62">
        <v>0.13850000000000001</v>
      </c>
      <c r="D62">
        <v>0.157</v>
      </c>
      <c r="E62">
        <v>0.13969999999999999</v>
      </c>
      <c r="F62">
        <v>0.12330000000000001</v>
      </c>
      <c r="G62">
        <v>0.14180000000000001</v>
      </c>
      <c r="H62">
        <v>0.1278</v>
      </c>
      <c r="I62">
        <v>0.1366</v>
      </c>
      <c r="J62">
        <v>0.114</v>
      </c>
      <c r="K62">
        <v>0.14280000000000001</v>
      </c>
      <c r="M62" s="19">
        <v>0.06</v>
      </c>
      <c r="N62">
        <v>0.1484</v>
      </c>
      <c r="O62">
        <v>0.13200000000000001</v>
      </c>
      <c r="P62">
        <v>0.1474</v>
      </c>
      <c r="Q62">
        <v>0.14069999999999999</v>
      </c>
      <c r="R62">
        <v>0.1229</v>
      </c>
      <c r="S62">
        <v>0.1318</v>
      </c>
      <c r="T62">
        <v>0.125</v>
      </c>
      <c r="U62">
        <v>0.1343</v>
      </c>
      <c r="V62">
        <v>0.1149</v>
      </c>
      <c r="W62">
        <v>0.14419999999999999</v>
      </c>
      <c r="Y62" s="28">
        <v>0.06</v>
      </c>
      <c r="Z62">
        <f t="shared" si="17"/>
        <v>-7.5000000000000067E-3</v>
      </c>
      <c r="AA62">
        <f t="shared" si="17"/>
        <v>-6.5000000000000058E-3</v>
      </c>
      <c r="AB62">
        <f t="shared" si="17"/>
        <v>-9.5999999999999974E-3</v>
      </c>
      <c r="AC62">
        <f t="shared" si="17"/>
        <v>1.0000000000000009E-3</v>
      </c>
      <c r="AD62">
        <f t="shared" si="17"/>
        <v>-4.0000000000001146E-4</v>
      </c>
      <c r="AE62">
        <v>-1.0000000000000009E-2</v>
      </c>
      <c r="AF62">
        <v>-2.7999999999999969E-3</v>
      </c>
      <c r="AG62">
        <v>-2.2999999999999965E-3</v>
      </c>
      <c r="AH62">
        <v>8.9999999999999802E-4</v>
      </c>
      <c r="AI62">
        <f t="shared" si="18"/>
        <v>1.3999999999999846E-3</v>
      </c>
    </row>
    <row r="63" spans="1:47" x14ac:dyDescent="0.25">
      <c r="A63" s="19">
        <v>0.03</v>
      </c>
      <c r="B63">
        <v>0.1792</v>
      </c>
      <c r="C63">
        <v>0.15409999999999999</v>
      </c>
      <c r="D63">
        <v>0.153</v>
      </c>
      <c r="E63">
        <v>0.15179999999999999</v>
      </c>
      <c r="F63">
        <v>0.1517</v>
      </c>
      <c r="G63">
        <v>0.15440000000000001</v>
      </c>
      <c r="H63">
        <v>0.1444</v>
      </c>
      <c r="I63">
        <v>0.1401</v>
      </c>
      <c r="J63">
        <v>0.11799999999999999</v>
      </c>
      <c r="K63">
        <v>0.13980000000000001</v>
      </c>
      <c r="M63" s="19">
        <v>0.03</v>
      </c>
      <c r="N63">
        <v>0.17730000000000001</v>
      </c>
      <c r="O63">
        <v>0.1449</v>
      </c>
      <c r="P63">
        <v>0.14810000000000001</v>
      </c>
      <c r="Q63">
        <v>0.1462</v>
      </c>
      <c r="R63">
        <v>0.14680000000000001</v>
      </c>
      <c r="S63">
        <v>0.14990000000000001</v>
      </c>
      <c r="T63">
        <v>0.1389</v>
      </c>
      <c r="U63">
        <v>0.13869999999999999</v>
      </c>
      <c r="V63">
        <v>0.1182</v>
      </c>
      <c r="W63">
        <v>0.18029999999999999</v>
      </c>
      <c r="Y63" s="28">
        <v>0.03</v>
      </c>
      <c r="Z63">
        <f t="shared" si="17"/>
        <v>-1.899999999999985E-3</v>
      </c>
      <c r="AA63">
        <f t="shared" si="17"/>
        <v>-9.199999999999986E-3</v>
      </c>
      <c r="AB63">
        <f t="shared" si="17"/>
        <v>-4.8999999999999877E-3</v>
      </c>
      <c r="AC63">
        <f t="shared" si="17"/>
        <v>-5.5999999999999939E-3</v>
      </c>
      <c r="AD63">
        <f t="shared" si="17"/>
        <v>-4.8999999999999877E-3</v>
      </c>
      <c r="AE63">
        <v>-4.500000000000004E-3</v>
      </c>
      <c r="AF63">
        <v>-5.5000000000000049E-3</v>
      </c>
      <c r="AG63">
        <v>-1.4000000000000123E-3</v>
      </c>
      <c r="AH63">
        <v>2.0000000000000573E-4</v>
      </c>
      <c r="AI63">
        <f t="shared" si="18"/>
        <v>4.049999999999998E-2</v>
      </c>
    </row>
    <row r="64" spans="1:47" x14ac:dyDescent="0.25">
      <c r="A64" s="19">
        <v>0.01</v>
      </c>
      <c r="B64">
        <v>0.16520000000000001</v>
      </c>
      <c r="C64">
        <v>0.1628</v>
      </c>
      <c r="D64">
        <v>0.15</v>
      </c>
      <c r="E64">
        <v>0.15890000000000001</v>
      </c>
      <c r="F64">
        <v>0.1454</v>
      </c>
      <c r="G64">
        <v>0.13750000000000001</v>
      </c>
      <c r="H64">
        <v>0.1255</v>
      </c>
      <c r="I64">
        <v>0.13250000000000001</v>
      </c>
      <c r="J64">
        <v>0.13</v>
      </c>
      <c r="K64">
        <v>0.1512</v>
      </c>
      <c r="M64" s="19">
        <v>0.01</v>
      </c>
      <c r="N64">
        <v>0.1535</v>
      </c>
      <c r="O64">
        <v>0.1547</v>
      </c>
      <c r="P64">
        <v>0.1487</v>
      </c>
      <c r="Q64">
        <v>0.15620000000000001</v>
      </c>
      <c r="R64">
        <v>0.1449</v>
      </c>
      <c r="S64">
        <v>0.14399999999999999</v>
      </c>
      <c r="T64">
        <v>0.12670000000000001</v>
      </c>
      <c r="U64">
        <v>0.1328</v>
      </c>
      <c r="V64">
        <v>0.1303</v>
      </c>
      <c r="W64">
        <v>0.36149999999999999</v>
      </c>
      <c r="Y64" s="28">
        <v>0.01</v>
      </c>
      <c r="Z64">
        <f t="shared" si="17"/>
        <v>-1.1700000000000016E-2</v>
      </c>
      <c r="AA64">
        <f t="shared" si="17"/>
        <v>-8.0999999999999961E-3</v>
      </c>
      <c r="AB64">
        <f t="shared" si="17"/>
        <v>-1.2999999999999956E-3</v>
      </c>
      <c r="AC64">
        <f t="shared" si="17"/>
        <v>-2.7000000000000079E-3</v>
      </c>
      <c r="AD64">
        <f t="shared" si="17"/>
        <v>-5.0000000000000044E-4</v>
      </c>
      <c r="AE64">
        <v>6.499999999999978E-3</v>
      </c>
      <c r="AF64">
        <v>1.2000000000000066E-3</v>
      </c>
      <c r="AG64">
        <v>2.9999999999999472E-4</v>
      </c>
      <c r="AH64">
        <v>2.9999999999999472E-4</v>
      </c>
      <c r="AI64">
        <f t="shared" si="18"/>
        <v>0.21029999999999999</v>
      </c>
    </row>
    <row r="65" spans="1:69" x14ac:dyDescent="0.25">
      <c r="A65" s="19">
        <v>5.0000000000000001E-3</v>
      </c>
      <c r="B65">
        <v>0.1643</v>
      </c>
      <c r="C65">
        <v>0.14979999999999999</v>
      </c>
      <c r="D65">
        <v>0.15709999999999999</v>
      </c>
      <c r="E65">
        <v>0.1656</v>
      </c>
      <c r="F65">
        <v>0.1263</v>
      </c>
      <c r="G65">
        <v>0.125</v>
      </c>
      <c r="H65">
        <v>0.12509999999999999</v>
      </c>
      <c r="I65">
        <v>0.14810000000000001</v>
      </c>
      <c r="J65">
        <v>0.1371</v>
      </c>
      <c r="K65">
        <v>0.1416</v>
      </c>
      <c r="M65" s="19">
        <v>5.0000000000000001E-3</v>
      </c>
      <c r="N65">
        <v>0.1588</v>
      </c>
      <c r="O65">
        <v>0.14249999999999999</v>
      </c>
      <c r="P65">
        <v>0.15329999999999999</v>
      </c>
      <c r="Q65">
        <v>0.1628</v>
      </c>
      <c r="R65">
        <v>0.12330000000000001</v>
      </c>
      <c r="S65">
        <v>0.12759999999999999</v>
      </c>
      <c r="T65">
        <v>0.12330000000000001</v>
      </c>
      <c r="U65">
        <v>0.14360000000000001</v>
      </c>
      <c r="V65">
        <v>0.1361</v>
      </c>
      <c r="W65">
        <v>0.35370000000000001</v>
      </c>
      <c r="Y65" s="28">
        <v>5.0000000000000001E-3</v>
      </c>
      <c r="Z65">
        <f t="shared" si="17"/>
        <v>-5.5000000000000049E-3</v>
      </c>
      <c r="AA65">
        <f t="shared" si="17"/>
        <v>-7.3000000000000009E-3</v>
      </c>
      <c r="AB65">
        <f t="shared" si="17"/>
        <v>-3.7999999999999978E-3</v>
      </c>
      <c r="AC65">
        <f t="shared" si="17"/>
        <v>-2.7999999999999969E-3</v>
      </c>
      <c r="AD65">
        <f t="shared" si="17"/>
        <v>-2.9999999999999888E-3</v>
      </c>
      <c r="AE65">
        <v>2.5999999999999912E-3</v>
      </c>
      <c r="AF65">
        <v>-1.7999999999999822E-3</v>
      </c>
      <c r="AG65">
        <v>-4.500000000000004E-3</v>
      </c>
      <c r="AH65">
        <v>-1.0000000000000009E-3</v>
      </c>
      <c r="AI65">
        <f t="shared" si="18"/>
        <v>0.21210000000000001</v>
      </c>
    </row>
    <row r="66" spans="1:69" x14ac:dyDescent="0.25">
      <c r="A66" s="19">
        <v>2.5000000000000001E-3</v>
      </c>
      <c r="B66">
        <v>0.1903</v>
      </c>
      <c r="C66">
        <v>0.1908</v>
      </c>
      <c r="D66">
        <v>0.17949999999999999</v>
      </c>
      <c r="E66">
        <v>0.15890000000000001</v>
      </c>
      <c r="F66">
        <v>0.15620000000000001</v>
      </c>
      <c r="G66">
        <v>0.1794</v>
      </c>
      <c r="H66">
        <v>0.17960000000000001</v>
      </c>
      <c r="I66">
        <v>0.15690000000000001</v>
      </c>
      <c r="J66">
        <v>0.1353</v>
      </c>
      <c r="K66">
        <v>0.155</v>
      </c>
      <c r="M66" s="19">
        <v>2.5000000000000001E-3</v>
      </c>
      <c r="N66">
        <v>0.19450000000000001</v>
      </c>
      <c r="O66">
        <v>0.187</v>
      </c>
      <c r="P66">
        <v>0.18029999999999999</v>
      </c>
      <c r="Q66">
        <v>0.15870000000000001</v>
      </c>
      <c r="R66">
        <v>0.154</v>
      </c>
      <c r="S66">
        <v>0.16850000000000001</v>
      </c>
      <c r="T66">
        <v>0.16539999999999999</v>
      </c>
      <c r="U66">
        <v>0.1552</v>
      </c>
      <c r="V66">
        <v>0.13730000000000001</v>
      </c>
      <c r="W66">
        <v>0.38179999999999997</v>
      </c>
      <c r="Y66" s="28">
        <v>2.5000000000000001E-3</v>
      </c>
      <c r="Z66">
        <f t="shared" si="17"/>
        <v>4.2000000000000093E-3</v>
      </c>
      <c r="AA66">
        <f t="shared" si="17"/>
        <v>-3.7999999999999978E-3</v>
      </c>
      <c r="AB66">
        <f t="shared" si="17"/>
        <v>7.9999999999999516E-4</v>
      </c>
      <c r="AC66">
        <f t="shared" si="17"/>
        <v>-2.0000000000000573E-4</v>
      </c>
      <c r="AD66">
        <f t="shared" si="17"/>
        <v>-2.2000000000000075E-3</v>
      </c>
      <c r="AE66">
        <v>-1.0899999999999993E-2</v>
      </c>
      <c r="AF66">
        <v>-1.4200000000000018E-2</v>
      </c>
      <c r="AG66">
        <v>-1.7000000000000071E-3</v>
      </c>
      <c r="AH66">
        <v>2.0000000000000018E-3</v>
      </c>
      <c r="AI66">
        <f t="shared" si="18"/>
        <v>0.22679999999999997</v>
      </c>
    </row>
    <row r="67" spans="1:69" x14ac:dyDescent="0.25">
      <c r="A67" s="19">
        <v>0</v>
      </c>
      <c r="B67">
        <v>0.30230000000000001</v>
      </c>
      <c r="C67">
        <v>0.2442</v>
      </c>
      <c r="D67">
        <v>0.21579999999999999</v>
      </c>
      <c r="E67">
        <v>0.2283</v>
      </c>
      <c r="F67">
        <v>0.1903</v>
      </c>
      <c r="G67">
        <v>0.1681</v>
      </c>
      <c r="H67">
        <v>0.26090000000000002</v>
      </c>
      <c r="I67">
        <v>0.19789999999999999</v>
      </c>
      <c r="J67">
        <v>0.21540000000000001</v>
      </c>
      <c r="K67">
        <v>0.19520000000000001</v>
      </c>
      <c r="M67" s="19">
        <v>0</v>
      </c>
      <c r="N67">
        <v>0.25359999999999999</v>
      </c>
      <c r="O67">
        <v>0.2296</v>
      </c>
      <c r="P67">
        <v>0.2041</v>
      </c>
      <c r="Q67">
        <v>0.2157</v>
      </c>
      <c r="R67">
        <v>0.18690000000000001</v>
      </c>
      <c r="S67">
        <v>0.1696</v>
      </c>
      <c r="T67">
        <v>0.22789999999999999</v>
      </c>
      <c r="U67">
        <v>0.1895</v>
      </c>
      <c r="V67">
        <v>0.21199999999999999</v>
      </c>
      <c r="W67">
        <v>0.40939999999999999</v>
      </c>
      <c r="Y67" s="28">
        <v>0</v>
      </c>
      <c r="Z67">
        <f t="shared" si="17"/>
        <v>-4.8700000000000021E-2</v>
      </c>
      <c r="AA67">
        <f t="shared" si="17"/>
        <v>-1.4600000000000002E-2</v>
      </c>
      <c r="AB67">
        <f t="shared" si="17"/>
        <v>-1.1699999999999988E-2</v>
      </c>
      <c r="AC67">
        <f t="shared" si="17"/>
        <v>-1.26E-2</v>
      </c>
      <c r="AD67">
        <f t="shared" si="17"/>
        <v>-3.3999999999999864E-3</v>
      </c>
      <c r="AE67">
        <v>1.5000000000000013E-3</v>
      </c>
      <c r="AF67">
        <v>-3.3000000000000029E-2</v>
      </c>
      <c r="AG67">
        <v>-8.3999999999999908E-3</v>
      </c>
      <c r="AH67">
        <v>-3.4000000000000141E-3</v>
      </c>
      <c r="AI67">
        <f t="shared" si="18"/>
        <v>0.21419999999999997</v>
      </c>
    </row>
    <row r="71" spans="1:69" ht="18" thickBot="1" x14ac:dyDescent="0.35">
      <c r="A71" s="65" t="s">
        <v>76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</row>
    <row r="72" spans="1:69" ht="15.75" thickTop="1" x14ac:dyDescent="0.25"/>
    <row r="73" spans="1:69" ht="15.75" thickBot="1" x14ac:dyDescent="0.3">
      <c r="A73" s="59" t="s">
        <v>0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46"/>
      <c r="O73" s="59" t="s">
        <v>68</v>
      </c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C73" s="59" t="s">
        <v>73</v>
      </c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Q73" s="59" t="s">
        <v>41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40"/>
      <c r="BC73" s="40"/>
    </row>
    <row r="75" spans="1:69" x14ac:dyDescent="0.25">
      <c r="A75" s="19"/>
      <c r="B75" s="19" t="s">
        <v>61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O75" s="19"/>
      <c r="P75" s="19" t="s">
        <v>61</v>
      </c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D75" t="s">
        <v>61</v>
      </c>
      <c r="BE75" s="3"/>
      <c r="BF75" s="69" t="s">
        <v>53</v>
      </c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</row>
    <row r="76" spans="1:69" x14ac:dyDescent="0.25">
      <c r="A76" s="19" t="s">
        <v>32</v>
      </c>
      <c r="B76" s="19">
        <v>0.06</v>
      </c>
      <c r="C76" s="19">
        <v>0.03</v>
      </c>
      <c r="D76" s="19">
        <v>0.01</v>
      </c>
      <c r="E76" s="19">
        <v>5.0000000000000001E-3</v>
      </c>
      <c r="F76" s="19">
        <v>2.5000000000000001E-3</v>
      </c>
      <c r="G76" s="19"/>
      <c r="H76" s="19"/>
      <c r="I76" s="19"/>
      <c r="J76" s="19"/>
      <c r="K76" s="19"/>
      <c r="L76" s="19"/>
      <c r="M76" s="19">
        <v>0</v>
      </c>
      <c r="O76" s="19" t="s">
        <v>32</v>
      </c>
      <c r="P76" s="19">
        <v>0.06</v>
      </c>
      <c r="Q76" s="19">
        <v>0.03</v>
      </c>
      <c r="R76" s="19">
        <v>0.01</v>
      </c>
      <c r="S76" s="19">
        <v>5.0000000000000001E-3</v>
      </c>
      <c r="T76" s="19">
        <v>2.5000000000000001E-3</v>
      </c>
      <c r="U76" s="19"/>
      <c r="V76" s="19"/>
      <c r="W76" s="19"/>
      <c r="X76" s="19"/>
      <c r="Y76" s="19"/>
      <c r="Z76" s="19"/>
      <c r="AA76" s="19">
        <v>0</v>
      </c>
      <c r="AC76" s="28" t="s">
        <v>32</v>
      </c>
      <c r="AD76" s="28">
        <v>0.06</v>
      </c>
      <c r="AE76" s="28">
        <v>0.03</v>
      </c>
      <c r="AF76" s="28">
        <v>0.01</v>
      </c>
      <c r="AG76" s="28">
        <v>5.0000000000000001E-3</v>
      </c>
      <c r="AH76" s="28">
        <v>2.5000000000000001E-3</v>
      </c>
      <c r="AI76" s="28">
        <v>1.25E-3</v>
      </c>
      <c r="AJ76" s="28">
        <v>5.9999999999999995E-4</v>
      </c>
      <c r="AK76" s="28">
        <v>2.9999999999999997E-4</v>
      </c>
      <c r="AL76" s="28">
        <v>1E-4</v>
      </c>
      <c r="AM76" s="28">
        <v>5.0000000000000002E-5</v>
      </c>
      <c r="AN76" s="28">
        <v>2.5000000000000001E-4</v>
      </c>
      <c r="AO76" s="28">
        <v>0</v>
      </c>
      <c r="AQ76" s="28" t="s">
        <v>32</v>
      </c>
      <c r="AR76" s="28">
        <v>0.06</v>
      </c>
      <c r="AS76" s="28">
        <v>0.03</v>
      </c>
      <c r="AT76" s="28">
        <v>0.01</v>
      </c>
      <c r="AU76" s="28">
        <v>5.0000000000000001E-3</v>
      </c>
      <c r="AV76" s="28">
        <v>2.5000000000000001E-3</v>
      </c>
      <c r="AW76" s="28">
        <v>1.25E-3</v>
      </c>
      <c r="AX76" s="28">
        <v>5.9999999999999995E-4</v>
      </c>
      <c r="AY76" s="28">
        <v>2.9999999999999997E-4</v>
      </c>
      <c r="AZ76" s="28">
        <v>1E-4</v>
      </c>
      <c r="BA76" s="28">
        <v>5.0000000000000002E-5</v>
      </c>
      <c r="BB76" s="28">
        <v>2.5000000000000001E-4</v>
      </c>
      <c r="BC76" s="28">
        <v>0</v>
      </c>
      <c r="BE76" s="3" t="s">
        <v>30</v>
      </c>
      <c r="BF76" s="3">
        <v>0</v>
      </c>
      <c r="BG76" s="3">
        <v>2.5000000000000001E-4</v>
      </c>
      <c r="BH76" s="3">
        <v>5.0000000000000002E-5</v>
      </c>
      <c r="BI76" s="3">
        <v>1E-4</v>
      </c>
      <c r="BJ76" s="3">
        <v>2.9999999999999997E-4</v>
      </c>
      <c r="BK76" s="3">
        <v>5.9999999999999995E-4</v>
      </c>
      <c r="BL76" s="3">
        <v>1.25E-3</v>
      </c>
      <c r="BM76" s="3">
        <v>2.5000000000000001E-3</v>
      </c>
      <c r="BN76" s="3">
        <v>5.0000000000000001E-3</v>
      </c>
      <c r="BO76" s="3">
        <v>0.01</v>
      </c>
      <c r="BP76" s="3">
        <v>0.03</v>
      </c>
      <c r="BQ76" s="3">
        <v>0.06</v>
      </c>
    </row>
    <row r="77" spans="1:69" x14ac:dyDescent="0.25">
      <c r="A77" s="19">
        <v>1</v>
      </c>
      <c r="B77">
        <v>0.1273</v>
      </c>
      <c r="C77">
        <v>0.1106</v>
      </c>
      <c r="D77">
        <v>0.1139</v>
      </c>
      <c r="E77">
        <v>0.14749999999999999</v>
      </c>
      <c r="F77">
        <v>0.1057</v>
      </c>
      <c r="M77">
        <v>0.1027</v>
      </c>
      <c r="O77" s="19">
        <v>1</v>
      </c>
      <c r="P77">
        <v>0.1021</v>
      </c>
      <c r="Q77">
        <v>0.14299999999999999</v>
      </c>
      <c r="R77">
        <v>9.5399999999999999E-2</v>
      </c>
      <c r="S77">
        <v>9.7699999999999995E-2</v>
      </c>
      <c r="T77">
        <v>0.1144</v>
      </c>
      <c r="AA77">
        <v>0.1023</v>
      </c>
      <c r="AC77" s="28">
        <v>1</v>
      </c>
      <c r="AD77">
        <f t="shared" ref="AD77:AH84" si="19">P77-B78</f>
        <v>-1.6300000000000009E-2</v>
      </c>
      <c r="AE77">
        <f t="shared" si="19"/>
        <v>3.7599999999999995E-2</v>
      </c>
      <c r="AF77">
        <f t="shared" si="19"/>
        <v>-1.5700000000000006E-2</v>
      </c>
      <c r="AG77">
        <f t="shared" si="19"/>
        <v>-1.2400000000000008E-2</v>
      </c>
      <c r="AH77">
        <f t="shared" si="19"/>
        <v>1.6200000000000006E-2</v>
      </c>
      <c r="AO77">
        <f t="shared" ref="AO77:AO84" si="20">AA77-M78</f>
        <v>-4.7999999999999987E-3</v>
      </c>
      <c r="AQ77" s="28">
        <v>1</v>
      </c>
      <c r="AR77" s="8">
        <v>3.7700000000000004E-2</v>
      </c>
      <c r="AS77" s="8">
        <v>5.7333333333333326E-2</v>
      </c>
      <c r="AT77" s="8">
        <v>8.221666666666666E-2</v>
      </c>
      <c r="AU77" s="8">
        <v>4.8449999999999993E-2</v>
      </c>
      <c r="AV77" s="8">
        <v>4.0266666666666652E-2</v>
      </c>
      <c r="AW77" s="8">
        <v>-7.3333333333333584E-4</v>
      </c>
      <c r="AX77" s="8">
        <v>-1.0933333333333323E-2</v>
      </c>
      <c r="AY77" s="8">
        <v>-1.3866666666666666E-2</v>
      </c>
      <c r="AZ77" s="8"/>
      <c r="BA77" s="8"/>
      <c r="BB77" s="8"/>
      <c r="BC77" s="8">
        <v>1.4471428571428571E-2</v>
      </c>
      <c r="BE77" s="3">
        <v>0</v>
      </c>
      <c r="BF77" s="9">
        <v>9.2062500000000005E-2</v>
      </c>
      <c r="BG77" s="9">
        <v>0.20695000000000002</v>
      </c>
      <c r="BH77" s="9">
        <v>0.44755000000000006</v>
      </c>
      <c r="BI77" s="9">
        <v>0.28494999999999998</v>
      </c>
      <c r="BJ77" s="9">
        <v>0.12322</v>
      </c>
      <c r="BK77" s="9">
        <v>2.1899999999999975E-2</v>
      </c>
      <c r="BL77" s="8">
        <v>-0.10797999999999999</v>
      </c>
      <c r="BM77" s="8">
        <v>-7.7612500000000029E-2</v>
      </c>
      <c r="BN77" s="8">
        <v>-0.1214875</v>
      </c>
      <c r="BO77" s="8">
        <v>-0.17427499999999999</v>
      </c>
      <c r="BP77" s="8">
        <v>-0.10758000000000001</v>
      </c>
      <c r="BQ77" s="8">
        <v>-7.9460000000000017E-2</v>
      </c>
    </row>
    <row r="78" spans="1:69" x14ac:dyDescent="0.25">
      <c r="A78" s="19">
        <v>0.5</v>
      </c>
      <c r="B78">
        <v>0.11840000000000001</v>
      </c>
      <c r="C78">
        <v>0.10539999999999999</v>
      </c>
      <c r="D78">
        <v>0.1111</v>
      </c>
      <c r="E78">
        <v>0.1101</v>
      </c>
      <c r="F78">
        <v>9.8199999999999996E-2</v>
      </c>
      <c r="M78">
        <v>0.1071</v>
      </c>
      <c r="O78" s="19">
        <v>0.5</v>
      </c>
      <c r="P78">
        <v>0.1066</v>
      </c>
      <c r="Q78">
        <v>0.11409999999999999</v>
      </c>
      <c r="R78">
        <v>9.7799999999999998E-2</v>
      </c>
      <c r="S78">
        <v>0.11890000000000001</v>
      </c>
      <c r="T78">
        <v>0.1172</v>
      </c>
      <c r="AA78">
        <v>0.1008</v>
      </c>
      <c r="AC78" s="28">
        <v>0.5</v>
      </c>
      <c r="AD78">
        <f t="shared" si="19"/>
        <v>1.0900000000000007E-2</v>
      </c>
      <c r="AE78">
        <f t="shared" si="19"/>
        <v>2.049999999999999E-2</v>
      </c>
      <c r="AF78">
        <f t="shared" si="19"/>
        <v>-8.4000000000000047E-3</v>
      </c>
      <c r="AG78">
        <f t="shared" si="19"/>
        <v>1.3300000000000006E-2</v>
      </c>
      <c r="AH78">
        <f t="shared" si="19"/>
        <v>1.7500000000000002E-2</v>
      </c>
      <c r="AO78">
        <f t="shared" si="20"/>
        <v>1.2000000000000066E-3</v>
      </c>
      <c r="AQ78" s="28">
        <v>0.5</v>
      </c>
      <c r="AR78" s="8">
        <v>3.0619999999999998E-2</v>
      </c>
      <c r="AS78" s="8">
        <v>3.9239999999999997E-2</v>
      </c>
      <c r="AT78" s="8">
        <v>-2.5462499999999999E-2</v>
      </c>
      <c r="AU78" s="8">
        <v>-1.54375E-2</v>
      </c>
      <c r="AV78" s="8">
        <v>-2.6762499999999995E-2</v>
      </c>
      <c r="AW78" s="21">
        <v>-2.1800000000000021E-2</v>
      </c>
      <c r="AX78" s="8">
        <v>-1.7340000000000001E-2</v>
      </c>
      <c r="AY78" s="8">
        <v>-1.316E-2</v>
      </c>
      <c r="AZ78" s="8">
        <v>-1.5149999999999997E-2</v>
      </c>
      <c r="BA78" s="8">
        <v>-1.1599999999999985E-2</v>
      </c>
      <c r="BB78" s="8">
        <v>-1.3000000000000012E-2</v>
      </c>
      <c r="BC78" s="8">
        <v>4.3587500000000001E-2</v>
      </c>
      <c r="BE78" s="3">
        <v>5.0000000000000001E-3</v>
      </c>
      <c r="BF78" s="9">
        <v>8.3749999999999991E-2</v>
      </c>
      <c r="BG78" s="9">
        <v>0.20905000000000001</v>
      </c>
      <c r="BH78" s="9">
        <v>0.31269999999999998</v>
      </c>
      <c r="BI78" s="9">
        <v>0.19089999999999999</v>
      </c>
      <c r="BJ78" s="9">
        <v>0.23185</v>
      </c>
      <c r="BK78" s="9">
        <v>0.15330000000000002</v>
      </c>
      <c r="BL78" s="8">
        <v>0.11130000000000001</v>
      </c>
      <c r="BM78" s="8">
        <v>-3.9700000000000013E-2</v>
      </c>
      <c r="BN78" s="8">
        <v>-7.9500000000000001E-2</v>
      </c>
      <c r="BO78" s="8">
        <v>-0.11735000000000001</v>
      </c>
      <c r="BP78" s="8">
        <v>-0.20784999999999998</v>
      </c>
      <c r="BQ78" s="8">
        <v>-0.16610000000000014</v>
      </c>
    </row>
    <row r="79" spans="1:69" x14ac:dyDescent="0.25">
      <c r="A79" s="19">
        <v>0.25</v>
      </c>
      <c r="B79">
        <v>9.5699999999999993E-2</v>
      </c>
      <c r="C79">
        <v>9.3600000000000003E-2</v>
      </c>
      <c r="D79">
        <v>0.1062</v>
      </c>
      <c r="E79">
        <v>0.1056</v>
      </c>
      <c r="F79">
        <v>9.9699999999999997E-2</v>
      </c>
      <c r="M79">
        <v>9.9599999999999994E-2</v>
      </c>
      <c r="O79" s="19">
        <v>0.25</v>
      </c>
      <c r="P79">
        <v>0.1061</v>
      </c>
      <c r="Q79">
        <v>9.5299999999999996E-2</v>
      </c>
      <c r="R79">
        <v>0.10589999999999999</v>
      </c>
      <c r="S79">
        <v>9.7500000000000003E-2</v>
      </c>
      <c r="T79">
        <v>8.6300000000000002E-2</v>
      </c>
      <c r="AA79">
        <v>9.4899999999999998E-2</v>
      </c>
      <c r="AC79" s="28">
        <v>0.25</v>
      </c>
      <c r="AD79">
        <f t="shared" si="19"/>
        <v>-2.0000000000000018E-3</v>
      </c>
      <c r="AE79">
        <f t="shared" si="19"/>
        <v>-1.0200000000000001E-2</v>
      </c>
      <c r="AF79">
        <f t="shared" si="19"/>
        <v>-3.600000000000006E-3</v>
      </c>
      <c r="AG79">
        <f t="shared" si="19"/>
        <v>-9.7000000000000003E-3</v>
      </c>
      <c r="AH79">
        <f t="shared" si="19"/>
        <v>-2.1699999999999997E-2</v>
      </c>
      <c r="AO79">
        <f t="shared" si="20"/>
        <v>-9.7000000000000003E-3</v>
      </c>
      <c r="AQ79" s="28">
        <v>0.25</v>
      </c>
      <c r="AR79" s="8">
        <v>-5.484E-2</v>
      </c>
      <c r="AS79" s="8">
        <v>-6.4340000000000008E-2</v>
      </c>
      <c r="AT79" s="8">
        <v>-4.1962500000000007E-2</v>
      </c>
      <c r="AU79" s="8">
        <v>-3.2550000000000003E-2</v>
      </c>
      <c r="AV79" s="8">
        <v>-2.3037500000000006E-2</v>
      </c>
      <c r="AW79" s="8">
        <v>2.2620000000000008E-2</v>
      </c>
      <c r="AX79" s="9">
        <v>7.2559999999999999E-2</v>
      </c>
      <c r="AY79" s="9">
        <v>0.11122000000000001</v>
      </c>
      <c r="AZ79" s="9">
        <v>0.39080000000000004</v>
      </c>
      <c r="BA79" s="9">
        <v>0.32879999999999998</v>
      </c>
      <c r="BB79" s="9">
        <v>0.20405000000000001</v>
      </c>
      <c r="BC79" s="9">
        <v>9.5062499999999994E-2</v>
      </c>
      <c r="BE79" s="3">
        <v>0.01</v>
      </c>
      <c r="BF79" s="9">
        <v>4.9399999999999993E-2</v>
      </c>
      <c r="BG79" s="9">
        <v>6.1100000000000002E-2</v>
      </c>
      <c r="BH79" s="9">
        <v>0.37549999999999994</v>
      </c>
      <c r="BI79" s="9">
        <v>0.37970000000000004</v>
      </c>
      <c r="BJ79" s="9">
        <v>0.10419999999999999</v>
      </c>
      <c r="BK79" s="9">
        <v>2.4400000000000142E-3</v>
      </c>
      <c r="BL79" s="8">
        <v>-2.8920000000000001E-2</v>
      </c>
      <c r="BM79" s="8">
        <v>-4.5624999999999985E-2</v>
      </c>
      <c r="BN79" s="8">
        <v>-0.11508750000000001</v>
      </c>
      <c r="BO79" s="8">
        <v>-0.16447500000000004</v>
      </c>
      <c r="BP79" s="8">
        <v>-5.4079999999999996E-2</v>
      </c>
      <c r="BQ79" s="8">
        <v>-8.302000000000001E-2</v>
      </c>
    </row>
    <row r="80" spans="1:69" x14ac:dyDescent="0.25">
      <c r="A80" s="19">
        <v>0.125</v>
      </c>
      <c r="B80">
        <v>0.1081</v>
      </c>
      <c r="C80">
        <v>0.1055</v>
      </c>
      <c r="D80">
        <v>0.1095</v>
      </c>
      <c r="E80">
        <v>0.1072</v>
      </c>
      <c r="F80">
        <v>0.108</v>
      </c>
      <c r="M80">
        <v>0.1046</v>
      </c>
      <c r="O80" s="19">
        <v>0.125</v>
      </c>
      <c r="P80">
        <v>0.1103</v>
      </c>
      <c r="Q80">
        <v>0.1074</v>
      </c>
      <c r="R80">
        <v>0.1002</v>
      </c>
      <c r="S80">
        <v>9.98E-2</v>
      </c>
      <c r="T80">
        <v>0.09</v>
      </c>
      <c r="AA80">
        <v>9.0200000000000002E-2</v>
      </c>
      <c r="AC80" s="28">
        <v>0.125</v>
      </c>
      <c r="AD80">
        <f t="shared" si="19"/>
        <v>1.2399999999999994E-2</v>
      </c>
      <c r="AE80">
        <f t="shared" si="19"/>
        <v>-5.0000000000000044E-4</v>
      </c>
      <c r="AF80">
        <f t="shared" si="19"/>
        <v>-8.6999999999999994E-3</v>
      </c>
      <c r="AG80">
        <f t="shared" si="19"/>
        <v>-2.8999999999999998E-3</v>
      </c>
      <c r="AH80">
        <f t="shared" si="19"/>
        <v>-1.9400000000000001E-2</v>
      </c>
      <c r="AO80">
        <f t="shared" si="20"/>
        <v>-2.2800000000000001E-2</v>
      </c>
      <c r="AQ80" s="28">
        <v>0.125</v>
      </c>
      <c r="AR80" s="8">
        <v>-7.5719999999999982E-2</v>
      </c>
      <c r="AS80" s="8">
        <v>-5.5219999999999977E-2</v>
      </c>
      <c r="AT80" s="8">
        <v>-7.8462499999999991E-2</v>
      </c>
      <c r="AU80" s="8">
        <v>-4.78875E-2</v>
      </c>
      <c r="AV80" s="8">
        <v>5.1499999999999949E-3</v>
      </c>
      <c r="AW80" s="8">
        <v>3.7200000000000011E-2</v>
      </c>
      <c r="AX80" s="9">
        <v>7.8599999999999975E-2</v>
      </c>
      <c r="AY80" s="9">
        <v>0.10658000000000001</v>
      </c>
      <c r="AZ80" s="9">
        <v>0.3962</v>
      </c>
      <c r="BA80" s="9">
        <v>0.1908</v>
      </c>
      <c r="BB80" s="9">
        <v>0.16005</v>
      </c>
      <c r="BC80" s="9">
        <v>8.6974999999999983E-2</v>
      </c>
      <c r="BE80" s="3">
        <v>0.03</v>
      </c>
      <c r="BF80" s="9">
        <v>5.8249999999999982E-2</v>
      </c>
      <c r="BG80" s="9">
        <v>0.21174999999999999</v>
      </c>
      <c r="BH80" s="9">
        <v>0.43875000000000008</v>
      </c>
      <c r="BI80" s="9">
        <v>0.36535000000000001</v>
      </c>
      <c r="BJ80" s="9">
        <v>0.11613999999999999</v>
      </c>
      <c r="BK80" s="9">
        <v>2.6079999999999992E-2</v>
      </c>
      <c r="BL80" s="8">
        <v>-2.0980000000000006E-2</v>
      </c>
      <c r="BM80" s="8">
        <v>-2.4674999999999996E-2</v>
      </c>
      <c r="BN80" s="8">
        <v>-5.483749999999999E-2</v>
      </c>
      <c r="BO80" s="8">
        <v>-0.11457500000000001</v>
      </c>
      <c r="BP80" s="8">
        <v>-3.6979999999999999E-2</v>
      </c>
      <c r="BQ80" s="8">
        <v>-5.4599999999999996E-2</v>
      </c>
    </row>
    <row r="81" spans="1:69" x14ac:dyDescent="0.25">
      <c r="A81" s="19">
        <v>0.06</v>
      </c>
      <c r="B81">
        <v>9.7900000000000001E-2</v>
      </c>
      <c r="C81">
        <v>0.1079</v>
      </c>
      <c r="D81">
        <v>0.1089</v>
      </c>
      <c r="E81">
        <v>0.1027</v>
      </c>
      <c r="F81">
        <v>0.1094</v>
      </c>
      <c r="M81">
        <v>0.113</v>
      </c>
      <c r="O81" s="19">
        <v>0.06</v>
      </c>
      <c r="P81">
        <v>0.109</v>
      </c>
      <c r="Q81">
        <v>0.1105</v>
      </c>
      <c r="R81">
        <v>0.1036</v>
      </c>
      <c r="S81">
        <v>0.1043</v>
      </c>
      <c r="T81">
        <v>9.0499999999999997E-2</v>
      </c>
      <c r="AA81">
        <v>9.3799999999999994E-2</v>
      </c>
      <c r="AC81" s="28">
        <v>0.06</v>
      </c>
      <c r="AD81">
        <f t="shared" si="19"/>
        <v>2.1000000000000046E-3</v>
      </c>
      <c r="AE81">
        <f t="shared" si="19"/>
        <v>7.8000000000000014E-3</v>
      </c>
      <c r="AF81">
        <f t="shared" si="19"/>
        <v>-3.600000000000006E-3</v>
      </c>
      <c r="AG81">
        <f t="shared" si="19"/>
        <v>-9.099999999999997E-3</v>
      </c>
      <c r="AH81">
        <f t="shared" si="19"/>
        <v>-9.900000000000006E-3</v>
      </c>
      <c r="AO81">
        <f t="shared" si="20"/>
        <v>-1.6200000000000006E-2</v>
      </c>
      <c r="AQ81" s="28">
        <v>0.06</v>
      </c>
      <c r="AR81" s="8">
        <v>-9.3519999999999992E-2</v>
      </c>
      <c r="AS81" s="8">
        <v>-6.3500000000000001E-2</v>
      </c>
      <c r="AT81" s="8">
        <v>-8.1112500000000004E-2</v>
      </c>
      <c r="AU81" s="8">
        <v>-5.2787500000000001E-2</v>
      </c>
      <c r="AV81" s="8">
        <v>-9.3749999999999389E-4</v>
      </c>
      <c r="AW81" s="9">
        <v>5.3260000000000016E-2</v>
      </c>
      <c r="AX81" s="9">
        <v>3.6580000000000001E-2</v>
      </c>
      <c r="AY81" s="9">
        <v>8.43E-2</v>
      </c>
      <c r="AZ81" s="9">
        <v>0.32635000000000003</v>
      </c>
      <c r="BA81" s="9">
        <v>0.30330000000000001</v>
      </c>
      <c r="BB81" s="9">
        <v>0.16414999999999996</v>
      </c>
      <c r="BC81" s="9">
        <v>4.4725000000000001E-2</v>
      </c>
      <c r="BE81" s="3">
        <v>0.06</v>
      </c>
      <c r="BF81" s="9">
        <v>4.4725000000000001E-2</v>
      </c>
      <c r="BG81" s="9">
        <v>0.16414999999999996</v>
      </c>
      <c r="BH81" s="9">
        <v>0.30330000000000001</v>
      </c>
      <c r="BI81" s="9">
        <v>0.32635000000000003</v>
      </c>
      <c r="BJ81" s="9">
        <v>8.43E-2</v>
      </c>
      <c r="BK81" s="9">
        <v>3.6580000000000001E-2</v>
      </c>
      <c r="BL81" s="9">
        <v>5.3260000000000016E-2</v>
      </c>
      <c r="BM81" s="8">
        <v>-9.3749999999999389E-4</v>
      </c>
      <c r="BN81" s="8">
        <v>-5.2787500000000001E-2</v>
      </c>
      <c r="BO81" s="8">
        <v>-8.1112500000000004E-2</v>
      </c>
      <c r="BP81" s="8">
        <v>-6.3500000000000001E-2</v>
      </c>
      <c r="BQ81" s="8">
        <v>-9.3519999999999992E-2</v>
      </c>
    </row>
    <row r="82" spans="1:69" x14ac:dyDescent="0.25">
      <c r="A82" s="19">
        <v>0.03</v>
      </c>
      <c r="B82">
        <v>0.1069</v>
      </c>
      <c r="C82">
        <v>0.1027</v>
      </c>
      <c r="D82">
        <v>0.1072</v>
      </c>
      <c r="E82">
        <v>0.1134</v>
      </c>
      <c r="F82">
        <v>0.1004</v>
      </c>
      <c r="M82">
        <v>0.11</v>
      </c>
      <c r="O82" s="19">
        <v>0.03</v>
      </c>
      <c r="P82">
        <v>0.10489999999999999</v>
      </c>
      <c r="Q82">
        <v>0.1084</v>
      </c>
      <c r="R82">
        <v>0.10589999999999999</v>
      </c>
      <c r="S82">
        <v>0.1081</v>
      </c>
      <c r="T82">
        <v>9.0200000000000002E-2</v>
      </c>
      <c r="AA82">
        <v>9.69E-2</v>
      </c>
      <c r="AC82" s="28">
        <v>0.03</v>
      </c>
      <c r="AD82">
        <f t="shared" si="19"/>
        <v>-7.2700000000000015E-2</v>
      </c>
      <c r="AE82">
        <f t="shared" si="19"/>
        <v>-3.040000000000001E-2</v>
      </c>
      <c r="AF82">
        <f t="shared" si="19"/>
        <v>-1.1300000000000004E-2</v>
      </c>
      <c r="AG82">
        <f t="shared" si="19"/>
        <v>-7.4000000000000038E-3</v>
      </c>
      <c r="AH82">
        <f t="shared" si="19"/>
        <v>-2.5700000000000001E-2</v>
      </c>
      <c r="AO82">
        <f t="shared" si="20"/>
        <v>-9.4000000000000056E-3</v>
      </c>
      <c r="AQ82" s="28">
        <v>0.03</v>
      </c>
      <c r="AR82" s="8">
        <v>-5.4599999999999996E-2</v>
      </c>
      <c r="AS82" s="8">
        <v>-3.6979999999999999E-2</v>
      </c>
      <c r="AT82" s="8">
        <v>-0.11457500000000001</v>
      </c>
      <c r="AU82" s="8">
        <v>-5.483749999999999E-2</v>
      </c>
      <c r="AV82" s="8">
        <v>-2.4674999999999996E-2</v>
      </c>
      <c r="AW82" s="8">
        <v>-2.0980000000000006E-2</v>
      </c>
      <c r="AX82" s="9">
        <v>2.6079999999999992E-2</v>
      </c>
      <c r="AY82" s="9">
        <v>0.11613999999999999</v>
      </c>
      <c r="AZ82" s="9">
        <v>0.36535000000000001</v>
      </c>
      <c r="BA82" s="9">
        <v>0.43875000000000008</v>
      </c>
      <c r="BB82" s="9">
        <v>0.21174999999999999</v>
      </c>
      <c r="BC82" s="9">
        <v>5.8249999999999982E-2</v>
      </c>
      <c r="BE82" s="3">
        <v>0.125</v>
      </c>
      <c r="BF82" s="9">
        <v>8.6974999999999983E-2</v>
      </c>
      <c r="BG82" s="9">
        <v>0.16005</v>
      </c>
      <c r="BH82" s="9">
        <v>0.1908</v>
      </c>
      <c r="BI82" s="9">
        <v>0.3962</v>
      </c>
      <c r="BJ82" s="9">
        <v>0.10658000000000001</v>
      </c>
      <c r="BK82" s="9">
        <v>7.8599999999999975E-2</v>
      </c>
      <c r="BL82" s="8">
        <v>3.7200000000000011E-2</v>
      </c>
      <c r="BM82" s="8">
        <v>5.1499999999999949E-3</v>
      </c>
      <c r="BN82" s="8">
        <v>-4.78875E-2</v>
      </c>
      <c r="BO82" s="8">
        <v>-7.8462499999999991E-2</v>
      </c>
      <c r="BP82" s="8">
        <v>-5.5219999999999977E-2</v>
      </c>
      <c r="BQ82" s="8">
        <v>-7.5719999999999982E-2</v>
      </c>
    </row>
    <row r="83" spans="1:69" x14ac:dyDescent="0.25">
      <c r="A83" s="19">
        <v>0.01</v>
      </c>
      <c r="B83">
        <v>0.17760000000000001</v>
      </c>
      <c r="C83">
        <v>0.13880000000000001</v>
      </c>
      <c r="D83">
        <v>0.1172</v>
      </c>
      <c r="E83">
        <v>0.11550000000000001</v>
      </c>
      <c r="F83">
        <v>0.1159</v>
      </c>
      <c r="M83">
        <v>0.10630000000000001</v>
      </c>
      <c r="O83" s="19">
        <v>0.01</v>
      </c>
      <c r="P83">
        <v>0.12230000000000001</v>
      </c>
      <c r="Q83">
        <v>0.11849999999999999</v>
      </c>
      <c r="R83">
        <v>0.113</v>
      </c>
      <c r="S83">
        <v>0.11749999999999999</v>
      </c>
      <c r="T83">
        <v>0.10050000000000001</v>
      </c>
      <c r="AA83">
        <v>0.1021</v>
      </c>
      <c r="AC83" s="28">
        <v>0.01</v>
      </c>
      <c r="AD83">
        <f t="shared" si="19"/>
        <v>-0.14419999999999999</v>
      </c>
      <c r="AE83">
        <f t="shared" si="19"/>
        <v>-0.13480000000000003</v>
      </c>
      <c r="AF83">
        <f t="shared" si="19"/>
        <v>-5.91E-2</v>
      </c>
      <c r="AG83">
        <f t="shared" si="19"/>
        <v>-7.1000000000000008E-2</v>
      </c>
      <c r="AH83">
        <f t="shared" si="19"/>
        <v>-6.0200000000000004E-2</v>
      </c>
      <c r="AO83">
        <f t="shared" si="20"/>
        <v>-5.9499999999999997E-2</v>
      </c>
      <c r="AQ83" s="28">
        <v>0.01</v>
      </c>
      <c r="AR83" s="8">
        <v>-8.302000000000001E-2</v>
      </c>
      <c r="AS83" s="8">
        <v>-5.4079999999999996E-2</v>
      </c>
      <c r="AT83" s="8">
        <v>-0.16447500000000004</v>
      </c>
      <c r="AU83" s="8">
        <v>-0.11508750000000001</v>
      </c>
      <c r="AV83" s="8">
        <v>-4.5624999999999985E-2</v>
      </c>
      <c r="AW83" s="8">
        <v>-2.8920000000000001E-2</v>
      </c>
      <c r="AX83" s="9">
        <v>2.4400000000000142E-3</v>
      </c>
      <c r="AY83" s="9">
        <v>0.10419999999999999</v>
      </c>
      <c r="AZ83" s="9">
        <v>0.37970000000000004</v>
      </c>
      <c r="BA83" s="9">
        <v>0.37549999999999994</v>
      </c>
      <c r="BB83" s="9">
        <v>6.1100000000000002E-2</v>
      </c>
      <c r="BC83" s="9">
        <v>4.9399999999999993E-2</v>
      </c>
      <c r="BE83" s="3">
        <v>0.25</v>
      </c>
      <c r="BF83" s="9">
        <v>9.5062499999999994E-2</v>
      </c>
      <c r="BG83" s="9">
        <v>0.20405000000000001</v>
      </c>
      <c r="BH83" s="9">
        <v>0.32879999999999998</v>
      </c>
      <c r="BI83" s="9">
        <v>0.39080000000000004</v>
      </c>
      <c r="BJ83" s="9">
        <v>0.11122000000000001</v>
      </c>
      <c r="BK83" s="9">
        <v>7.2559999999999999E-2</v>
      </c>
      <c r="BL83" s="8">
        <v>2.2620000000000008E-2</v>
      </c>
      <c r="BM83" s="8">
        <v>-2.3037500000000006E-2</v>
      </c>
      <c r="BN83" s="8">
        <v>-3.2550000000000003E-2</v>
      </c>
      <c r="BO83" s="8">
        <v>-4.1962500000000007E-2</v>
      </c>
      <c r="BP83" s="8">
        <v>-6.4340000000000008E-2</v>
      </c>
      <c r="BQ83" s="8">
        <v>-5.484E-2</v>
      </c>
    </row>
    <row r="84" spans="1:69" x14ac:dyDescent="0.25">
      <c r="A84" s="19">
        <v>0</v>
      </c>
      <c r="B84">
        <v>0.26650000000000001</v>
      </c>
      <c r="C84">
        <v>0.25330000000000003</v>
      </c>
      <c r="D84">
        <v>0.1721</v>
      </c>
      <c r="E84">
        <v>0.1885</v>
      </c>
      <c r="F84">
        <v>0.16070000000000001</v>
      </c>
      <c r="M84">
        <v>0.16159999999999999</v>
      </c>
      <c r="O84" s="19">
        <v>0</v>
      </c>
      <c r="P84">
        <v>0.12859999999999999</v>
      </c>
      <c r="Q84">
        <v>0.12970000000000001</v>
      </c>
      <c r="R84">
        <v>0.14050000000000001</v>
      </c>
      <c r="S84">
        <v>0.13800000000000001</v>
      </c>
      <c r="T84">
        <v>0.1323</v>
      </c>
      <c r="AA84">
        <v>0.14410000000000001</v>
      </c>
      <c r="AC84" s="28">
        <v>0</v>
      </c>
      <c r="AD84">
        <f t="shared" si="19"/>
        <v>0.12859999999999999</v>
      </c>
      <c r="AE84">
        <f t="shared" si="19"/>
        <v>0.12970000000000001</v>
      </c>
      <c r="AF84">
        <f t="shared" si="19"/>
        <v>0.14050000000000001</v>
      </c>
      <c r="AG84">
        <f t="shared" si="19"/>
        <v>0.13800000000000001</v>
      </c>
      <c r="AH84">
        <f t="shared" si="19"/>
        <v>0.1323</v>
      </c>
      <c r="AO84">
        <f t="shared" si="20"/>
        <v>0.14410000000000001</v>
      </c>
      <c r="AQ84" s="28">
        <v>5.0000000000000001E-3</v>
      </c>
      <c r="AR84" s="8">
        <v>-0.16610000000000014</v>
      </c>
      <c r="AS84" s="8">
        <v>-0.20784999999999998</v>
      </c>
      <c r="AT84" s="8">
        <v>-0.11735000000000001</v>
      </c>
      <c r="AU84" s="8">
        <v>-7.9500000000000001E-2</v>
      </c>
      <c r="AV84" s="8">
        <v>-3.9700000000000013E-2</v>
      </c>
      <c r="AW84" s="8">
        <v>0.11130000000000001</v>
      </c>
      <c r="AX84" s="9">
        <v>0.15330000000000002</v>
      </c>
      <c r="AY84" s="9">
        <v>0.23185</v>
      </c>
      <c r="AZ84" s="9">
        <v>0.19089999999999999</v>
      </c>
      <c r="BA84" s="9">
        <v>0.31269999999999998</v>
      </c>
      <c r="BB84" s="9">
        <v>0.20905000000000001</v>
      </c>
      <c r="BC84" s="9">
        <v>8.3749999999999991E-2</v>
      </c>
      <c r="BE84" s="3">
        <v>0.5</v>
      </c>
      <c r="BF84" s="8">
        <v>4.3587500000000001E-2</v>
      </c>
      <c r="BG84" s="8">
        <v>-1.3000000000000012E-2</v>
      </c>
      <c r="BH84" s="8">
        <v>-1.1599999999999985E-2</v>
      </c>
      <c r="BI84" s="8">
        <v>-1.5149999999999997E-2</v>
      </c>
      <c r="BJ84" s="8">
        <v>-1.316E-2</v>
      </c>
      <c r="BK84" s="8">
        <v>-1.7340000000000001E-2</v>
      </c>
      <c r="BL84" s="21">
        <v>-2.1800000000000021E-2</v>
      </c>
      <c r="BM84" s="8">
        <v>-2.6762499999999995E-2</v>
      </c>
      <c r="BN84" s="8">
        <v>-1.54375E-2</v>
      </c>
      <c r="BO84" s="8">
        <v>-2.5462499999999999E-2</v>
      </c>
      <c r="BP84" s="8">
        <v>3.9239999999999997E-2</v>
      </c>
      <c r="BQ84" s="8">
        <v>3.0619999999999998E-2</v>
      </c>
    </row>
    <row r="85" spans="1:69" x14ac:dyDescent="0.25">
      <c r="AQ85" s="28">
        <v>0</v>
      </c>
      <c r="AR85" s="8">
        <v>-7.9460000000000017E-2</v>
      </c>
      <c r="AS85" s="8">
        <v>-0.10758000000000001</v>
      </c>
      <c r="AT85" s="8">
        <v>-0.17427499999999999</v>
      </c>
      <c r="AU85" s="8">
        <v>-0.1214875</v>
      </c>
      <c r="AV85" s="8">
        <v>-7.7612500000000029E-2</v>
      </c>
      <c r="AW85" s="8">
        <v>-0.10797999999999999</v>
      </c>
      <c r="AX85" s="9">
        <v>2.1899999999999975E-2</v>
      </c>
      <c r="AY85" s="9">
        <v>0.12322</v>
      </c>
      <c r="AZ85" s="9">
        <v>0.28494999999999998</v>
      </c>
      <c r="BA85" s="9">
        <v>0.44755000000000006</v>
      </c>
      <c r="BB85" s="9">
        <v>0.20695000000000002</v>
      </c>
      <c r="BC85" s="9">
        <v>9.2062500000000005E-2</v>
      </c>
      <c r="BE85" s="3">
        <v>1</v>
      </c>
      <c r="BF85" s="8">
        <v>1.4471428571428571E-2</v>
      </c>
      <c r="BG85" s="8"/>
      <c r="BH85" s="8"/>
      <c r="BI85" s="8"/>
      <c r="BJ85" s="8">
        <v>-1.3866666666666666E-2</v>
      </c>
      <c r="BK85" s="8">
        <v>-1.0933333333333323E-2</v>
      </c>
      <c r="BL85" s="8">
        <v>-7.3333333333333584E-4</v>
      </c>
      <c r="BM85" s="8">
        <v>4.0266666666666652E-2</v>
      </c>
      <c r="BN85" s="8">
        <v>4.8449999999999993E-2</v>
      </c>
      <c r="BO85" s="8">
        <v>8.221666666666666E-2</v>
      </c>
      <c r="BP85" s="8">
        <v>5.7333333333333326E-2</v>
      </c>
      <c r="BQ85" s="8">
        <v>3.7700000000000004E-2</v>
      </c>
    </row>
    <row r="86" spans="1:69" x14ac:dyDescent="0.25">
      <c r="A86" s="19"/>
      <c r="B86" s="19" t="s">
        <v>61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O86" s="19"/>
      <c r="P86" s="19" t="s">
        <v>61</v>
      </c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D86" t="s">
        <v>61</v>
      </c>
    </row>
    <row r="87" spans="1:69" x14ac:dyDescent="0.25">
      <c r="A87" s="19" t="s">
        <v>32</v>
      </c>
      <c r="B87" s="19">
        <v>0.06</v>
      </c>
      <c r="C87" s="19">
        <v>0.03</v>
      </c>
      <c r="D87" s="19">
        <v>0.01</v>
      </c>
      <c r="E87" s="19">
        <v>5.0000000000000001E-3</v>
      </c>
      <c r="F87" s="19">
        <v>2.5000000000000001E-3</v>
      </c>
      <c r="G87" s="19">
        <v>1.25E-3</v>
      </c>
      <c r="H87" s="19">
        <v>5.9999999999999995E-4</v>
      </c>
      <c r="I87" s="19">
        <v>2.9999999999999997E-4</v>
      </c>
      <c r="J87" s="19">
        <v>1E-4</v>
      </c>
      <c r="K87" s="19">
        <v>5.0000000000000002E-5</v>
      </c>
      <c r="L87" s="19">
        <v>2.5000000000000001E-4</v>
      </c>
      <c r="M87" s="19">
        <v>0</v>
      </c>
      <c r="O87" s="19" t="s">
        <v>32</v>
      </c>
      <c r="P87" s="19">
        <v>0.06</v>
      </c>
      <c r="Q87" s="19">
        <v>0.03</v>
      </c>
      <c r="R87" s="19">
        <v>0.01</v>
      </c>
      <c r="S87" s="19">
        <v>5.0000000000000001E-3</v>
      </c>
      <c r="T87" s="19">
        <v>2.5000000000000001E-3</v>
      </c>
      <c r="U87" s="19">
        <v>1.25E-3</v>
      </c>
      <c r="V87" s="19">
        <v>5.9999999999999995E-4</v>
      </c>
      <c r="W87" s="19">
        <v>2.9999999999999997E-4</v>
      </c>
      <c r="X87" s="19">
        <v>1E-4</v>
      </c>
      <c r="Y87" s="19">
        <v>5.0000000000000002E-5</v>
      </c>
      <c r="Z87" s="19">
        <v>2.5000000000000001E-4</v>
      </c>
      <c r="AA87" s="19">
        <v>0</v>
      </c>
      <c r="AC87" s="28" t="s">
        <v>32</v>
      </c>
      <c r="AD87" s="28">
        <v>0.06</v>
      </c>
      <c r="AE87" s="28">
        <v>0.03</v>
      </c>
      <c r="AF87" s="28">
        <v>0.01</v>
      </c>
      <c r="AG87" s="28">
        <v>5.0000000000000001E-3</v>
      </c>
      <c r="AH87" s="28">
        <v>2.5000000000000001E-3</v>
      </c>
      <c r="AI87" s="28">
        <v>1.25E-3</v>
      </c>
      <c r="AJ87" s="28">
        <v>5.9999999999999995E-4</v>
      </c>
      <c r="AK87" s="28">
        <v>2.9999999999999997E-4</v>
      </c>
      <c r="AL87" s="28">
        <v>1E-4</v>
      </c>
      <c r="AM87" s="28">
        <v>5.0000000000000002E-5</v>
      </c>
      <c r="AN87" s="28">
        <v>2.5000000000000001E-4</v>
      </c>
      <c r="AO87" s="28">
        <v>0</v>
      </c>
    </row>
    <row r="88" spans="1:69" x14ac:dyDescent="0.25">
      <c r="A88" s="19">
        <v>1</v>
      </c>
      <c r="B88">
        <v>0.13450000000000001</v>
      </c>
      <c r="C88">
        <v>0.1084</v>
      </c>
      <c r="D88">
        <v>0.11020000000000001</v>
      </c>
      <c r="E88">
        <v>0.14199999999999999</v>
      </c>
      <c r="F88">
        <v>9.9599999999999994E-2</v>
      </c>
      <c r="M88">
        <v>9.8699999999999996E-2</v>
      </c>
      <c r="O88" s="19">
        <v>1</v>
      </c>
      <c r="P88">
        <v>0.12640000000000001</v>
      </c>
      <c r="Q88">
        <v>0.1043</v>
      </c>
      <c r="R88">
        <v>0.10929999999999999</v>
      </c>
      <c r="S88">
        <v>0.14449999999999999</v>
      </c>
      <c r="T88">
        <v>9.7900000000000001E-2</v>
      </c>
      <c r="AA88">
        <v>0.55520000000000003</v>
      </c>
      <c r="AC88" s="28">
        <v>1</v>
      </c>
      <c r="AD88">
        <v>0.1391</v>
      </c>
      <c r="AE88">
        <v>0.14560000000000001</v>
      </c>
      <c r="AF88">
        <v>0.14119999999999999</v>
      </c>
      <c r="AG88">
        <v>0.15379999999999999</v>
      </c>
      <c r="AH88">
        <v>0.15429999999999999</v>
      </c>
      <c r="AO88">
        <v>0.15</v>
      </c>
    </row>
    <row r="89" spans="1:69" x14ac:dyDescent="0.25">
      <c r="A89" s="19">
        <v>0.5</v>
      </c>
      <c r="B89">
        <v>0.15959999999999999</v>
      </c>
      <c r="C89">
        <v>0.113</v>
      </c>
      <c r="D89">
        <v>0.11509999999999999</v>
      </c>
      <c r="E89">
        <v>0.1106</v>
      </c>
      <c r="F89">
        <v>9.7500000000000003E-2</v>
      </c>
      <c r="M89">
        <v>0.1061</v>
      </c>
      <c r="O89" s="19">
        <v>0.5</v>
      </c>
      <c r="P89">
        <v>0.154</v>
      </c>
      <c r="Q89">
        <v>0.1105</v>
      </c>
      <c r="R89">
        <v>0.11509999999999999</v>
      </c>
      <c r="S89">
        <v>0.1124</v>
      </c>
      <c r="T89">
        <v>9.6600000000000005E-2</v>
      </c>
      <c r="AA89">
        <v>0.53269999999999995</v>
      </c>
      <c r="AC89" s="28">
        <v>0.5</v>
      </c>
      <c r="AD89">
        <v>-3.2300000000000009E-2</v>
      </c>
      <c r="AE89">
        <v>-3.4800000000000011E-2</v>
      </c>
      <c r="AF89">
        <v>-2.5200000000000014E-2</v>
      </c>
      <c r="AG89">
        <v>-3.5500000000000018E-2</v>
      </c>
      <c r="AH89">
        <v>-3.7000000000000005E-2</v>
      </c>
      <c r="AO89">
        <v>0.1857</v>
      </c>
    </row>
    <row r="90" spans="1:69" x14ac:dyDescent="0.25">
      <c r="A90" s="19">
        <v>0.25</v>
      </c>
      <c r="B90">
        <v>0.1013</v>
      </c>
      <c r="C90">
        <v>9.5799999999999996E-2</v>
      </c>
      <c r="D90">
        <v>0.1074</v>
      </c>
      <c r="E90">
        <v>0.1114</v>
      </c>
      <c r="F90">
        <v>9.9599999999999994E-2</v>
      </c>
      <c r="M90">
        <v>0.1012</v>
      </c>
      <c r="O90" s="19">
        <v>0.25</v>
      </c>
      <c r="P90">
        <v>9.5000000000000001E-2</v>
      </c>
      <c r="Q90">
        <v>9.5000000000000001E-2</v>
      </c>
      <c r="R90">
        <v>0.10970000000000001</v>
      </c>
      <c r="S90">
        <v>0.1119</v>
      </c>
      <c r="T90">
        <v>9.9400000000000002E-2</v>
      </c>
      <c r="AA90">
        <v>0.49459999999999998</v>
      </c>
      <c r="AC90" s="28">
        <v>0.25</v>
      </c>
      <c r="AD90">
        <v>-1.9299999999999998E-2</v>
      </c>
      <c r="AE90">
        <v>-1.9299999999999998E-2</v>
      </c>
      <c r="AF90">
        <v>-1.3299999999999992E-2</v>
      </c>
      <c r="AG90">
        <v>-2.4999999999999883E-3</v>
      </c>
      <c r="AH90">
        <v>-2.4500000000000008E-2</v>
      </c>
      <c r="AO90">
        <v>0.42199999999999999</v>
      </c>
    </row>
    <row r="91" spans="1:69" x14ac:dyDescent="0.25">
      <c r="A91" s="19">
        <v>0.125</v>
      </c>
      <c r="B91">
        <v>0.10299999999999999</v>
      </c>
      <c r="C91">
        <v>0.1061</v>
      </c>
      <c r="D91">
        <v>0.10979999999999999</v>
      </c>
      <c r="E91">
        <v>0.13930000000000001</v>
      </c>
      <c r="F91">
        <v>0.1075</v>
      </c>
      <c r="M91">
        <v>0.10630000000000001</v>
      </c>
      <c r="O91" s="19">
        <v>0.125</v>
      </c>
      <c r="P91">
        <v>9.9400000000000002E-2</v>
      </c>
      <c r="Q91">
        <v>0.1042</v>
      </c>
      <c r="R91">
        <v>0.1087</v>
      </c>
      <c r="S91">
        <v>0.10730000000000001</v>
      </c>
      <c r="T91">
        <v>0.1089</v>
      </c>
      <c r="AA91">
        <v>0.50519999999999998</v>
      </c>
      <c r="AC91" s="28">
        <v>0.125</v>
      </c>
      <c r="AD91">
        <v>-7.4999999999999928E-3</v>
      </c>
      <c r="AE91">
        <v>7.7000000000000124E-3</v>
      </c>
      <c r="AF91">
        <v>-3.7999999999999978E-3</v>
      </c>
      <c r="AG91">
        <v>-1.6900000000000012E-2</v>
      </c>
      <c r="AH91">
        <v>7.9000000000000042E-3</v>
      </c>
      <c r="AO91">
        <v>0.38300000000000001</v>
      </c>
    </row>
    <row r="92" spans="1:69" x14ac:dyDescent="0.25">
      <c r="A92" s="19">
        <v>0.06</v>
      </c>
      <c r="B92">
        <v>9.6699999999999994E-2</v>
      </c>
      <c r="C92">
        <v>0.1085</v>
      </c>
      <c r="D92">
        <v>0.10630000000000001</v>
      </c>
      <c r="E92">
        <v>0.1053</v>
      </c>
      <c r="F92">
        <v>0.1118</v>
      </c>
      <c r="M92">
        <v>0.1109</v>
      </c>
      <c r="O92" s="19">
        <v>0.06</v>
      </c>
      <c r="P92">
        <v>9.4500000000000001E-2</v>
      </c>
      <c r="Q92">
        <v>0.10630000000000001</v>
      </c>
      <c r="R92">
        <v>0.10580000000000001</v>
      </c>
      <c r="S92">
        <v>0.10249999999999999</v>
      </c>
      <c r="T92">
        <v>0.1099</v>
      </c>
      <c r="AA92">
        <v>0.49869999999999998</v>
      </c>
      <c r="AC92" s="28">
        <v>0.06</v>
      </c>
      <c r="AD92">
        <v>2.7000000000000079E-3</v>
      </c>
      <c r="AE92">
        <v>-4.2999999999999983E-3</v>
      </c>
      <c r="AF92">
        <v>2.3999999999999994E-3</v>
      </c>
      <c r="AG92">
        <v>2.0000000000000018E-3</v>
      </c>
      <c r="AH92">
        <v>-2.8999999999999998E-3</v>
      </c>
      <c r="AO92">
        <v>0.39429999999999998</v>
      </c>
    </row>
    <row r="93" spans="1:69" x14ac:dyDescent="0.25">
      <c r="A93" s="19">
        <v>0.03</v>
      </c>
      <c r="B93">
        <v>0.10199999999999999</v>
      </c>
      <c r="C93">
        <v>9.8599999999999993E-2</v>
      </c>
      <c r="D93">
        <v>0.1096</v>
      </c>
      <c r="E93">
        <v>0.11940000000000001</v>
      </c>
      <c r="F93">
        <v>0.10199999999999999</v>
      </c>
      <c r="M93">
        <v>0.1157</v>
      </c>
      <c r="O93" s="19">
        <v>0.03</v>
      </c>
      <c r="P93">
        <v>9.3899999999999997E-2</v>
      </c>
      <c r="Q93">
        <v>9.7100000000000006E-2</v>
      </c>
      <c r="R93">
        <v>0.1096</v>
      </c>
      <c r="S93">
        <v>0.11600000000000001</v>
      </c>
      <c r="T93">
        <v>0.1017</v>
      </c>
      <c r="AA93">
        <v>0.53639999999999999</v>
      </c>
      <c r="AC93" s="28">
        <v>0.03</v>
      </c>
      <c r="AD93">
        <v>-7.9999999999999932E-3</v>
      </c>
      <c r="AE93">
        <v>-1.1099999999999999E-2</v>
      </c>
      <c r="AF93">
        <v>-9.9999999999988987E-5</v>
      </c>
      <c r="AG93">
        <v>-2.7400000000000008E-2</v>
      </c>
      <c r="AH93">
        <v>-8.0999999999999961E-3</v>
      </c>
      <c r="AO93">
        <v>0.38829999999999998</v>
      </c>
    </row>
    <row r="94" spans="1:69" x14ac:dyDescent="0.25">
      <c r="A94" s="19">
        <v>0.01</v>
      </c>
      <c r="B94">
        <v>0.1132</v>
      </c>
      <c r="C94">
        <v>0.1164</v>
      </c>
      <c r="D94">
        <v>0.1229</v>
      </c>
      <c r="E94">
        <v>0.11849999999999999</v>
      </c>
      <c r="F94">
        <v>0.12620000000000001</v>
      </c>
      <c r="M94">
        <v>0.1144</v>
      </c>
      <c r="O94" s="19">
        <v>0.01</v>
      </c>
      <c r="P94">
        <v>0.10199999999999999</v>
      </c>
      <c r="Q94">
        <v>0.1143</v>
      </c>
      <c r="R94">
        <v>0.1191</v>
      </c>
      <c r="S94">
        <v>0.1171</v>
      </c>
      <c r="T94">
        <v>0.1245</v>
      </c>
      <c r="AA94">
        <v>0.3427</v>
      </c>
      <c r="AC94" s="28">
        <v>0.01</v>
      </c>
      <c r="AD94">
        <v>5.2699999999999997E-2</v>
      </c>
      <c r="AE94">
        <v>1.4700000000000005E-2</v>
      </c>
      <c r="AF94">
        <v>7.6999999999999985E-3</v>
      </c>
      <c r="AG94">
        <v>1.0000000000000009E-3</v>
      </c>
      <c r="AH94">
        <v>-2.9999999999999888E-3</v>
      </c>
      <c r="AO94">
        <v>0.43149999999999994</v>
      </c>
    </row>
    <row r="95" spans="1:69" x14ac:dyDescent="0.25">
      <c r="A95" s="19">
        <v>0</v>
      </c>
      <c r="B95">
        <v>0.1343</v>
      </c>
      <c r="C95">
        <v>0.14910000000000001</v>
      </c>
      <c r="D95">
        <v>0.14430000000000001</v>
      </c>
      <c r="E95">
        <v>0.15260000000000001</v>
      </c>
      <c r="F95">
        <v>0.1615</v>
      </c>
      <c r="M95">
        <v>0.157</v>
      </c>
      <c r="O95" s="19">
        <v>0</v>
      </c>
      <c r="P95">
        <v>0.1391</v>
      </c>
      <c r="Q95">
        <v>0.14560000000000001</v>
      </c>
      <c r="R95">
        <v>0.14119999999999999</v>
      </c>
      <c r="S95">
        <v>0.15379999999999999</v>
      </c>
      <c r="T95">
        <v>0.15429999999999999</v>
      </c>
      <c r="AA95">
        <v>0.15</v>
      </c>
      <c r="AC95" s="28">
        <v>0</v>
      </c>
      <c r="AD95">
        <v>-3.319999999999998E-2</v>
      </c>
      <c r="AE95">
        <v>-8.6999999999999994E-3</v>
      </c>
      <c r="AF95">
        <v>-5.7999999999999996E-3</v>
      </c>
      <c r="AG95">
        <v>3.3899999999999986E-2</v>
      </c>
      <c r="AH95">
        <v>3.9999999999999758E-4</v>
      </c>
      <c r="AO95">
        <v>0.44910000000000005</v>
      </c>
    </row>
    <row r="96" spans="1:69" x14ac:dyDescent="0.25">
      <c r="C96" s="5"/>
      <c r="O96" s="19"/>
      <c r="P96" s="19" t="s">
        <v>61</v>
      </c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D96" t="s">
        <v>61</v>
      </c>
    </row>
    <row r="97" spans="1:41" x14ac:dyDescent="0.25">
      <c r="A97" s="19"/>
      <c r="B97" s="19" t="s">
        <v>61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O97" s="19" t="s">
        <v>32</v>
      </c>
      <c r="P97" s="19">
        <v>0.06</v>
      </c>
      <c r="Q97" s="19">
        <v>0.03</v>
      </c>
      <c r="R97" s="19">
        <v>0.01</v>
      </c>
      <c r="S97" s="19">
        <v>5.0000000000000001E-3</v>
      </c>
      <c r="T97" s="19">
        <v>2.5000000000000001E-3</v>
      </c>
      <c r="U97" s="19">
        <v>1.25E-3</v>
      </c>
      <c r="V97" s="19">
        <v>5.9999999999999995E-4</v>
      </c>
      <c r="W97" s="19">
        <v>2.9999999999999997E-4</v>
      </c>
      <c r="X97" s="19">
        <v>1E-4</v>
      </c>
      <c r="Y97" s="19">
        <v>5.0000000000000002E-5</v>
      </c>
      <c r="Z97" s="19">
        <v>2.5000000000000001E-4</v>
      </c>
      <c r="AA97" s="19">
        <v>0</v>
      </c>
      <c r="AC97" s="28" t="s">
        <v>32</v>
      </c>
      <c r="AD97" s="28">
        <v>0.06</v>
      </c>
      <c r="AE97" s="28">
        <v>0.03</v>
      </c>
      <c r="AF97" s="28">
        <v>0.01</v>
      </c>
      <c r="AG97" s="28">
        <v>5.0000000000000001E-3</v>
      </c>
      <c r="AH97" s="28">
        <v>2.5000000000000001E-3</v>
      </c>
      <c r="AI97" s="28">
        <v>1.25E-3</v>
      </c>
      <c r="AJ97" s="28">
        <v>5.9999999999999995E-4</v>
      </c>
      <c r="AK97" s="28">
        <v>2.9999999999999997E-4</v>
      </c>
      <c r="AL97" s="28">
        <v>1E-4</v>
      </c>
      <c r="AM97" s="28">
        <v>5.0000000000000002E-5</v>
      </c>
      <c r="AN97" s="28">
        <v>2.5000000000000001E-4</v>
      </c>
      <c r="AO97" s="28">
        <v>0</v>
      </c>
    </row>
    <row r="98" spans="1:41" x14ac:dyDescent="0.25">
      <c r="A98" s="19" t="s">
        <v>32</v>
      </c>
      <c r="B98" s="19">
        <v>0.06</v>
      </c>
      <c r="C98" s="19">
        <v>0.03</v>
      </c>
      <c r="D98" s="19">
        <v>0.01</v>
      </c>
      <c r="E98" s="19">
        <v>5.0000000000000001E-3</v>
      </c>
      <c r="F98" s="19">
        <v>2.5000000000000001E-3</v>
      </c>
      <c r="G98" s="19">
        <v>1.25E-3</v>
      </c>
      <c r="H98" s="19">
        <v>5.9999999999999995E-4</v>
      </c>
      <c r="I98" s="19">
        <v>2.9999999999999997E-4</v>
      </c>
      <c r="J98" s="19">
        <v>1E-4</v>
      </c>
      <c r="K98" s="19">
        <v>5.0000000000000002E-5</v>
      </c>
      <c r="L98" s="19">
        <v>2.5000000000000001E-4</v>
      </c>
      <c r="M98" s="19">
        <v>0</v>
      </c>
      <c r="O98" s="19">
        <v>1</v>
      </c>
      <c r="P98">
        <v>0.10050000000000001</v>
      </c>
      <c r="Q98">
        <v>0.1424</v>
      </c>
      <c r="R98">
        <v>9.2600000000000002E-2</v>
      </c>
      <c r="S98">
        <v>9.4399999999999998E-2</v>
      </c>
      <c r="T98">
        <v>0.1129</v>
      </c>
      <c r="AA98">
        <v>0.15540000000000001</v>
      </c>
      <c r="AC98" s="28">
        <v>1</v>
      </c>
      <c r="AD98">
        <v>-7.9999999999999516E-4</v>
      </c>
      <c r="AE98">
        <v>-6.0000000000000053E-3</v>
      </c>
      <c r="AF98">
        <v>-9.8000000000000032E-3</v>
      </c>
      <c r="AG98">
        <v>-7.4000000000000177E-3</v>
      </c>
      <c r="AH98">
        <v>-8.5000000000000075E-3</v>
      </c>
      <c r="AO98">
        <v>-6.7000000000000115E-3</v>
      </c>
    </row>
    <row r="99" spans="1:41" x14ac:dyDescent="0.25">
      <c r="A99" s="19">
        <v>1</v>
      </c>
      <c r="B99">
        <v>0.1021</v>
      </c>
      <c r="C99">
        <v>0.14299999999999999</v>
      </c>
      <c r="D99">
        <v>9.5399999999999999E-2</v>
      </c>
      <c r="E99">
        <v>9.7699999999999995E-2</v>
      </c>
      <c r="F99">
        <v>0.1144</v>
      </c>
      <c r="M99">
        <v>0.1023</v>
      </c>
      <c r="O99" s="19">
        <v>0.5</v>
      </c>
      <c r="P99">
        <v>0.10580000000000001</v>
      </c>
      <c r="Q99">
        <v>0.1142</v>
      </c>
      <c r="R99">
        <v>9.6600000000000005E-2</v>
      </c>
      <c r="S99">
        <v>0.1188</v>
      </c>
      <c r="T99">
        <v>0.11360000000000001</v>
      </c>
      <c r="AA99">
        <v>0.1618</v>
      </c>
      <c r="AC99" s="28">
        <v>0.5</v>
      </c>
      <c r="AD99">
        <v>-3.5000000000000031E-3</v>
      </c>
      <c r="AE99">
        <v>-1.6999999999999932E-3</v>
      </c>
      <c r="AF99">
        <v>-1.5000000000000013E-3</v>
      </c>
      <c r="AG99">
        <v>7.0000000000000617E-4</v>
      </c>
      <c r="AH99">
        <v>-8.0000000000000904E-4</v>
      </c>
      <c r="AO99">
        <v>0.25790000000000002</v>
      </c>
    </row>
    <row r="100" spans="1:41" x14ac:dyDescent="0.25">
      <c r="A100" s="19">
        <v>0.5</v>
      </c>
      <c r="B100">
        <v>0.1066</v>
      </c>
      <c r="C100">
        <v>0.11409999999999999</v>
      </c>
      <c r="D100">
        <v>9.7799999999999998E-2</v>
      </c>
      <c r="E100">
        <v>0.11890000000000001</v>
      </c>
      <c r="F100">
        <v>0.1172</v>
      </c>
      <c r="M100">
        <v>0.1008</v>
      </c>
      <c r="O100" s="19">
        <v>0.25</v>
      </c>
      <c r="P100">
        <v>0.1053</v>
      </c>
      <c r="Q100">
        <v>9.4100000000000003E-2</v>
      </c>
      <c r="R100">
        <v>0.1051</v>
      </c>
      <c r="S100">
        <v>9.6600000000000005E-2</v>
      </c>
      <c r="T100">
        <v>8.2900000000000001E-2</v>
      </c>
      <c r="AA100">
        <v>0.1515</v>
      </c>
      <c r="AC100" s="28">
        <v>0.25</v>
      </c>
      <c r="AD100">
        <v>-5.9999999999998943E-4</v>
      </c>
      <c r="AE100">
        <v>-3.0000000000000027E-3</v>
      </c>
      <c r="AF100">
        <v>-8.9999999999999802E-4</v>
      </c>
      <c r="AG100">
        <v>-5.0000000000000044E-4</v>
      </c>
      <c r="AH100">
        <v>-8.0000000000000904E-4</v>
      </c>
      <c r="AO100">
        <v>0.40510000000000002</v>
      </c>
    </row>
    <row r="101" spans="1:41" x14ac:dyDescent="0.25">
      <c r="A101" s="19">
        <v>0.25</v>
      </c>
      <c r="B101">
        <v>0.1061</v>
      </c>
      <c r="C101">
        <v>9.5299999999999996E-2</v>
      </c>
      <c r="D101">
        <v>0.10589999999999999</v>
      </c>
      <c r="E101">
        <v>9.7500000000000003E-2</v>
      </c>
      <c r="F101">
        <v>8.6300000000000002E-2</v>
      </c>
      <c r="M101">
        <v>9.4899999999999998E-2</v>
      </c>
      <c r="O101" s="19">
        <v>0.125</v>
      </c>
      <c r="P101">
        <v>0.109</v>
      </c>
      <c r="Q101">
        <v>0.1081</v>
      </c>
      <c r="R101">
        <v>0.1067</v>
      </c>
      <c r="S101">
        <v>9.8900000000000002E-2</v>
      </c>
      <c r="T101">
        <v>8.9899999999999994E-2</v>
      </c>
      <c r="AA101">
        <v>0.1172</v>
      </c>
      <c r="AC101" s="28">
        <v>0.125</v>
      </c>
      <c r="AD101">
        <v>6.0000000000000331E-4</v>
      </c>
      <c r="AE101">
        <v>2.1000000000000046E-3</v>
      </c>
      <c r="AF101">
        <v>-8.9999999999999802E-4</v>
      </c>
      <c r="AG101">
        <v>-8.0000000000000904E-4</v>
      </c>
      <c r="AH101">
        <v>-5.0000000000000044E-4</v>
      </c>
      <c r="AO101">
        <v>0.40129999999999999</v>
      </c>
    </row>
    <row r="102" spans="1:41" x14ac:dyDescent="0.25">
      <c r="A102" s="19">
        <v>0.125</v>
      </c>
      <c r="B102">
        <v>0.1103</v>
      </c>
      <c r="C102">
        <v>0.1074</v>
      </c>
      <c r="D102">
        <v>0.1002</v>
      </c>
      <c r="E102">
        <v>9.98E-2</v>
      </c>
      <c r="F102">
        <v>0.09</v>
      </c>
      <c r="M102">
        <v>9.0200000000000002E-2</v>
      </c>
      <c r="O102" s="19">
        <v>0.06</v>
      </c>
      <c r="P102">
        <v>0.1096</v>
      </c>
      <c r="Q102">
        <v>0.11260000000000001</v>
      </c>
      <c r="R102">
        <v>0.1027</v>
      </c>
      <c r="S102">
        <v>0.10349999999999999</v>
      </c>
      <c r="T102">
        <v>0.09</v>
      </c>
      <c r="AA102">
        <v>0.49509999999999998</v>
      </c>
      <c r="AC102" s="28">
        <v>0.06</v>
      </c>
      <c r="AD102">
        <v>-1.2999999999999956E-3</v>
      </c>
      <c r="AE102">
        <v>7.0000000000000617E-4</v>
      </c>
      <c r="AF102">
        <v>6.5000000000000058E-3</v>
      </c>
      <c r="AG102">
        <v>-8.9999999999999802E-4</v>
      </c>
      <c r="AH102">
        <v>-1.0000000000000286E-4</v>
      </c>
      <c r="AO102">
        <v>2.6999999999999996E-2</v>
      </c>
    </row>
    <row r="103" spans="1:41" x14ac:dyDescent="0.25">
      <c r="A103" s="19">
        <v>0.06</v>
      </c>
      <c r="B103">
        <v>0.109</v>
      </c>
      <c r="C103">
        <v>0.1105</v>
      </c>
      <c r="D103">
        <v>0.1036</v>
      </c>
      <c r="E103">
        <v>0.1043</v>
      </c>
      <c r="F103">
        <v>9.0499999999999997E-2</v>
      </c>
      <c r="M103">
        <v>9.3799999999999994E-2</v>
      </c>
      <c r="O103" s="19">
        <v>0.03</v>
      </c>
      <c r="P103">
        <v>0.1043</v>
      </c>
      <c r="Q103">
        <v>0.10539999999999999</v>
      </c>
      <c r="R103">
        <v>0.105</v>
      </c>
      <c r="S103">
        <v>0.1076</v>
      </c>
      <c r="T103">
        <v>8.9399999999999993E-2</v>
      </c>
      <c r="AA103">
        <v>0.502</v>
      </c>
      <c r="AC103" s="28">
        <v>0.03</v>
      </c>
      <c r="AD103">
        <v>-7.9999999999999516E-4</v>
      </c>
      <c r="AE103">
        <v>-1.1999999999999927E-3</v>
      </c>
      <c r="AF103">
        <v>-7.9999999999999516E-4</v>
      </c>
      <c r="AG103">
        <v>-8.9999999999999802E-4</v>
      </c>
      <c r="AH103">
        <v>-3.4000000000000002E-3</v>
      </c>
      <c r="AO103">
        <v>5.6599999999999998E-2</v>
      </c>
    </row>
    <row r="104" spans="1:41" x14ac:dyDescent="0.25">
      <c r="A104" s="19">
        <v>0.03</v>
      </c>
      <c r="B104">
        <v>0.10489999999999999</v>
      </c>
      <c r="C104">
        <v>0.1084</v>
      </c>
      <c r="D104">
        <v>0.10589999999999999</v>
      </c>
      <c r="E104">
        <v>0.1081</v>
      </c>
      <c r="F104">
        <v>9.0200000000000002E-2</v>
      </c>
      <c r="M104">
        <v>9.69E-2</v>
      </c>
      <c r="O104" s="19">
        <v>0.01</v>
      </c>
      <c r="P104">
        <v>0.1188</v>
      </c>
      <c r="Q104">
        <v>0.1168</v>
      </c>
      <c r="R104">
        <v>0.1115</v>
      </c>
      <c r="S104">
        <v>0.1182</v>
      </c>
      <c r="T104">
        <v>9.9699999999999997E-2</v>
      </c>
      <c r="AA104">
        <v>0.36</v>
      </c>
      <c r="AC104" s="28">
        <v>0.01</v>
      </c>
      <c r="AD104">
        <v>-7.9999999999999516E-4</v>
      </c>
      <c r="AE104">
        <v>1.0000000000000286E-4</v>
      </c>
      <c r="AF104">
        <v>-1.1999999999999927E-3</v>
      </c>
      <c r="AG104">
        <v>-1.0000000000000286E-4</v>
      </c>
      <c r="AH104">
        <v>-3.5999999999999921E-3</v>
      </c>
      <c r="AO104">
        <v>6.0999999999999999E-2</v>
      </c>
    </row>
    <row r="105" spans="1:41" x14ac:dyDescent="0.25">
      <c r="A105" s="19">
        <v>0.01</v>
      </c>
      <c r="B105">
        <v>0.12230000000000001</v>
      </c>
      <c r="C105">
        <v>0.11849999999999999</v>
      </c>
      <c r="D105">
        <v>0.113</v>
      </c>
      <c r="E105">
        <v>0.11749999999999999</v>
      </c>
      <c r="F105">
        <v>0.10050000000000001</v>
      </c>
      <c r="M105">
        <v>0.1021</v>
      </c>
      <c r="O105" s="19">
        <v>0</v>
      </c>
      <c r="P105">
        <v>0.1278</v>
      </c>
      <c r="Q105">
        <v>0.1237</v>
      </c>
      <c r="R105">
        <v>0.13070000000000001</v>
      </c>
      <c r="S105">
        <v>0.13059999999999999</v>
      </c>
      <c r="T105">
        <v>0.12379999999999999</v>
      </c>
      <c r="AA105">
        <v>0.13739999999999999</v>
      </c>
      <c r="AC105" s="28">
        <v>0</v>
      </c>
      <c r="AD105">
        <v>-1.5999999999999903E-3</v>
      </c>
      <c r="AE105">
        <v>-5.9999999999998943E-4</v>
      </c>
      <c r="AF105">
        <v>-2.7999999999999969E-3</v>
      </c>
      <c r="AG105">
        <v>-3.2999999999999974E-3</v>
      </c>
      <c r="AH105">
        <v>-1.5000000000000013E-3</v>
      </c>
      <c r="AO105">
        <v>5.3100000000000008E-2</v>
      </c>
    </row>
    <row r="106" spans="1:41" x14ac:dyDescent="0.25">
      <c r="A106" s="19">
        <v>0</v>
      </c>
      <c r="B106">
        <v>0.12859999999999999</v>
      </c>
      <c r="C106">
        <v>0.12970000000000001</v>
      </c>
      <c r="D106">
        <v>0.14050000000000001</v>
      </c>
      <c r="E106">
        <v>0.13800000000000001</v>
      </c>
      <c r="F106">
        <v>0.1323</v>
      </c>
      <c r="M106">
        <v>0.14410000000000001</v>
      </c>
    </row>
    <row r="108" spans="1:41" x14ac:dyDescent="0.25">
      <c r="A108" s="19" t="s">
        <v>36</v>
      </c>
      <c r="B108" s="19">
        <v>0.06</v>
      </c>
      <c r="C108" s="19">
        <v>0.03</v>
      </c>
      <c r="D108" s="19">
        <v>0.01</v>
      </c>
      <c r="E108" s="19">
        <v>5.0000000000000001E-3</v>
      </c>
      <c r="F108" s="19">
        <v>2.5000000000000001E-3</v>
      </c>
      <c r="G108" s="19">
        <v>1.25E-3</v>
      </c>
      <c r="H108" s="19">
        <v>5.9999999999999995E-4</v>
      </c>
      <c r="I108" s="19">
        <v>2.9999999999999997E-4</v>
      </c>
      <c r="J108" s="19">
        <v>1E-4</v>
      </c>
      <c r="K108" s="19">
        <v>5.0000000000000002E-5</v>
      </c>
      <c r="L108" s="19">
        <v>2.5000000000000001E-4</v>
      </c>
      <c r="M108" s="19">
        <v>0</v>
      </c>
      <c r="O108" s="19" t="s">
        <v>36</v>
      </c>
      <c r="P108" s="19">
        <v>0.06</v>
      </c>
      <c r="Q108" s="19">
        <v>0.03</v>
      </c>
      <c r="R108" s="19">
        <v>0.01</v>
      </c>
      <c r="S108" s="19">
        <v>5.0000000000000001E-3</v>
      </c>
      <c r="T108" s="19">
        <v>2.5000000000000001E-3</v>
      </c>
      <c r="U108" s="19">
        <v>1.25E-3</v>
      </c>
      <c r="V108" s="19">
        <v>5.9999999999999995E-4</v>
      </c>
      <c r="W108" s="19">
        <v>2.9999999999999997E-4</v>
      </c>
      <c r="X108" s="19">
        <v>1E-4</v>
      </c>
      <c r="Y108" s="19">
        <v>5.0000000000000002E-5</v>
      </c>
      <c r="Z108" s="19">
        <v>2.5000000000000001E-4</v>
      </c>
      <c r="AA108" s="19">
        <v>0</v>
      </c>
      <c r="AC108" s="28" t="s">
        <v>36</v>
      </c>
      <c r="AD108" s="28">
        <v>0.06</v>
      </c>
      <c r="AE108" s="28">
        <v>0.03</v>
      </c>
      <c r="AF108" s="28">
        <v>0.01</v>
      </c>
      <c r="AG108" s="28">
        <v>5.0000000000000001E-3</v>
      </c>
      <c r="AH108" s="28">
        <v>2.5000000000000001E-3</v>
      </c>
      <c r="AI108" s="28">
        <v>1.25E-3</v>
      </c>
      <c r="AJ108" s="28">
        <v>5.9999999999999995E-4</v>
      </c>
      <c r="AK108" s="28">
        <v>2.9999999999999997E-4</v>
      </c>
      <c r="AL108" s="28">
        <v>1E-4</v>
      </c>
      <c r="AM108" s="28">
        <v>5.0000000000000002E-5</v>
      </c>
      <c r="AN108" s="28">
        <v>2.5000000000000001E-4</v>
      </c>
      <c r="AO108" s="28">
        <v>0</v>
      </c>
    </row>
    <row r="109" spans="1:41" x14ac:dyDescent="0.25">
      <c r="A109" s="19">
        <v>0.5</v>
      </c>
      <c r="B109">
        <v>0.25590000000000002</v>
      </c>
      <c r="C109">
        <v>0.16550000000000001</v>
      </c>
      <c r="D109">
        <v>0.16930000000000001</v>
      </c>
      <c r="E109">
        <v>0.1938</v>
      </c>
      <c r="F109">
        <v>0.1447</v>
      </c>
      <c r="G109">
        <v>0.1517</v>
      </c>
      <c r="H109">
        <v>0.1479</v>
      </c>
      <c r="I109">
        <v>0.1973</v>
      </c>
      <c r="J109">
        <v>0.15079999999999999</v>
      </c>
      <c r="K109">
        <v>0.14979999999999999</v>
      </c>
      <c r="L109">
        <v>0.17380000000000001</v>
      </c>
      <c r="M109">
        <v>0.1633</v>
      </c>
      <c r="O109" s="19">
        <v>0.5</v>
      </c>
      <c r="P109">
        <v>0.39889999999999998</v>
      </c>
      <c r="Q109">
        <v>0.25259999999999999</v>
      </c>
      <c r="R109">
        <v>0.28270000000000001</v>
      </c>
      <c r="S109">
        <v>0.22209999999999999</v>
      </c>
      <c r="T109">
        <v>0.13730000000000001</v>
      </c>
      <c r="U109">
        <v>0.14169999999999999</v>
      </c>
      <c r="V109">
        <v>0.14149999999999999</v>
      </c>
      <c r="W109">
        <v>0.18160000000000001</v>
      </c>
      <c r="X109">
        <v>0.1336</v>
      </c>
      <c r="Y109">
        <v>0.13800000000000001</v>
      </c>
      <c r="Z109">
        <v>0.15529999999999999</v>
      </c>
      <c r="AA109">
        <v>0.1321</v>
      </c>
      <c r="AC109" s="28">
        <v>0.5</v>
      </c>
      <c r="AD109">
        <f>P109-B109</f>
        <v>0.14299999999999996</v>
      </c>
      <c r="AE109">
        <f t="shared" ref="AE109:AO116" si="21">Q109-C109</f>
        <v>8.7099999999999983E-2</v>
      </c>
      <c r="AF109">
        <f t="shared" si="21"/>
        <v>0.1134</v>
      </c>
      <c r="AG109">
        <f t="shared" si="21"/>
        <v>2.8299999999999992E-2</v>
      </c>
      <c r="AH109">
        <f t="shared" si="21"/>
        <v>-7.3999999999999899E-3</v>
      </c>
      <c r="AI109">
        <f t="shared" si="21"/>
        <v>-1.0000000000000009E-2</v>
      </c>
      <c r="AJ109">
        <f t="shared" si="21"/>
        <v>-6.4000000000000168E-3</v>
      </c>
      <c r="AK109">
        <f t="shared" si="21"/>
        <v>-1.5699999999999992E-2</v>
      </c>
      <c r="AL109">
        <f t="shared" si="21"/>
        <v>-1.7199999999999993E-2</v>
      </c>
      <c r="AM109">
        <f t="shared" si="21"/>
        <v>-1.1799999999999977E-2</v>
      </c>
      <c r="AN109">
        <f t="shared" si="21"/>
        <v>-1.8500000000000016E-2</v>
      </c>
      <c r="AO109">
        <f t="shared" si="21"/>
        <v>-3.1200000000000006E-2</v>
      </c>
    </row>
    <row r="110" spans="1:41" x14ac:dyDescent="0.25">
      <c r="A110" s="19">
        <v>0.25</v>
      </c>
      <c r="B110">
        <v>1.0375000000000001</v>
      </c>
      <c r="C110">
        <v>0.72770000000000001</v>
      </c>
      <c r="D110">
        <v>0.54210000000000003</v>
      </c>
      <c r="E110">
        <v>0.39240000000000003</v>
      </c>
      <c r="F110">
        <v>0.26650000000000001</v>
      </c>
      <c r="G110">
        <v>0.19059999999999999</v>
      </c>
      <c r="H110">
        <v>0.16830000000000001</v>
      </c>
      <c r="I110">
        <v>0.1731</v>
      </c>
      <c r="J110">
        <v>0.1552</v>
      </c>
      <c r="K110">
        <v>0.17949999999999999</v>
      </c>
      <c r="L110">
        <v>0.1991</v>
      </c>
      <c r="M110">
        <v>0.16259999999999999</v>
      </c>
      <c r="O110" s="19">
        <v>0.25</v>
      </c>
      <c r="P110">
        <v>0.91349999999999998</v>
      </c>
      <c r="Q110">
        <v>0.61180000000000001</v>
      </c>
      <c r="R110">
        <v>0.46729999999999999</v>
      </c>
      <c r="S110">
        <v>0.36230000000000001</v>
      </c>
      <c r="T110">
        <v>0.24329999999999999</v>
      </c>
      <c r="U110">
        <v>0.34889999999999999</v>
      </c>
      <c r="V110">
        <v>0.37030000000000002</v>
      </c>
      <c r="W110">
        <v>0.41039999999999999</v>
      </c>
      <c r="X110">
        <v>0.53310000000000002</v>
      </c>
      <c r="Y110">
        <v>0.47349999999999998</v>
      </c>
      <c r="Z110">
        <v>0.18629999999999999</v>
      </c>
      <c r="AA110">
        <v>0.14169999999999999</v>
      </c>
      <c r="AC110" s="28">
        <v>0.25</v>
      </c>
      <c r="AD110">
        <f t="shared" ref="AD110:AD116" si="22">P110-B110</f>
        <v>-0.12400000000000011</v>
      </c>
      <c r="AE110">
        <f t="shared" si="21"/>
        <v>-0.1159</v>
      </c>
      <c r="AF110">
        <f t="shared" si="21"/>
        <v>-7.4800000000000033E-2</v>
      </c>
      <c r="AG110">
        <f t="shared" si="21"/>
        <v>-3.0100000000000016E-2</v>
      </c>
      <c r="AH110">
        <f t="shared" si="21"/>
        <v>-2.3200000000000026E-2</v>
      </c>
      <c r="AI110">
        <f t="shared" si="21"/>
        <v>0.1583</v>
      </c>
      <c r="AJ110">
        <f t="shared" si="21"/>
        <v>0.20200000000000001</v>
      </c>
      <c r="AK110">
        <f t="shared" si="21"/>
        <v>0.23729999999999998</v>
      </c>
      <c r="AL110">
        <f t="shared" si="21"/>
        <v>0.37790000000000001</v>
      </c>
      <c r="AM110">
        <f t="shared" si="21"/>
        <v>0.29399999999999998</v>
      </c>
      <c r="AN110">
        <f t="shared" si="21"/>
        <v>-1.2800000000000006E-2</v>
      </c>
      <c r="AO110">
        <f t="shared" si="21"/>
        <v>-2.0900000000000002E-2</v>
      </c>
    </row>
    <row r="111" spans="1:41" x14ac:dyDescent="0.25">
      <c r="A111" s="19">
        <v>0.125</v>
      </c>
      <c r="B111">
        <v>0.95369999999999999</v>
      </c>
      <c r="C111">
        <v>0.6532</v>
      </c>
      <c r="D111">
        <v>0.39410000000000001</v>
      </c>
      <c r="E111">
        <v>0.27410000000000001</v>
      </c>
      <c r="F111">
        <v>0.1802</v>
      </c>
      <c r="G111">
        <v>0.15679999999999999</v>
      </c>
      <c r="H111">
        <v>0.15790000000000001</v>
      </c>
      <c r="I111">
        <v>0.14810000000000001</v>
      </c>
      <c r="J111">
        <v>0.16830000000000001</v>
      </c>
      <c r="K111">
        <v>0.15210000000000001</v>
      </c>
      <c r="L111">
        <v>0.15210000000000001</v>
      </c>
      <c r="M111">
        <v>0.14860000000000001</v>
      </c>
      <c r="O111" s="19">
        <v>0.125</v>
      </c>
      <c r="P111">
        <v>0.74750000000000005</v>
      </c>
      <c r="Q111">
        <v>0.51180000000000003</v>
      </c>
      <c r="R111">
        <v>0.39200000000000002</v>
      </c>
      <c r="S111">
        <v>0.27229999999999999</v>
      </c>
      <c r="T111">
        <v>0.40229999999999999</v>
      </c>
      <c r="U111">
        <v>0.34260000000000002</v>
      </c>
      <c r="V111">
        <v>0.37519999999999998</v>
      </c>
      <c r="W111">
        <v>0.4224</v>
      </c>
      <c r="X111">
        <v>0.57979999999999998</v>
      </c>
      <c r="Y111">
        <v>0.13150000000000001</v>
      </c>
      <c r="Z111">
        <v>0.125</v>
      </c>
      <c r="AA111">
        <v>0.1239</v>
      </c>
      <c r="AC111" s="28">
        <v>0.125</v>
      </c>
      <c r="AD111">
        <f t="shared" si="22"/>
        <v>-0.20619999999999994</v>
      </c>
      <c r="AE111">
        <f t="shared" si="21"/>
        <v>-0.14139999999999997</v>
      </c>
      <c r="AF111">
        <f t="shared" si="21"/>
        <v>-2.0999999999999908E-3</v>
      </c>
      <c r="AG111">
        <f t="shared" si="21"/>
        <v>-1.8000000000000238E-3</v>
      </c>
      <c r="AH111">
        <f t="shared" si="21"/>
        <v>0.22209999999999999</v>
      </c>
      <c r="AI111">
        <f t="shared" si="21"/>
        <v>0.18580000000000002</v>
      </c>
      <c r="AJ111">
        <f t="shared" si="21"/>
        <v>0.21729999999999997</v>
      </c>
      <c r="AK111">
        <f t="shared" si="21"/>
        <v>0.27429999999999999</v>
      </c>
      <c r="AL111">
        <f t="shared" si="21"/>
        <v>0.41149999999999998</v>
      </c>
      <c r="AM111">
        <f t="shared" si="21"/>
        <v>-2.0600000000000007E-2</v>
      </c>
      <c r="AN111">
        <f t="shared" si="21"/>
        <v>-2.7100000000000013E-2</v>
      </c>
      <c r="AO111">
        <f t="shared" si="21"/>
        <v>-2.4700000000000014E-2</v>
      </c>
    </row>
    <row r="112" spans="1:41" x14ac:dyDescent="0.25">
      <c r="A112" s="19">
        <v>0.06</v>
      </c>
      <c r="B112">
        <v>1.1451</v>
      </c>
      <c r="C112">
        <v>0.89400000000000002</v>
      </c>
      <c r="D112">
        <v>0.54420000000000002</v>
      </c>
      <c r="E112">
        <v>0.48530000000000001</v>
      </c>
      <c r="F112">
        <v>0.26269999999999999</v>
      </c>
      <c r="G112">
        <v>0.19489999999999999</v>
      </c>
      <c r="H112">
        <v>0.1759</v>
      </c>
      <c r="I112">
        <v>0.1794</v>
      </c>
      <c r="J112">
        <v>0.159</v>
      </c>
      <c r="K112">
        <v>0.161</v>
      </c>
      <c r="L112">
        <v>0.15570000000000001</v>
      </c>
      <c r="M112">
        <v>0.1522</v>
      </c>
      <c r="O112" s="19">
        <v>0.06</v>
      </c>
      <c r="P112">
        <v>0.98560000000000003</v>
      </c>
      <c r="Q112">
        <v>0.7147</v>
      </c>
      <c r="R112">
        <v>0.4864</v>
      </c>
      <c r="S112">
        <v>0.42899999999999999</v>
      </c>
      <c r="T112">
        <v>0.47210000000000002</v>
      </c>
      <c r="U112">
        <v>0.50619999999999998</v>
      </c>
      <c r="V112">
        <v>0.16830000000000001</v>
      </c>
      <c r="W112">
        <v>0.42520000000000002</v>
      </c>
      <c r="X112">
        <v>0.44619999999999999</v>
      </c>
      <c r="Y112">
        <v>0.36580000000000001</v>
      </c>
      <c r="Z112">
        <v>0.14680000000000001</v>
      </c>
      <c r="AA112">
        <v>0.126</v>
      </c>
      <c r="AC112" s="28">
        <v>0.06</v>
      </c>
      <c r="AD112">
        <f t="shared" si="22"/>
        <v>-0.15949999999999998</v>
      </c>
      <c r="AE112">
        <f t="shared" si="21"/>
        <v>-0.17930000000000001</v>
      </c>
      <c r="AF112">
        <f t="shared" si="21"/>
        <v>-5.7800000000000018E-2</v>
      </c>
      <c r="AG112">
        <f t="shared" si="21"/>
        <v>-5.6300000000000017E-2</v>
      </c>
      <c r="AH112">
        <f t="shared" si="21"/>
        <v>0.20940000000000003</v>
      </c>
      <c r="AI112">
        <f t="shared" si="21"/>
        <v>0.31130000000000002</v>
      </c>
      <c r="AJ112">
        <f t="shared" si="21"/>
        <v>-7.5999999999999956E-3</v>
      </c>
      <c r="AK112">
        <f t="shared" si="21"/>
        <v>0.24580000000000002</v>
      </c>
      <c r="AL112">
        <f t="shared" si="21"/>
        <v>0.28720000000000001</v>
      </c>
      <c r="AM112">
        <f t="shared" si="21"/>
        <v>0.20480000000000001</v>
      </c>
      <c r="AN112">
        <f t="shared" si="21"/>
        <v>-8.8999999999999913E-3</v>
      </c>
      <c r="AO112">
        <f t="shared" si="21"/>
        <v>-2.6200000000000001E-2</v>
      </c>
    </row>
    <row r="113" spans="1:41" x14ac:dyDescent="0.25">
      <c r="A113" s="19">
        <v>0.03</v>
      </c>
      <c r="B113">
        <v>0.56720000000000004</v>
      </c>
      <c r="C113">
        <v>0.38640000000000002</v>
      </c>
      <c r="D113">
        <v>0.30959999999999999</v>
      </c>
      <c r="E113">
        <v>0.25890000000000002</v>
      </c>
      <c r="F113">
        <v>0.18010000000000001</v>
      </c>
      <c r="G113">
        <v>0.17810000000000001</v>
      </c>
      <c r="H113">
        <v>0.17749999999999999</v>
      </c>
      <c r="I113">
        <v>0.1802</v>
      </c>
      <c r="J113">
        <v>0.18049999999999999</v>
      </c>
      <c r="K113">
        <v>0.18260000000000001</v>
      </c>
      <c r="L113">
        <v>0.1757</v>
      </c>
      <c r="M113">
        <v>0.1615</v>
      </c>
      <c r="O113" s="19">
        <v>0.03</v>
      </c>
      <c r="P113">
        <v>0.47060000000000002</v>
      </c>
      <c r="Q113">
        <v>0.3201</v>
      </c>
      <c r="R113">
        <v>0.25740000000000002</v>
      </c>
      <c r="S113">
        <v>0.22420000000000001</v>
      </c>
      <c r="T113">
        <v>0.2457</v>
      </c>
      <c r="U113">
        <v>0.21390000000000001</v>
      </c>
      <c r="V113">
        <v>0.15989999999999999</v>
      </c>
      <c r="W113">
        <v>0.50849999999999995</v>
      </c>
      <c r="X113">
        <v>0.57530000000000003</v>
      </c>
      <c r="Y113">
        <v>0.63770000000000004</v>
      </c>
      <c r="Z113">
        <v>0.14230000000000001</v>
      </c>
      <c r="AA113">
        <v>0.20169999999999999</v>
      </c>
      <c r="AC113" s="28">
        <v>0.03</v>
      </c>
      <c r="AD113">
        <f t="shared" si="22"/>
        <v>-9.6600000000000019E-2</v>
      </c>
      <c r="AE113">
        <f t="shared" si="21"/>
        <v>-6.6300000000000026E-2</v>
      </c>
      <c r="AF113">
        <f t="shared" si="21"/>
        <v>-5.2199999999999969E-2</v>
      </c>
      <c r="AG113">
        <f t="shared" si="21"/>
        <v>-3.4700000000000009E-2</v>
      </c>
      <c r="AH113">
        <f t="shared" si="21"/>
        <v>6.5599999999999992E-2</v>
      </c>
      <c r="AI113">
        <f t="shared" si="21"/>
        <v>3.5799999999999998E-2</v>
      </c>
      <c r="AJ113">
        <f t="shared" si="21"/>
        <v>-1.7600000000000005E-2</v>
      </c>
      <c r="AK113">
        <f t="shared" si="21"/>
        <v>0.32829999999999993</v>
      </c>
      <c r="AL113">
        <f t="shared" si="21"/>
        <v>0.39480000000000004</v>
      </c>
      <c r="AM113">
        <f t="shared" si="21"/>
        <v>0.45510000000000006</v>
      </c>
      <c r="AN113">
        <f t="shared" si="21"/>
        <v>-3.3399999999999985E-2</v>
      </c>
      <c r="AO113">
        <f t="shared" si="21"/>
        <v>4.0199999999999986E-2</v>
      </c>
    </row>
    <row r="114" spans="1:41" x14ac:dyDescent="0.25">
      <c r="A114" s="19">
        <v>0.01</v>
      </c>
      <c r="B114">
        <v>0.79820000000000002</v>
      </c>
      <c r="C114">
        <v>0.54239999999999999</v>
      </c>
      <c r="D114">
        <v>0.37609999999999999</v>
      </c>
      <c r="E114">
        <v>0.34250000000000003</v>
      </c>
      <c r="F114">
        <v>0.20330000000000001</v>
      </c>
      <c r="G114">
        <v>0.19020000000000001</v>
      </c>
      <c r="H114">
        <v>0.21060000000000001</v>
      </c>
      <c r="I114">
        <v>0.17100000000000001</v>
      </c>
      <c r="J114">
        <v>0.17860000000000001</v>
      </c>
      <c r="K114">
        <v>0.1915</v>
      </c>
      <c r="L114">
        <v>0.16539999999999999</v>
      </c>
      <c r="M114">
        <v>0.1615</v>
      </c>
      <c r="O114" s="19">
        <v>0.01</v>
      </c>
      <c r="P114">
        <v>0.61299999999999999</v>
      </c>
      <c r="Q114">
        <v>0.41749999999999998</v>
      </c>
      <c r="R114">
        <v>0.35039999999999999</v>
      </c>
      <c r="S114">
        <v>0.28889999999999999</v>
      </c>
      <c r="T114">
        <v>0.19520000000000001</v>
      </c>
      <c r="U114">
        <v>0.31830000000000003</v>
      </c>
      <c r="V114">
        <v>0.22159999999999999</v>
      </c>
      <c r="W114">
        <v>0.48180000000000001</v>
      </c>
      <c r="X114">
        <v>0.57230000000000003</v>
      </c>
      <c r="Y114">
        <v>0.5706</v>
      </c>
      <c r="Z114">
        <v>0.1409</v>
      </c>
      <c r="AA114">
        <v>0.18820000000000001</v>
      </c>
      <c r="AC114" s="28">
        <v>0.01</v>
      </c>
      <c r="AD114">
        <f t="shared" si="22"/>
        <v>-0.18520000000000003</v>
      </c>
      <c r="AE114">
        <f t="shared" si="21"/>
        <v>-0.12490000000000001</v>
      </c>
      <c r="AF114">
        <f t="shared" si="21"/>
        <v>-2.5700000000000001E-2</v>
      </c>
      <c r="AG114">
        <f t="shared" si="21"/>
        <v>-5.3600000000000037E-2</v>
      </c>
      <c r="AH114">
        <f t="shared" si="21"/>
        <v>-8.0999999999999961E-3</v>
      </c>
      <c r="AI114">
        <f t="shared" si="21"/>
        <v>0.12810000000000002</v>
      </c>
      <c r="AJ114">
        <f t="shared" si="21"/>
        <v>1.0999999999999982E-2</v>
      </c>
      <c r="AK114">
        <f t="shared" si="21"/>
        <v>0.31079999999999997</v>
      </c>
      <c r="AL114">
        <f t="shared" si="21"/>
        <v>0.39370000000000005</v>
      </c>
      <c r="AM114">
        <f t="shared" si="21"/>
        <v>0.37909999999999999</v>
      </c>
      <c r="AN114">
        <f t="shared" si="21"/>
        <v>-2.4499999999999994E-2</v>
      </c>
      <c r="AO114">
        <f t="shared" si="21"/>
        <v>2.6700000000000002E-2</v>
      </c>
    </row>
    <row r="115" spans="1:41" x14ac:dyDescent="0.25">
      <c r="A115" s="19">
        <v>5.0000000000000001E-3</v>
      </c>
      <c r="B115">
        <v>1.1866000000000001</v>
      </c>
      <c r="C115">
        <v>0.92920000000000003</v>
      </c>
      <c r="D115">
        <v>0.76870000000000005</v>
      </c>
      <c r="E115">
        <v>0.58740000000000003</v>
      </c>
      <c r="F115">
        <v>0.41320000000000001</v>
      </c>
      <c r="G115">
        <v>0.32100000000000001</v>
      </c>
      <c r="H115">
        <v>0.27839999999999998</v>
      </c>
      <c r="I115">
        <v>0.2243</v>
      </c>
      <c r="J115">
        <v>0.1721</v>
      </c>
      <c r="K115">
        <v>0.1971</v>
      </c>
      <c r="L115">
        <v>0.18729999999999999</v>
      </c>
      <c r="M115">
        <v>0.1729</v>
      </c>
      <c r="O115" s="19">
        <v>5.0000000000000001E-3</v>
      </c>
      <c r="P115">
        <v>1.0245</v>
      </c>
      <c r="Q115">
        <v>0.73499999999999999</v>
      </c>
      <c r="R115">
        <v>0.65849999999999997</v>
      </c>
      <c r="S115">
        <v>0.51019999999999999</v>
      </c>
      <c r="T115">
        <v>0.36859999999999998</v>
      </c>
      <c r="U115">
        <v>0.42970000000000003</v>
      </c>
      <c r="V115">
        <v>0.30270000000000002</v>
      </c>
      <c r="W115">
        <v>0.54769999999999996</v>
      </c>
      <c r="X115">
        <v>0.55830000000000002</v>
      </c>
      <c r="Y115">
        <v>0.5766</v>
      </c>
      <c r="Z115">
        <v>0.1759</v>
      </c>
      <c r="AA115">
        <v>0.2059</v>
      </c>
      <c r="AC115" s="28">
        <v>5.0000000000000001E-3</v>
      </c>
      <c r="AD115">
        <f t="shared" si="22"/>
        <v>-0.16210000000000013</v>
      </c>
      <c r="AE115">
        <f t="shared" si="21"/>
        <v>-0.19420000000000004</v>
      </c>
      <c r="AF115">
        <f t="shared" si="21"/>
        <v>-0.11020000000000008</v>
      </c>
      <c r="AG115">
        <f t="shared" si="21"/>
        <v>-7.7200000000000046E-2</v>
      </c>
      <c r="AH115">
        <f t="shared" si="21"/>
        <v>-4.4600000000000029E-2</v>
      </c>
      <c r="AI115">
        <f t="shared" si="21"/>
        <v>0.10870000000000002</v>
      </c>
      <c r="AJ115">
        <f t="shared" si="21"/>
        <v>2.4300000000000044E-2</v>
      </c>
      <c r="AK115">
        <f t="shared" si="21"/>
        <v>0.32339999999999997</v>
      </c>
      <c r="AL115">
        <f t="shared" si="21"/>
        <v>0.38619999999999999</v>
      </c>
      <c r="AM115">
        <f t="shared" si="21"/>
        <v>0.3795</v>
      </c>
      <c r="AN115">
        <f t="shared" si="21"/>
        <v>-1.1399999999999993E-2</v>
      </c>
      <c r="AO115">
        <f t="shared" si="21"/>
        <v>3.3000000000000002E-2</v>
      </c>
    </row>
    <row r="116" spans="1:41" x14ac:dyDescent="0.25">
      <c r="A116" s="19">
        <v>0</v>
      </c>
      <c r="B116">
        <v>1.2733000000000001</v>
      </c>
      <c r="C116">
        <v>1.1986000000000001</v>
      </c>
      <c r="D116">
        <v>1.0108999999999999</v>
      </c>
      <c r="E116">
        <v>0.84770000000000001</v>
      </c>
      <c r="F116">
        <v>0.55020000000000002</v>
      </c>
      <c r="G116">
        <v>0.39929999999999999</v>
      </c>
      <c r="H116">
        <v>0.36270000000000002</v>
      </c>
      <c r="I116">
        <v>0.2432</v>
      </c>
      <c r="J116">
        <v>0.21010000000000001</v>
      </c>
      <c r="K116">
        <v>0.2107</v>
      </c>
      <c r="L116">
        <v>0.2218</v>
      </c>
      <c r="M116">
        <v>0.2024</v>
      </c>
      <c r="O116" s="19">
        <v>0</v>
      </c>
      <c r="P116">
        <v>1.0934999999999999</v>
      </c>
      <c r="Q116">
        <v>0.98829999999999996</v>
      </c>
      <c r="R116">
        <v>0.85050000000000003</v>
      </c>
      <c r="S116">
        <v>0.71279999999999999</v>
      </c>
      <c r="T116">
        <v>0.47849999999999998</v>
      </c>
      <c r="U116">
        <v>0.48880000000000001</v>
      </c>
      <c r="V116">
        <v>0.54949999999999999</v>
      </c>
      <c r="W116">
        <v>0.65410000000000001</v>
      </c>
      <c r="X116">
        <v>0.48130000000000001</v>
      </c>
      <c r="Y116">
        <v>0.69610000000000005</v>
      </c>
      <c r="Z116">
        <v>0.21429999999999999</v>
      </c>
      <c r="AA116">
        <v>0.35949999999999999</v>
      </c>
      <c r="AC116" s="28">
        <v>0</v>
      </c>
      <c r="AD116">
        <f t="shared" si="22"/>
        <v>-0.17980000000000018</v>
      </c>
      <c r="AE116">
        <f t="shared" si="21"/>
        <v>-0.21030000000000015</v>
      </c>
      <c r="AF116">
        <f t="shared" si="21"/>
        <v>-0.16039999999999988</v>
      </c>
      <c r="AG116">
        <f t="shared" si="21"/>
        <v>-0.13490000000000002</v>
      </c>
      <c r="AH116">
        <f t="shared" si="21"/>
        <v>-7.1700000000000041E-2</v>
      </c>
      <c r="AI116">
        <f t="shared" si="21"/>
        <v>8.9500000000000024E-2</v>
      </c>
      <c r="AJ116">
        <f t="shared" si="21"/>
        <v>0.18679999999999997</v>
      </c>
      <c r="AK116">
        <f t="shared" si="21"/>
        <v>0.41090000000000004</v>
      </c>
      <c r="AL116">
        <f t="shared" si="21"/>
        <v>0.2712</v>
      </c>
      <c r="AM116">
        <f t="shared" si="21"/>
        <v>0.48540000000000005</v>
      </c>
      <c r="AN116">
        <f t="shared" si="21"/>
        <v>-7.5000000000000067E-3</v>
      </c>
      <c r="AO116">
        <f t="shared" si="21"/>
        <v>0.15709999999999999</v>
      </c>
    </row>
    <row r="117" spans="1:41" x14ac:dyDescent="0.25">
      <c r="A117" s="5"/>
    </row>
    <row r="118" spans="1:41" x14ac:dyDescent="0.25">
      <c r="A118" s="5"/>
    </row>
    <row r="119" spans="1:41" x14ac:dyDescent="0.25">
      <c r="A119" s="5"/>
    </row>
    <row r="120" spans="1:41" x14ac:dyDescent="0.25">
      <c r="A120" s="19" t="s">
        <v>36</v>
      </c>
      <c r="B120" s="19">
        <v>0.06</v>
      </c>
      <c r="C120" s="19">
        <v>0.03</v>
      </c>
      <c r="D120" s="19">
        <v>0.01</v>
      </c>
      <c r="E120" s="19">
        <v>5.0000000000000001E-3</v>
      </c>
      <c r="F120" s="19">
        <v>2.5000000000000001E-3</v>
      </c>
      <c r="G120" s="19">
        <v>1.25E-3</v>
      </c>
      <c r="H120" s="19">
        <v>5.9999999999999995E-4</v>
      </c>
      <c r="I120" s="19">
        <v>2.9999999999999997E-4</v>
      </c>
      <c r="J120" s="19">
        <v>1E-4</v>
      </c>
      <c r="K120" s="19">
        <v>5.0000000000000002E-5</v>
      </c>
      <c r="L120" s="19">
        <v>2.5000000000000001E-4</v>
      </c>
      <c r="M120" s="19">
        <v>0</v>
      </c>
      <c r="O120" s="19" t="s">
        <v>36</v>
      </c>
      <c r="P120" s="19">
        <v>0.06</v>
      </c>
      <c r="Q120" s="19">
        <v>0.03</v>
      </c>
      <c r="R120" s="19">
        <v>0.01</v>
      </c>
      <c r="S120" s="19">
        <v>5.0000000000000001E-3</v>
      </c>
      <c r="T120" s="19">
        <v>2.5000000000000001E-3</v>
      </c>
      <c r="U120" s="19">
        <v>1.25E-3</v>
      </c>
      <c r="V120" s="19">
        <v>5.9999999999999995E-4</v>
      </c>
      <c r="W120" s="19">
        <v>2.9999999999999997E-4</v>
      </c>
      <c r="X120" s="19">
        <v>1E-4</v>
      </c>
      <c r="Y120" s="19">
        <v>5.0000000000000002E-5</v>
      </c>
      <c r="Z120" s="19">
        <v>2.5000000000000001E-4</v>
      </c>
      <c r="AA120" s="19">
        <v>0</v>
      </c>
      <c r="AC120" s="28" t="s">
        <v>36</v>
      </c>
      <c r="AD120" s="28">
        <v>0.06</v>
      </c>
      <c r="AE120" s="28">
        <v>0.03</v>
      </c>
      <c r="AF120" s="28">
        <v>0.01</v>
      </c>
      <c r="AG120" s="28">
        <v>5.0000000000000001E-3</v>
      </c>
      <c r="AH120" s="28">
        <v>2.5000000000000001E-3</v>
      </c>
      <c r="AI120" s="28">
        <v>1.25E-3</v>
      </c>
      <c r="AJ120" s="28">
        <v>5.9999999999999995E-4</v>
      </c>
      <c r="AK120" s="28">
        <v>2.9999999999999997E-4</v>
      </c>
      <c r="AL120" s="28">
        <v>1E-4</v>
      </c>
      <c r="AM120" s="28">
        <v>5.0000000000000002E-5</v>
      </c>
      <c r="AN120" s="28">
        <v>2.5000000000000001E-4</v>
      </c>
      <c r="AO120" s="28">
        <v>0</v>
      </c>
    </row>
    <row r="121" spans="1:41" x14ac:dyDescent="0.25">
      <c r="A121" s="19">
        <v>0.5</v>
      </c>
      <c r="B121">
        <v>0.41839999999999999</v>
      </c>
      <c r="C121">
        <v>0.1593</v>
      </c>
      <c r="D121">
        <v>0.1709</v>
      </c>
      <c r="E121">
        <v>0.18149999999999999</v>
      </c>
      <c r="F121">
        <v>0.1489</v>
      </c>
      <c r="G121">
        <v>0.14530000000000001</v>
      </c>
      <c r="H121">
        <v>0.15179999999999999</v>
      </c>
      <c r="I121">
        <v>0.19600000000000001</v>
      </c>
      <c r="J121">
        <v>0.1484</v>
      </c>
      <c r="K121">
        <v>0.14649999999999999</v>
      </c>
      <c r="L121">
        <v>0.15440000000000001</v>
      </c>
      <c r="M121">
        <v>0.14949999999999999</v>
      </c>
      <c r="O121" s="19">
        <v>0.5</v>
      </c>
      <c r="P121">
        <v>0.47610000000000002</v>
      </c>
      <c r="Q121">
        <v>0.29620000000000002</v>
      </c>
      <c r="R121">
        <v>0.2833</v>
      </c>
      <c r="S121">
        <v>0.2243</v>
      </c>
      <c r="T121">
        <v>0.14330000000000001</v>
      </c>
      <c r="U121">
        <v>0.13689999999999999</v>
      </c>
      <c r="V121">
        <v>0.1431</v>
      </c>
      <c r="W121">
        <v>0.18770000000000001</v>
      </c>
      <c r="X121">
        <v>0.1353</v>
      </c>
      <c r="Y121">
        <v>0.1351</v>
      </c>
      <c r="Z121">
        <v>0.1469</v>
      </c>
      <c r="AA121">
        <v>0.13389999999999999</v>
      </c>
      <c r="AC121" s="28">
        <v>0.5</v>
      </c>
      <c r="AD121">
        <f>P121-B121</f>
        <v>5.7700000000000029E-2</v>
      </c>
      <c r="AE121">
        <f t="shared" ref="AE121:AO128" si="23">Q121-C121</f>
        <v>0.13690000000000002</v>
      </c>
      <c r="AF121">
        <f t="shared" si="23"/>
        <v>0.1124</v>
      </c>
      <c r="AG121">
        <f t="shared" si="23"/>
        <v>4.2800000000000005E-2</v>
      </c>
      <c r="AH121">
        <f t="shared" si="23"/>
        <v>-5.5999999999999939E-3</v>
      </c>
      <c r="AI121">
        <f t="shared" si="23"/>
        <v>-8.4000000000000186E-3</v>
      </c>
      <c r="AJ121">
        <f t="shared" si="23"/>
        <v>-8.6999999999999855E-3</v>
      </c>
      <c r="AK121">
        <f t="shared" si="23"/>
        <v>-8.3000000000000018E-3</v>
      </c>
      <c r="AL121">
        <f t="shared" si="23"/>
        <v>-1.3100000000000001E-2</v>
      </c>
      <c r="AM121">
        <f t="shared" si="23"/>
        <v>-1.1399999999999993E-2</v>
      </c>
      <c r="AN121">
        <f t="shared" si="23"/>
        <v>-7.5000000000000067E-3</v>
      </c>
      <c r="AO121">
        <f t="shared" si="23"/>
        <v>-1.5600000000000003E-2</v>
      </c>
    </row>
    <row r="122" spans="1:41" x14ac:dyDescent="0.25">
      <c r="A122" s="19">
        <v>0.25</v>
      </c>
      <c r="B122">
        <v>1.0470999999999999</v>
      </c>
      <c r="C122">
        <v>0.72040000000000004</v>
      </c>
      <c r="D122">
        <v>0.56430000000000002</v>
      </c>
      <c r="E122">
        <v>0.46139999999999998</v>
      </c>
      <c r="F122">
        <v>0.26569999999999999</v>
      </c>
      <c r="G122">
        <v>0.18709999999999999</v>
      </c>
      <c r="H122">
        <v>0.15559999999999999</v>
      </c>
      <c r="I122">
        <v>0.15629999999999999</v>
      </c>
      <c r="J122">
        <v>0.13930000000000001</v>
      </c>
      <c r="K122">
        <v>0.15210000000000001</v>
      </c>
      <c r="L122">
        <v>0.1598</v>
      </c>
      <c r="M122">
        <v>0.14280000000000001</v>
      </c>
      <c r="O122" s="19">
        <v>0.25</v>
      </c>
      <c r="P122">
        <v>0.90639999999999998</v>
      </c>
      <c r="Q122">
        <v>0.53520000000000001</v>
      </c>
      <c r="R122">
        <v>0.45479999999999998</v>
      </c>
      <c r="S122">
        <v>0.42009999999999997</v>
      </c>
      <c r="T122">
        <v>0.24360000000000001</v>
      </c>
      <c r="U122">
        <v>0.18110000000000001</v>
      </c>
      <c r="V122">
        <v>0.35070000000000001</v>
      </c>
      <c r="W122">
        <v>0.50770000000000004</v>
      </c>
      <c r="X122">
        <v>0.54300000000000004</v>
      </c>
      <c r="Y122">
        <v>0.51570000000000005</v>
      </c>
      <c r="Z122">
        <v>0.58069999999999999</v>
      </c>
      <c r="AA122">
        <v>0.13439999999999999</v>
      </c>
      <c r="AC122" s="28">
        <v>0.25</v>
      </c>
      <c r="AD122">
        <f t="shared" ref="AD122:AD128" si="24">P122-B122</f>
        <v>-0.14069999999999994</v>
      </c>
      <c r="AE122">
        <f t="shared" si="23"/>
        <v>-0.18520000000000003</v>
      </c>
      <c r="AF122">
        <f t="shared" si="23"/>
        <v>-0.10950000000000004</v>
      </c>
      <c r="AG122">
        <f t="shared" si="23"/>
        <v>-4.1300000000000003E-2</v>
      </c>
      <c r="AH122">
        <f t="shared" si="23"/>
        <v>-2.2099999999999981E-2</v>
      </c>
      <c r="AI122">
        <f t="shared" si="23"/>
        <v>-5.9999999999999776E-3</v>
      </c>
      <c r="AJ122">
        <f t="shared" si="23"/>
        <v>0.19510000000000002</v>
      </c>
      <c r="AK122">
        <f t="shared" si="23"/>
        <v>0.35140000000000005</v>
      </c>
      <c r="AL122">
        <f t="shared" si="23"/>
        <v>0.40370000000000006</v>
      </c>
      <c r="AM122">
        <f t="shared" si="23"/>
        <v>0.36360000000000003</v>
      </c>
      <c r="AN122">
        <f t="shared" si="23"/>
        <v>0.4209</v>
      </c>
      <c r="AO122">
        <f t="shared" si="23"/>
        <v>-8.4000000000000186E-3</v>
      </c>
    </row>
    <row r="123" spans="1:41" x14ac:dyDescent="0.25">
      <c r="A123" s="19">
        <v>0.125</v>
      </c>
      <c r="B123">
        <v>0.66139999999999999</v>
      </c>
      <c r="C123">
        <v>0.56699999999999995</v>
      </c>
      <c r="D123">
        <v>0.34399999999999997</v>
      </c>
      <c r="E123">
        <v>0.2437</v>
      </c>
      <c r="F123">
        <v>0.17580000000000001</v>
      </c>
      <c r="G123">
        <v>0.14499999999999999</v>
      </c>
      <c r="H123">
        <v>0.1439</v>
      </c>
      <c r="I123">
        <v>0.13469999999999999</v>
      </c>
      <c r="J123">
        <v>0.14649999999999999</v>
      </c>
      <c r="K123">
        <v>0.1368</v>
      </c>
      <c r="L123">
        <v>0.1148</v>
      </c>
      <c r="M123">
        <v>0.12709999999999999</v>
      </c>
      <c r="O123" s="19">
        <v>0.125</v>
      </c>
      <c r="P123">
        <v>0.49370000000000003</v>
      </c>
      <c r="Q123">
        <v>0.42059999999999997</v>
      </c>
      <c r="R123">
        <v>0.29709999999999998</v>
      </c>
      <c r="S123">
        <v>0.20630000000000001</v>
      </c>
      <c r="T123">
        <v>0.1641</v>
      </c>
      <c r="U123">
        <v>0.20019999999999999</v>
      </c>
      <c r="V123">
        <v>0.37309999999999999</v>
      </c>
      <c r="W123">
        <v>0.43680000000000002</v>
      </c>
      <c r="X123">
        <v>0.52739999999999998</v>
      </c>
      <c r="Y123">
        <v>0.53900000000000003</v>
      </c>
      <c r="Z123">
        <v>0.46200000000000002</v>
      </c>
      <c r="AA123">
        <v>0.1212</v>
      </c>
      <c r="AC123" s="28">
        <v>0.125</v>
      </c>
      <c r="AD123">
        <f t="shared" si="24"/>
        <v>-0.16769999999999996</v>
      </c>
      <c r="AE123">
        <f t="shared" si="23"/>
        <v>-0.14639999999999997</v>
      </c>
      <c r="AF123">
        <f t="shared" si="23"/>
        <v>-4.6899999999999997E-2</v>
      </c>
      <c r="AG123">
        <f t="shared" si="23"/>
        <v>-3.7399999999999989E-2</v>
      </c>
      <c r="AH123">
        <f t="shared" si="23"/>
        <v>-1.1700000000000016E-2</v>
      </c>
      <c r="AI123">
        <f t="shared" si="23"/>
        <v>5.5199999999999999E-2</v>
      </c>
      <c r="AJ123">
        <f t="shared" si="23"/>
        <v>0.22919999999999999</v>
      </c>
      <c r="AK123">
        <f t="shared" si="23"/>
        <v>0.30210000000000004</v>
      </c>
      <c r="AL123">
        <f t="shared" si="23"/>
        <v>0.38090000000000002</v>
      </c>
      <c r="AM123">
        <f t="shared" si="23"/>
        <v>0.4022</v>
      </c>
      <c r="AN123">
        <f t="shared" si="23"/>
        <v>0.34720000000000001</v>
      </c>
      <c r="AO123">
        <f t="shared" si="23"/>
        <v>-5.8999999999999886E-3</v>
      </c>
    </row>
    <row r="124" spans="1:41" x14ac:dyDescent="0.25">
      <c r="A124" s="19">
        <v>0.06</v>
      </c>
      <c r="B124">
        <v>0.94889999999999997</v>
      </c>
      <c r="C124">
        <v>0.68049999999999999</v>
      </c>
      <c r="D124">
        <v>0.43469999999999998</v>
      </c>
      <c r="E124">
        <v>0.38529999999999998</v>
      </c>
      <c r="F124">
        <v>0.23089999999999999</v>
      </c>
      <c r="G124">
        <v>0.17519999999999999</v>
      </c>
      <c r="H124">
        <v>0.16309999999999999</v>
      </c>
      <c r="I124">
        <v>0.15279999999999999</v>
      </c>
      <c r="J124">
        <v>0.1537</v>
      </c>
      <c r="K124">
        <v>0.14069999999999999</v>
      </c>
      <c r="L124">
        <v>0.12970000000000001</v>
      </c>
      <c r="M124">
        <v>0.1323</v>
      </c>
      <c r="O124" s="19">
        <v>0.06</v>
      </c>
      <c r="P124">
        <v>0.62829999999999997</v>
      </c>
      <c r="Q124">
        <v>0.54330000000000001</v>
      </c>
      <c r="R124">
        <v>0.34789999999999999</v>
      </c>
      <c r="S124">
        <v>0.33539999999999998</v>
      </c>
      <c r="T124">
        <v>0.2029</v>
      </c>
      <c r="U124">
        <v>0.17580000000000001</v>
      </c>
      <c r="V124">
        <v>0.38390000000000002</v>
      </c>
      <c r="W124">
        <v>0.35759999999999997</v>
      </c>
      <c r="X124">
        <v>0.51919999999999999</v>
      </c>
      <c r="Y124">
        <v>0.54249999999999998</v>
      </c>
      <c r="Z124">
        <v>0.46689999999999998</v>
      </c>
      <c r="AA124">
        <v>0.14330000000000001</v>
      </c>
      <c r="AC124" s="28">
        <v>0.06</v>
      </c>
      <c r="AD124">
        <f t="shared" si="24"/>
        <v>-0.3206</v>
      </c>
      <c r="AE124">
        <f t="shared" si="23"/>
        <v>-0.13719999999999999</v>
      </c>
      <c r="AF124">
        <f t="shared" si="23"/>
        <v>-8.6799999999999988E-2</v>
      </c>
      <c r="AG124">
        <f t="shared" si="23"/>
        <v>-4.99E-2</v>
      </c>
      <c r="AH124">
        <f t="shared" si="23"/>
        <v>-2.7999999999999997E-2</v>
      </c>
      <c r="AI124">
        <f t="shared" si="23"/>
        <v>6.0000000000001719E-4</v>
      </c>
      <c r="AJ124">
        <f t="shared" si="23"/>
        <v>0.22080000000000002</v>
      </c>
      <c r="AK124">
        <f t="shared" si="23"/>
        <v>0.20479999999999998</v>
      </c>
      <c r="AL124">
        <f t="shared" si="23"/>
        <v>0.36549999999999999</v>
      </c>
      <c r="AM124">
        <f t="shared" si="23"/>
        <v>0.40179999999999999</v>
      </c>
      <c r="AN124">
        <f t="shared" si="23"/>
        <v>0.33719999999999994</v>
      </c>
      <c r="AO124">
        <f t="shared" si="23"/>
        <v>1.100000000000001E-2</v>
      </c>
    </row>
    <row r="125" spans="1:41" x14ac:dyDescent="0.25">
      <c r="A125" s="19">
        <v>0.03</v>
      </c>
      <c r="B125">
        <v>0.6583</v>
      </c>
      <c r="C125">
        <v>0.47489999999999999</v>
      </c>
      <c r="D125">
        <v>0.30030000000000001</v>
      </c>
      <c r="E125">
        <v>0.2429</v>
      </c>
      <c r="F125">
        <v>0.17169999999999999</v>
      </c>
      <c r="G125">
        <v>0.16</v>
      </c>
      <c r="H125">
        <v>0.16420000000000001</v>
      </c>
      <c r="I125">
        <v>0.1555</v>
      </c>
      <c r="J125">
        <v>0.14460000000000001</v>
      </c>
      <c r="K125">
        <v>0.14879999999999999</v>
      </c>
      <c r="L125">
        <v>0.1197</v>
      </c>
      <c r="M125">
        <v>0.1348</v>
      </c>
      <c r="O125" s="19">
        <v>0.03</v>
      </c>
      <c r="P125">
        <v>0.49270000000000003</v>
      </c>
      <c r="Q125">
        <v>0.3629</v>
      </c>
      <c r="R125">
        <v>0.25419999999999998</v>
      </c>
      <c r="S125">
        <v>0.38379999999999997</v>
      </c>
      <c r="T125">
        <v>0.1641</v>
      </c>
      <c r="U125">
        <v>0.16800000000000001</v>
      </c>
      <c r="V125">
        <v>0.37159999999999999</v>
      </c>
      <c r="W125">
        <v>0.4405</v>
      </c>
      <c r="X125">
        <v>0.48049999999999998</v>
      </c>
      <c r="Y125">
        <v>0.57120000000000004</v>
      </c>
      <c r="Z125">
        <v>0.5766</v>
      </c>
      <c r="AA125">
        <v>0.16139999999999999</v>
      </c>
      <c r="AC125" s="28">
        <v>0.03</v>
      </c>
      <c r="AD125">
        <f t="shared" si="24"/>
        <v>-0.16559999999999997</v>
      </c>
      <c r="AE125">
        <f t="shared" si="23"/>
        <v>-0.11199999999999999</v>
      </c>
      <c r="AF125">
        <f t="shared" si="23"/>
        <v>-4.610000000000003E-2</v>
      </c>
      <c r="AG125">
        <f t="shared" si="23"/>
        <v>0.14089999999999997</v>
      </c>
      <c r="AH125">
        <f t="shared" si="23"/>
        <v>-7.5999999999999956E-3</v>
      </c>
      <c r="AI125">
        <f t="shared" si="23"/>
        <v>8.0000000000000071E-3</v>
      </c>
      <c r="AJ125">
        <f t="shared" si="23"/>
        <v>0.20739999999999997</v>
      </c>
      <c r="AK125">
        <f t="shared" si="23"/>
        <v>0.28500000000000003</v>
      </c>
      <c r="AL125">
        <f t="shared" si="23"/>
        <v>0.33589999999999998</v>
      </c>
      <c r="AM125">
        <f t="shared" si="23"/>
        <v>0.42240000000000005</v>
      </c>
      <c r="AN125">
        <f t="shared" si="23"/>
        <v>0.45689999999999997</v>
      </c>
      <c r="AO125">
        <f t="shared" si="23"/>
        <v>2.6599999999999985E-2</v>
      </c>
    </row>
    <row r="126" spans="1:41" x14ac:dyDescent="0.25">
      <c r="A126" s="19">
        <v>0.01</v>
      </c>
      <c r="B126">
        <v>0.8589</v>
      </c>
      <c r="C126">
        <v>0.55079999999999996</v>
      </c>
      <c r="D126">
        <v>0.40720000000000001</v>
      </c>
      <c r="E126">
        <v>0.32140000000000002</v>
      </c>
      <c r="F126">
        <v>0.1951</v>
      </c>
      <c r="G126">
        <v>0.17069999999999999</v>
      </c>
      <c r="H126">
        <v>0.17469999999999999</v>
      </c>
      <c r="I126">
        <v>0.1419</v>
      </c>
      <c r="J126">
        <v>0.1467</v>
      </c>
      <c r="K126">
        <v>0.15579999999999999</v>
      </c>
      <c r="L126">
        <v>0.11609999999999999</v>
      </c>
      <c r="M126">
        <v>0.1338</v>
      </c>
      <c r="O126" s="19">
        <v>0.01</v>
      </c>
      <c r="P126">
        <v>0.63239999999999996</v>
      </c>
      <c r="Q126">
        <v>0.4108</v>
      </c>
      <c r="R126">
        <v>0.3327</v>
      </c>
      <c r="S126">
        <v>0.2651</v>
      </c>
      <c r="T126">
        <v>0.2344</v>
      </c>
      <c r="U126">
        <v>0.1769</v>
      </c>
      <c r="V126">
        <v>0.40660000000000002</v>
      </c>
      <c r="W126">
        <v>0.46279999999999999</v>
      </c>
      <c r="X126">
        <v>0.51239999999999997</v>
      </c>
      <c r="Y126">
        <v>0.52769999999999995</v>
      </c>
      <c r="Z126">
        <v>0.26279999999999998</v>
      </c>
      <c r="AA126">
        <v>0.12470000000000001</v>
      </c>
      <c r="AC126" s="28">
        <v>0.01</v>
      </c>
      <c r="AD126">
        <f t="shared" si="24"/>
        <v>-0.22650000000000003</v>
      </c>
      <c r="AE126">
        <f t="shared" si="23"/>
        <v>-0.13999999999999996</v>
      </c>
      <c r="AF126">
        <f t="shared" si="23"/>
        <v>-7.4500000000000011E-2</v>
      </c>
      <c r="AG126">
        <f t="shared" si="23"/>
        <v>-5.6300000000000017E-2</v>
      </c>
      <c r="AH126">
        <f t="shared" si="23"/>
        <v>3.9300000000000002E-2</v>
      </c>
      <c r="AI126">
        <f t="shared" si="23"/>
        <v>6.2000000000000111E-3</v>
      </c>
      <c r="AJ126">
        <f t="shared" si="23"/>
        <v>0.23190000000000002</v>
      </c>
      <c r="AK126">
        <f t="shared" si="23"/>
        <v>0.32089999999999996</v>
      </c>
      <c r="AL126">
        <f t="shared" si="23"/>
        <v>0.36569999999999997</v>
      </c>
      <c r="AM126">
        <f t="shared" si="23"/>
        <v>0.37189999999999995</v>
      </c>
      <c r="AN126">
        <f t="shared" si="23"/>
        <v>0.1467</v>
      </c>
      <c r="AO126">
        <f t="shared" si="23"/>
        <v>-9.099999999999997E-3</v>
      </c>
    </row>
    <row r="127" spans="1:41" x14ac:dyDescent="0.25">
      <c r="A127" s="19">
        <v>5.0000000000000001E-3</v>
      </c>
      <c r="B127">
        <v>1.2739</v>
      </c>
      <c r="C127">
        <v>0.97419999999999995</v>
      </c>
      <c r="D127">
        <v>0.6613</v>
      </c>
      <c r="E127">
        <v>0.56640000000000001</v>
      </c>
      <c r="F127">
        <v>0.43030000000000002</v>
      </c>
      <c r="G127">
        <v>0.26300000000000001</v>
      </c>
      <c r="H127">
        <v>0.24490000000000001</v>
      </c>
      <c r="I127">
        <v>0.18820000000000001</v>
      </c>
      <c r="J127">
        <v>0.15340000000000001</v>
      </c>
      <c r="K127">
        <v>0.1527</v>
      </c>
      <c r="L127">
        <v>0.1245</v>
      </c>
      <c r="M127">
        <v>0.14530000000000001</v>
      </c>
      <c r="O127" s="19">
        <v>5.0000000000000001E-3</v>
      </c>
      <c r="P127">
        <v>1.1037999999999999</v>
      </c>
      <c r="Q127">
        <v>0.75270000000000004</v>
      </c>
      <c r="R127">
        <v>0.53680000000000005</v>
      </c>
      <c r="S127">
        <v>0.48459999999999998</v>
      </c>
      <c r="T127">
        <v>0.39550000000000002</v>
      </c>
      <c r="U127">
        <v>0.37690000000000001</v>
      </c>
      <c r="V127">
        <v>0.5272</v>
      </c>
      <c r="W127">
        <v>0.32850000000000001</v>
      </c>
      <c r="X127">
        <v>0.14899999999999999</v>
      </c>
      <c r="Y127">
        <v>0.39860000000000001</v>
      </c>
      <c r="Z127">
        <v>0.55400000000000005</v>
      </c>
      <c r="AA127">
        <v>0.27979999999999999</v>
      </c>
      <c r="AC127" s="28">
        <v>5.0000000000000001E-3</v>
      </c>
      <c r="AD127">
        <f t="shared" si="24"/>
        <v>-0.17010000000000014</v>
      </c>
      <c r="AE127">
        <f t="shared" si="23"/>
        <v>-0.22149999999999992</v>
      </c>
      <c r="AF127">
        <f t="shared" si="23"/>
        <v>-0.12449999999999994</v>
      </c>
      <c r="AG127">
        <f t="shared" si="23"/>
        <v>-8.1800000000000039E-2</v>
      </c>
      <c r="AH127">
        <f t="shared" si="23"/>
        <v>-3.4799999999999998E-2</v>
      </c>
      <c r="AI127">
        <f t="shared" si="23"/>
        <v>0.1139</v>
      </c>
      <c r="AJ127">
        <f t="shared" si="23"/>
        <v>0.2823</v>
      </c>
      <c r="AK127">
        <f t="shared" si="23"/>
        <v>0.14030000000000001</v>
      </c>
      <c r="AL127">
        <f t="shared" si="23"/>
        <v>-4.400000000000015E-3</v>
      </c>
      <c r="AM127">
        <f t="shared" si="23"/>
        <v>0.24590000000000001</v>
      </c>
      <c r="AN127">
        <f t="shared" si="23"/>
        <v>0.42950000000000005</v>
      </c>
      <c r="AO127">
        <f t="shared" si="23"/>
        <v>0.13449999999999998</v>
      </c>
    </row>
    <row r="128" spans="1:41" x14ac:dyDescent="0.25">
      <c r="A128" s="19">
        <v>0</v>
      </c>
      <c r="B128">
        <v>1.2384999999999999</v>
      </c>
      <c r="C128">
        <v>1.2383</v>
      </c>
      <c r="D128">
        <v>0.89800000000000002</v>
      </c>
      <c r="E128">
        <v>0.82720000000000005</v>
      </c>
      <c r="F128">
        <v>0.53090000000000004</v>
      </c>
      <c r="G128">
        <v>0.442</v>
      </c>
      <c r="H128">
        <v>0.34739999999999999</v>
      </c>
      <c r="I128">
        <v>0.28760000000000002</v>
      </c>
      <c r="J128">
        <v>0.21779999999999999</v>
      </c>
      <c r="K128">
        <v>0.18970000000000001</v>
      </c>
      <c r="L128">
        <v>0.16589999999999999</v>
      </c>
      <c r="M128">
        <v>0.18360000000000001</v>
      </c>
      <c r="O128" s="19">
        <v>0</v>
      </c>
      <c r="P128">
        <v>1.1937</v>
      </c>
      <c r="Q128">
        <v>1.0436000000000001</v>
      </c>
      <c r="R128">
        <v>0.74050000000000005</v>
      </c>
      <c r="S128">
        <v>0.67190000000000005</v>
      </c>
      <c r="T128">
        <v>0.50939999999999996</v>
      </c>
      <c r="U128">
        <v>0.37769999999999998</v>
      </c>
      <c r="V128">
        <v>0.60870000000000002</v>
      </c>
      <c r="W128">
        <v>0.62329999999999997</v>
      </c>
      <c r="X128">
        <v>0.51649999999999996</v>
      </c>
      <c r="Y128">
        <v>0.59940000000000004</v>
      </c>
      <c r="Z128">
        <v>0.58730000000000004</v>
      </c>
      <c r="AA128">
        <v>0.4088</v>
      </c>
      <c r="AC128" s="28">
        <v>0</v>
      </c>
      <c r="AD128">
        <f t="shared" si="24"/>
        <v>-4.4799999999999951E-2</v>
      </c>
      <c r="AE128">
        <f t="shared" si="23"/>
        <v>-0.19469999999999987</v>
      </c>
      <c r="AF128">
        <f t="shared" si="23"/>
        <v>-0.15749999999999997</v>
      </c>
      <c r="AG128">
        <f t="shared" si="23"/>
        <v>-0.15529999999999999</v>
      </c>
      <c r="AH128">
        <f t="shared" si="23"/>
        <v>-2.1500000000000075E-2</v>
      </c>
      <c r="AI128">
        <f t="shared" si="23"/>
        <v>-6.4300000000000024E-2</v>
      </c>
      <c r="AJ128">
        <f t="shared" si="23"/>
        <v>0.26130000000000003</v>
      </c>
      <c r="AK128">
        <f t="shared" si="23"/>
        <v>0.33569999999999994</v>
      </c>
      <c r="AL128">
        <f t="shared" si="23"/>
        <v>0.29869999999999997</v>
      </c>
      <c r="AM128">
        <f t="shared" si="23"/>
        <v>0.40970000000000006</v>
      </c>
      <c r="AN128">
        <f t="shared" si="23"/>
        <v>0.42140000000000005</v>
      </c>
      <c r="AO128">
        <f t="shared" si="23"/>
        <v>0.22519999999999998</v>
      </c>
    </row>
    <row r="130" spans="1:23" x14ac:dyDescent="0.25">
      <c r="A130">
        <v>1</v>
      </c>
      <c r="B130" t="s">
        <v>54</v>
      </c>
      <c r="J130" t="s">
        <v>54</v>
      </c>
      <c r="R130" t="s">
        <v>54</v>
      </c>
    </row>
    <row r="131" spans="1:23" x14ac:dyDescent="0.25">
      <c r="A131" t="s">
        <v>36</v>
      </c>
      <c r="B131">
        <v>0.06</v>
      </c>
      <c r="C131">
        <v>0.03</v>
      </c>
      <c r="D131">
        <v>0.01</v>
      </c>
      <c r="E131">
        <v>5.0000000000000001E-3</v>
      </c>
      <c r="F131">
        <v>2.5000000000000001E-3</v>
      </c>
      <c r="G131">
        <v>0</v>
      </c>
      <c r="I131" t="s">
        <v>36</v>
      </c>
      <c r="J131">
        <v>0.06</v>
      </c>
      <c r="K131">
        <v>0.03</v>
      </c>
      <c r="L131">
        <v>0.01</v>
      </c>
      <c r="M131">
        <v>5.0000000000000001E-3</v>
      </c>
      <c r="N131">
        <v>2.5000000000000001E-3</v>
      </c>
      <c r="O131">
        <v>0</v>
      </c>
      <c r="Q131" t="s">
        <v>36</v>
      </c>
      <c r="R131">
        <v>0.06</v>
      </c>
      <c r="S131">
        <v>0.03</v>
      </c>
      <c r="T131">
        <v>0.01</v>
      </c>
      <c r="U131">
        <v>5.0000000000000001E-3</v>
      </c>
      <c r="V131">
        <v>2.5000000000000001E-3</v>
      </c>
      <c r="W131">
        <v>0</v>
      </c>
    </row>
    <row r="132" spans="1:23" x14ac:dyDescent="0.25">
      <c r="A132">
        <v>1</v>
      </c>
      <c r="B132">
        <v>0.59440000000000004</v>
      </c>
      <c r="C132">
        <v>0.26850000000000002</v>
      </c>
      <c r="D132">
        <v>0.19670000000000001</v>
      </c>
      <c r="E132">
        <v>0.21779999999999999</v>
      </c>
      <c r="F132">
        <v>0.12470000000000001</v>
      </c>
      <c r="G132">
        <v>0.11799999999999999</v>
      </c>
      <c r="I132">
        <v>1</v>
      </c>
      <c r="J132">
        <v>0.40720000000000001</v>
      </c>
      <c r="K132">
        <v>0.21229999999999999</v>
      </c>
      <c r="L132">
        <v>0.1633</v>
      </c>
      <c r="M132">
        <v>0.17910000000000001</v>
      </c>
      <c r="N132">
        <v>0.11840000000000001</v>
      </c>
      <c r="O132">
        <v>0.12280000000000001</v>
      </c>
      <c r="Q132">
        <v>1</v>
      </c>
      <c r="R132">
        <f>J132-B132</f>
        <v>-0.18720000000000003</v>
      </c>
      <c r="S132">
        <f t="shared" ref="S132:W139" si="25">K132-C132</f>
        <v>-5.6200000000000028E-2</v>
      </c>
      <c r="T132">
        <f t="shared" si="25"/>
        <v>-3.3400000000000013E-2</v>
      </c>
      <c r="U132">
        <f t="shared" si="25"/>
        <v>-3.8699999999999984E-2</v>
      </c>
      <c r="V132">
        <f t="shared" si="25"/>
        <v>-6.3E-3</v>
      </c>
      <c r="W132">
        <f t="shared" si="25"/>
        <v>4.8000000000000126E-3</v>
      </c>
    </row>
    <row r="133" spans="1:23" x14ac:dyDescent="0.25">
      <c r="A133">
        <v>0.5</v>
      </c>
      <c r="B133">
        <v>1.1160000000000001</v>
      </c>
      <c r="C133">
        <v>0.50849999999999995</v>
      </c>
      <c r="D133">
        <v>0.433</v>
      </c>
      <c r="E133">
        <v>0.32669999999999999</v>
      </c>
      <c r="F133">
        <v>0.1328</v>
      </c>
      <c r="G133">
        <v>0.16239999999999999</v>
      </c>
      <c r="I133">
        <v>0.5</v>
      </c>
      <c r="J133">
        <v>0.77010000000000001</v>
      </c>
      <c r="K133">
        <v>0.37869999999999998</v>
      </c>
      <c r="L133">
        <v>0.31619999999999998</v>
      </c>
      <c r="M133">
        <v>0.27489999999999998</v>
      </c>
      <c r="N133">
        <v>0.13020000000000001</v>
      </c>
      <c r="O133">
        <v>0.37990000000000002</v>
      </c>
      <c r="Q133">
        <v>0.5</v>
      </c>
      <c r="R133">
        <f t="shared" ref="R133:R139" si="26">J133-B133</f>
        <v>-0.3459000000000001</v>
      </c>
      <c r="S133">
        <f t="shared" si="25"/>
        <v>-0.12979999999999997</v>
      </c>
      <c r="T133">
        <f t="shared" si="25"/>
        <v>-0.11680000000000001</v>
      </c>
      <c r="U133">
        <f t="shared" si="25"/>
        <v>-5.1800000000000013E-2</v>
      </c>
      <c r="V133">
        <f t="shared" si="25"/>
        <v>-2.5999999999999912E-3</v>
      </c>
      <c r="W133">
        <f t="shared" si="25"/>
        <v>0.21750000000000003</v>
      </c>
    </row>
    <row r="134" spans="1:23" x14ac:dyDescent="0.25">
      <c r="A134">
        <v>0.25</v>
      </c>
      <c r="B134">
        <v>0.14530000000000001</v>
      </c>
      <c r="C134">
        <v>0.35199999999999998</v>
      </c>
      <c r="D134">
        <v>0.2581</v>
      </c>
      <c r="E134">
        <v>0.19819999999999999</v>
      </c>
      <c r="F134">
        <v>0.15060000000000001</v>
      </c>
      <c r="G134">
        <v>0.14019999999999999</v>
      </c>
      <c r="I134">
        <v>0.25</v>
      </c>
      <c r="J134">
        <v>0.28470000000000001</v>
      </c>
      <c r="K134">
        <v>0.24129999999999999</v>
      </c>
      <c r="L134">
        <v>0.2074</v>
      </c>
      <c r="M134">
        <v>0.15959999999999999</v>
      </c>
      <c r="N134">
        <v>0.1341</v>
      </c>
      <c r="O134">
        <v>0.32179999999999997</v>
      </c>
      <c r="Q134">
        <v>0.25</v>
      </c>
      <c r="R134">
        <f t="shared" si="26"/>
        <v>0.1394</v>
      </c>
      <c r="S134">
        <f t="shared" si="25"/>
        <v>-0.11069999999999999</v>
      </c>
      <c r="T134">
        <f t="shared" si="25"/>
        <v>-5.0699999999999995E-2</v>
      </c>
      <c r="U134">
        <f t="shared" si="25"/>
        <v>-3.8599999999999995E-2</v>
      </c>
      <c r="V134">
        <f t="shared" si="25"/>
        <v>-1.6500000000000015E-2</v>
      </c>
      <c r="W134">
        <f t="shared" si="25"/>
        <v>0.18159999999999998</v>
      </c>
    </row>
    <row r="135" spans="1:23" x14ac:dyDescent="0.25">
      <c r="A135">
        <v>0.125</v>
      </c>
      <c r="B135">
        <v>0.55469999999999997</v>
      </c>
      <c r="C135">
        <v>0.51239999999999997</v>
      </c>
      <c r="D135">
        <v>0.35980000000000001</v>
      </c>
      <c r="E135">
        <v>0.2923</v>
      </c>
      <c r="F135">
        <v>0.2268</v>
      </c>
      <c r="G135">
        <v>0.19209999999999999</v>
      </c>
      <c r="I135">
        <v>0.125</v>
      </c>
      <c r="J135">
        <v>0.43559999999999999</v>
      </c>
      <c r="K135">
        <v>0.34139999999999998</v>
      </c>
      <c r="L135">
        <v>0.25369999999999998</v>
      </c>
      <c r="M135">
        <v>0.2369</v>
      </c>
      <c r="N135">
        <v>0.20230000000000001</v>
      </c>
      <c r="O135">
        <v>0.4143</v>
      </c>
      <c r="Q135">
        <v>0.125</v>
      </c>
      <c r="R135">
        <f t="shared" si="26"/>
        <v>-0.11909999999999998</v>
      </c>
      <c r="S135">
        <f t="shared" si="25"/>
        <v>-0.17099999999999999</v>
      </c>
      <c r="T135">
        <f t="shared" si="25"/>
        <v>-0.10610000000000003</v>
      </c>
      <c r="U135">
        <f t="shared" si="25"/>
        <v>-5.5400000000000005E-2</v>
      </c>
      <c r="V135">
        <f t="shared" si="25"/>
        <v>-2.4499999999999994E-2</v>
      </c>
      <c r="W135">
        <f t="shared" si="25"/>
        <v>0.22220000000000001</v>
      </c>
    </row>
    <row r="136" spans="1:23" x14ac:dyDescent="0.25">
      <c r="A136">
        <v>0.06</v>
      </c>
      <c r="B136">
        <v>0.40920000000000001</v>
      </c>
      <c r="C136">
        <v>0.32940000000000003</v>
      </c>
      <c r="D136">
        <v>0.24360000000000001</v>
      </c>
      <c r="E136">
        <v>0.18240000000000001</v>
      </c>
      <c r="F136">
        <v>0.17760000000000001</v>
      </c>
      <c r="G136">
        <v>0.17180000000000001</v>
      </c>
      <c r="I136">
        <v>0.06</v>
      </c>
      <c r="J136">
        <v>0.33</v>
      </c>
      <c r="K136">
        <v>0.2384</v>
      </c>
      <c r="L136">
        <v>0.18609999999999999</v>
      </c>
      <c r="M136">
        <v>0.14860000000000001</v>
      </c>
      <c r="N136">
        <v>0.1565</v>
      </c>
      <c r="O136">
        <v>0.35539999999999999</v>
      </c>
      <c r="Q136">
        <v>0.06</v>
      </c>
      <c r="R136">
        <f t="shared" si="26"/>
        <v>-7.9199999999999993E-2</v>
      </c>
      <c r="S136">
        <f t="shared" si="25"/>
        <v>-9.1000000000000025E-2</v>
      </c>
      <c r="T136">
        <f t="shared" si="25"/>
        <v>-5.7500000000000023E-2</v>
      </c>
      <c r="U136">
        <f t="shared" si="25"/>
        <v>-3.3799999999999997E-2</v>
      </c>
      <c r="V136">
        <f t="shared" si="25"/>
        <v>-2.1100000000000008E-2</v>
      </c>
      <c r="W136">
        <f t="shared" si="25"/>
        <v>0.18359999999999999</v>
      </c>
    </row>
    <row r="137" spans="1:23" x14ac:dyDescent="0.25">
      <c r="A137">
        <v>0.03</v>
      </c>
      <c r="B137">
        <v>0.76259999999999994</v>
      </c>
      <c r="C137">
        <v>0.52339999999999998</v>
      </c>
      <c r="D137">
        <v>0.33589999999999998</v>
      </c>
      <c r="E137">
        <v>0.25130000000000002</v>
      </c>
      <c r="F137">
        <v>0.18959999999999999</v>
      </c>
      <c r="G137">
        <v>0.17960000000000001</v>
      </c>
      <c r="I137">
        <v>0.03</v>
      </c>
      <c r="J137">
        <v>0.46989999999999998</v>
      </c>
      <c r="K137">
        <v>0.32200000000000001</v>
      </c>
      <c r="L137">
        <v>0.2341</v>
      </c>
      <c r="M137">
        <v>0.21329999999999999</v>
      </c>
      <c r="N137">
        <v>0.15479999999999999</v>
      </c>
      <c r="O137">
        <v>0.48959999999999998</v>
      </c>
      <c r="Q137">
        <v>0.03</v>
      </c>
      <c r="R137">
        <f t="shared" si="26"/>
        <v>-0.29269999999999996</v>
      </c>
      <c r="S137">
        <f t="shared" si="25"/>
        <v>-0.20139999999999997</v>
      </c>
      <c r="T137">
        <f t="shared" si="25"/>
        <v>-0.10179999999999997</v>
      </c>
      <c r="U137">
        <f t="shared" si="25"/>
        <v>-3.8000000000000034E-2</v>
      </c>
      <c r="V137">
        <f t="shared" si="25"/>
        <v>-3.4799999999999998E-2</v>
      </c>
      <c r="W137">
        <f t="shared" si="25"/>
        <v>0.30999999999999994</v>
      </c>
    </row>
    <row r="138" spans="1:23" x14ac:dyDescent="0.25">
      <c r="A138">
        <v>0.01</v>
      </c>
      <c r="B138">
        <v>0.47199999999999998</v>
      </c>
      <c r="C138">
        <v>0.93320000000000003</v>
      </c>
      <c r="D138">
        <v>0.71409999999999996</v>
      </c>
      <c r="E138">
        <v>0.54090000000000005</v>
      </c>
      <c r="F138">
        <v>0.42370000000000002</v>
      </c>
      <c r="G138">
        <v>0.28839999999999999</v>
      </c>
      <c r="I138">
        <v>0.01</v>
      </c>
      <c r="J138">
        <v>0.62990000000000002</v>
      </c>
      <c r="K138">
        <v>0.60599999999999998</v>
      </c>
      <c r="L138">
        <v>0.47689999999999999</v>
      </c>
      <c r="M138">
        <v>0.3896</v>
      </c>
      <c r="N138">
        <v>0.31459999999999999</v>
      </c>
      <c r="O138">
        <v>0.47649999999999998</v>
      </c>
      <c r="Q138">
        <v>0.01</v>
      </c>
      <c r="R138">
        <f t="shared" si="26"/>
        <v>0.15790000000000004</v>
      </c>
      <c r="S138">
        <f t="shared" si="25"/>
        <v>-0.32720000000000005</v>
      </c>
      <c r="T138">
        <f t="shared" si="25"/>
        <v>-0.23719999999999997</v>
      </c>
      <c r="U138">
        <f t="shared" si="25"/>
        <v>-0.15130000000000005</v>
      </c>
      <c r="V138">
        <f t="shared" si="25"/>
        <v>-0.10910000000000003</v>
      </c>
      <c r="W138">
        <f t="shared" si="25"/>
        <v>0.18809999999999999</v>
      </c>
    </row>
    <row r="139" spans="1:23" x14ac:dyDescent="0.25">
      <c r="B139">
        <v>1.3013999999999999</v>
      </c>
      <c r="C139">
        <v>1.2325999999999999</v>
      </c>
      <c r="D139">
        <v>0.97340000000000004</v>
      </c>
      <c r="E139">
        <v>0.84899999999999998</v>
      </c>
      <c r="F139">
        <v>0.6089</v>
      </c>
      <c r="G139">
        <v>0.51149999999999995</v>
      </c>
      <c r="J139">
        <v>1.2051000000000001</v>
      </c>
      <c r="K139">
        <v>0.88780000000000003</v>
      </c>
      <c r="L139">
        <v>0.68679999999999997</v>
      </c>
      <c r="M139">
        <v>0.60670000000000002</v>
      </c>
      <c r="N139">
        <v>0.46460000000000001</v>
      </c>
      <c r="O139">
        <v>0.71379999999999999</v>
      </c>
      <c r="R139">
        <f t="shared" si="26"/>
        <v>-9.629999999999983E-2</v>
      </c>
      <c r="S139">
        <f t="shared" si="25"/>
        <v>-0.34479999999999988</v>
      </c>
      <c r="T139">
        <f t="shared" si="25"/>
        <v>-0.28660000000000008</v>
      </c>
      <c r="U139">
        <f t="shared" si="25"/>
        <v>-0.24229999999999996</v>
      </c>
      <c r="V139">
        <f t="shared" si="25"/>
        <v>-0.14429999999999998</v>
      </c>
      <c r="W139">
        <f t="shared" si="25"/>
        <v>0.20230000000000004</v>
      </c>
    </row>
    <row r="141" spans="1:23" x14ac:dyDescent="0.25">
      <c r="A141">
        <v>2</v>
      </c>
      <c r="B141">
        <v>1.25E-3</v>
      </c>
      <c r="C141">
        <v>5.9999999999999995E-4</v>
      </c>
      <c r="D141">
        <v>2.9999999999999997E-4</v>
      </c>
      <c r="E141">
        <v>1E-4</v>
      </c>
      <c r="F141">
        <v>5.0000000000000001E-4</v>
      </c>
      <c r="G141">
        <v>0</v>
      </c>
      <c r="I141">
        <v>2</v>
      </c>
      <c r="J141">
        <v>1.25E-3</v>
      </c>
      <c r="K141">
        <v>5.9999999999999995E-4</v>
      </c>
      <c r="L141">
        <v>2.9999999999999997E-4</v>
      </c>
      <c r="M141">
        <v>1E-4</v>
      </c>
      <c r="N141">
        <v>5.0000000000000001E-4</v>
      </c>
      <c r="O141">
        <v>0</v>
      </c>
      <c r="Q141">
        <v>2</v>
      </c>
      <c r="R141">
        <v>1.25E-3</v>
      </c>
      <c r="S141">
        <v>5.9999999999999995E-4</v>
      </c>
      <c r="T141">
        <v>2.9999999999999997E-4</v>
      </c>
      <c r="U141">
        <v>1E-4</v>
      </c>
      <c r="V141">
        <v>5.0000000000000001E-4</v>
      </c>
      <c r="W141">
        <v>0</v>
      </c>
    </row>
    <row r="142" spans="1:23" x14ac:dyDescent="0.25">
      <c r="A142" t="s">
        <v>36</v>
      </c>
      <c r="B142">
        <v>0.46010000000000001</v>
      </c>
      <c r="C142">
        <v>0.28539999999999999</v>
      </c>
      <c r="D142">
        <v>0.26479999999999998</v>
      </c>
      <c r="E142">
        <v>0.20699999999999999</v>
      </c>
      <c r="F142">
        <v>0.1343</v>
      </c>
      <c r="G142">
        <v>0.1208</v>
      </c>
      <c r="I142" t="s">
        <v>36</v>
      </c>
      <c r="J142">
        <v>0.37290000000000001</v>
      </c>
      <c r="K142">
        <v>0.20399999999999999</v>
      </c>
      <c r="L142">
        <v>0.2296</v>
      </c>
      <c r="M142">
        <v>0.18609999999999999</v>
      </c>
      <c r="N142">
        <v>0.1331</v>
      </c>
      <c r="O142">
        <v>0.1192</v>
      </c>
      <c r="Q142" t="s">
        <v>36</v>
      </c>
      <c r="R142">
        <f>J142-B142</f>
        <v>-8.72E-2</v>
      </c>
      <c r="S142">
        <f t="shared" ref="S142:W149" si="27">K142-C142</f>
        <v>-8.14E-2</v>
      </c>
      <c r="T142">
        <f t="shared" si="27"/>
        <v>-3.5199999999999981E-2</v>
      </c>
      <c r="U142">
        <f t="shared" si="27"/>
        <v>-2.0900000000000002E-2</v>
      </c>
      <c r="V142">
        <f t="shared" si="27"/>
        <v>-1.2000000000000066E-3</v>
      </c>
      <c r="W142">
        <f t="shared" si="27"/>
        <v>-1.6000000000000042E-3</v>
      </c>
    </row>
    <row r="143" spans="1:23" x14ac:dyDescent="0.25">
      <c r="A143">
        <v>1</v>
      </c>
      <c r="B143">
        <v>0.92190000000000005</v>
      </c>
      <c r="C143">
        <v>0.53300000000000003</v>
      </c>
      <c r="D143">
        <v>0.4022</v>
      </c>
      <c r="E143">
        <v>0.3075</v>
      </c>
      <c r="F143">
        <v>0.19750000000000001</v>
      </c>
      <c r="G143">
        <v>0.15659999999999999</v>
      </c>
      <c r="I143">
        <v>1</v>
      </c>
      <c r="J143">
        <v>0.72599999999999998</v>
      </c>
      <c r="K143">
        <v>0.45350000000000001</v>
      </c>
      <c r="L143">
        <v>0.29399999999999998</v>
      </c>
      <c r="M143">
        <v>0.2331</v>
      </c>
      <c r="N143">
        <v>0.2505</v>
      </c>
      <c r="O143">
        <v>0.2707</v>
      </c>
      <c r="Q143">
        <v>1</v>
      </c>
      <c r="R143">
        <f t="shared" ref="R143:R149" si="28">J143-B143</f>
        <v>-0.19590000000000007</v>
      </c>
      <c r="S143">
        <f t="shared" si="27"/>
        <v>-7.9500000000000015E-2</v>
      </c>
      <c r="T143">
        <f t="shared" si="27"/>
        <v>-0.10820000000000002</v>
      </c>
      <c r="U143">
        <f t="shared" si="27"/>
        <v>-7.4399999999999994E-2</v>
      </c>
      <c r="V143">
        <f t="shared" si="27"/>
        <v>5.2999999999999992E-2</v>
      </c>
      <c r="W143">
        <f t="shared" si="27"/>
        <v>0.11410000000000001</v>
      </c>
    </row>
    <row r="144" spans="1:23" x14ac:dyDescent="0.25">
      <c r="A144">
        <v>0.5</v>
      </c>
      <c r="B144">
        <v>0.57440000000000002</v>
      </c>
      <c r="C144">
        <v>0.41170000000000001</v>
      </c>
      <c r="D144">
        <v>0.24790000000000001</v>
      </c>
      <c r="E144">
        <v>0.2228</v>
      </c>
      <c r="F144">
        <v>0.15529999999999999</v>
      </c>
      <c r="G144">
        <v>0.13089999999999999</v>
      </c>
      <c r="I144">
        <v>0.5</v>
      </c>
      <c r="J144">
        <v>0.39069999999999999</v>
      </c>
      <c r="K144">
        <v>0.2707</v>
      </c>
      <c r="L144">
        <v>0.2838</v>
      </c>
      <c r="M144">
        <v>0.20419999999999999</v>
      </c>
      <c r="N144">
        <v>0.19350000000000001</v>
      </c>
      <c r="O144">
        <v>0.32540000000000002</v>
      </c>
      <c r="Q144">
        <v>0.5</v>
      </c>
      <c r="R144">
        <f t="shared" si="28"/>
        <v>-0.18370000000000003</v>
      </c>
      <c r="S144">
        <f t="shared" si="27"/>
        <v>-0.14100000000000001</v>
      </c>
      <c r="T144">
        <f t="shared" si="27"/>
        <v>3.5899999999999987E-2</v>
      </c>
      <c r="U144">
        <f t="shared" si="27"/>
        <v>-1.8600000000000005E-2</v>
      </c>
      <c r="V144">
        <f t="shared" si="27"/>
        <v>3.8200000000000012E-2</v>
      </c>
      <c r="W144">
        <f t="shared" si="27"/>
        <v>0.19450000000000003</v>
      </c>
    </row>
    <row r="145" spans="1:23" x14ac:dyDescent="0.25">
      <c r="A145">
        <v>0.25</v>
      </c>
      <c r="B145">
        <v>0.77700000000000002</v>
      </c>
      <c r="C145">
        <v>0.59740000000000004</v>
      </c>
      <c r="D145">
        <v>0.2404</v>
      </c>
      <c r="E145">
        <v>0.29520000000000002</v>
      </c>
      <c r="F145">
        <v>0.1908</v>
      </c>
      <c r="G145">
        <v>0.15759999999999999</v>
      </c>
      <c r="I145">
        <v>0.25</v>
      </c>
      <c r="J145">
        <v>0.53300000000000003</v>
      </c>
      <c r="K145">
        <v>0.42209999999999998</v>
      </c>
      <c r="L145">
        <v>0.19539999999999999</v>
      </c>
      <c r="M145">
        <v>0.23810000000000001</v>
      </c>
      <c r="N145">
        <v>0.2681</v>
      </c>
      <c r="O145">
        <v>0.43790000000000001</v>
      </c>
      <c r="Q145">
        <v>0.25</v>
      </c>
      <c r="R145">
        <f t="shared" si="28"/>
        <v>-0.24399999999999999</v>
      </c>
      <c r="S145">
        <f t="shared" si="27"/>
        <v>-0.17530000000000007</v>
      </c>
      <c r="T145">
        <f t="shared" si="27"/>
        <v>-4.5000000000000012E-2</v>
      </c>
      <c r="U145">
        <f t="shared" si="27"/>
        <v>-5.7100000000000012E-2</v>
      </c>
      <c r="V145">
        <f t="shared" si="27"/>
        <v>7.7300000000000008E-2</v>
      </c>
      <c r="W145">
        <f t="shared" si="27"/>
        <v>0.28029999999999999</v>
      </c>
    </row>
    <row r="146" spans="1:23" x14ac:dyDescent="0.25">
      <c r="A146">
        <v>0.125</v>
      </c>
      <c r="B146">
        <v>0.45050000000000001</v>
      </c>
      <c r="C146">
        <v>0.25469999999999998</v>
      </c>
      <c r="D146">
        <v>0.16489999999999999</v>
      </c>
      <c r="E146">
        <v>0.1915</v>
      </c>
      <c r="F146">
        <v>0.1527</v>
      </c>
      <c r="G146">
        <v>0.13569999999999999</v>
      </c>
      <c r="I146">
        <v>0.125</v>
      </c>
      <c r="J146">
        <v>0.33050000000000002</v>
      </c>
      <c r="K146">
        <v>0.1953</v>
      </c>
      <c r="L146">
        <v>0.1484</v>
      </c>
      <c r="M146">
        <v>0.158</v>
      </c>
      <c r="N146">
        <v>0.27850000000000003</v>
      </c>
      <c r="O146">
        <v>0.4093</v>
      </c>
      <c r="Q146">
        <v>0.125</v>
      </c>
      <c r="R146">
        <f t="shared" si="28"/>
        <v>-0.12</v>
      </c>
      <c r="S146">
        <f t="shared" si="27"/>
        <v>-5.9399999999999981E-2</v>
      </c>
      <c r="T146">
        <f t="shared" si="27"/>
        <v>-1.6499999999999987E-2</v>
      </c>
      <c r="U146">
        <f t="shared" si="27"/>
        <v>-3.3500000000000002E-2</v>
      </c>
      <c r="V146">
        <f t="shared" si="27"/>
        <v>0.12580000000000002</v>
      </c>
      <c r="W146">
        <f t="shared" si="27"/>
        <v>0.27360000000000001</v>
      </c>
    </row>
    <row r="147" spans="1:23" x14ac:dyDescent="0.25">
      <c r="A147">
        <v>0.06</v>
      </c>
      <c r="B147">
        <v>0.87439999999999996</v>
      </c>
      <c r="C147">
        <v>0.46360000000000001</v>
      </c>
      <c r="D147">
        <v>0.33939999999999998</v>
      </c>
      <c r="E147">
        <v>0.26900000000000002</v>
      </c>
      <c r="F147">
        <v>0.1847</v>
      </c>
      <c r="G147">
        <v>0.1583</v>
      </c>
      <c r="I147">
        <v>0.06</v>
      </c>
      <c r="J147">
        <v>0.52780000000000005</v>
      </c>
      <c r="K147">
        <v>0.29859999999999998</v>
      </c>
      <c r="L147">
        <v>0.23860000000000001</v>
      </c>
      <c r="M147">
        <v>0.19489999999999999</v>
      </c>
      <c r="N147">
        <v>0.2452</v>
      </c>
      <c r="O147">
        <v>0.52459999999999996</v>
      </c>
      <c r="Q147">
        <v>0.06</v>
      </c>
      <c r="R147">
        <f t="shared" si="28"/>
        <v>-0.34659999999999991</v>
      </c>
      <c r="S147">
        <f t="shared" si="27"/>
        <v>-0.16500000000000004</v>
      </c>
      <c r="T147">
        <f t="shared" si="27"/>
        <v>-0.10079999999999997</v>
      </c>
      <c r="U147">
        <f t="shared" si="27"/>
        <v>-7.4100000000000027E-2</v>
      </c>
      <c r="V147">
        <f t="shared" si="27"/>
        <v>6.0499999999999998E-2</v>
      </c>
      <c r="W147">
        <f t="shared" si="27"/>
        <v>0.36629999999999996</v>
      </c>
    </row>
    <row r="148" spans="1:23" x14ac:dyDescent="0.25">
      <c r="A148">
        <v>0.03</v>
      </c>
      <c r="B148">
        <v>0.83520000000000005</v>
      </c>
      <c r="C148">
        <v>1.0936999999999999</v>
      </c>
      <c r="D148">
        <v>0.4375</v>
      </c>
      <c r="E148">
        <v>0.64419999999999999</v>
      </c>
      <c r="F148">
        <v>0.33210000000000001</v>
      </c>
      <c r="G148">
        <v>0.36899999999999999</v>
      </c>
      <c r="I148">
        <v>0.03</v>
      </c>
      <c r="J148">
        <v>0.7601</v>
      </c>
      <c r="K148">
        <v>0.753</v>
      </c>
      <c r="L148">
        <v>0.32350000000000001</v>
      </c>
      <c r="M148">
        <v>0.42109999999999997</v>
      </c>
      <c r="N148">
        <v>0.45050000000000001</v>
      </c>
      <c r="O148">
        <v>0.59630000000000005</v>
      </c>
      <c r="Q148">
        <v>0.03</v>
      </c>
      <c r="R148">
        <f t="shared" si="28"/>
        <v>-7.5100000000000056E-2</v>
      </c>
      <c r="S148">
        <f t="shared" si="27"/>
        <v>-0.34069999999999989</v>
      </c>
      <c r="T148">
        <f t="shared" si="27"/>
        <v>-0.11399999999999999</v>
      </c>
      <c r="U148">
        <f t="shared" si="27"/>
        <v>-0.22310000000000002</v>
      </c>
      <c r="V148">
        <f t="shared" si="27"/>
        <v>0.11840000000000001</v>
      </c>
      <c r="W148">
        <f t="shared" si="27"/>
        <v>0.22730000000000006</v>
      </c>
    </row>
    <row r="149" spans="1:23" x14ac:dyDescent="0.25">
      <c r="A149">
        <v>0.01</v>
      </c>
      <c r="B149">
        <v>0.81620000000000004</v>
      </c>
      <c r="C149">
        <v>0.97889999999999999</v>
      </c>
      <c r="D149">
        <v>1.0075000000000001</v>
      </c>
      <c r="E149">
        <v>0.80510000000000004</v>
      </c>
      <c r="F149">
        <v>0.62890000000000001</v>
      </c>
      <c r="G149">
        <v>0.49590000000000001</v>
      </c>
      <c r="I149">
        <v>0.01</v>
      </c>
      <c r="J149">
        <v>0.80720000000000003</v>
      </c>
      <c r="K149">
        <v>0.74509999999999998</v>
      </c>
      <c r="L149">
        <v>0.71599999999999997</v>
      </c>
      <c r="M149">
        <v>0.51570000000000005</v>
      </c>
      <c r="N149">
        <v>0.56950000000000001</v>
      </c>
      <c r="O149">
        <v>0.58530000000000004</v>
      </c>
      <c r="Q149">
        <v>0.01</v>
      </c>
      <c r="R149">
        <f t="shared" si="28"/>
        <v>-9.000000000000008E-3</v>
      </c>
      <c r="S149">
        <f t="shared" si="27"/>
        <v>-0.23380000000000001</v>
      </c>
      <c r="T149">
        <f t="shared" si="27"/>
        <v>-0.29150000000000009</v>
      </c>
      <c r="U149">
        <f t="shared" si="27"/>
        <v>-0.28939999999999999</v>
      </c>
      <c r="V149">
        <f t="shared" si="27"/>
        <v>-5.9400000000000008E-2</v>
      </c>
      <c r="W149">
        <f t="shared" si="27"/>
        <v>8.9400000000000035E-2</v>
      </c>
    </row>
    <row r="151" spans="1:23" x14ac:dyDescent="0.25">
      <c r="A151">
        <v>2</v>
      </c>
      <c r="B151">
        <v>1.25E-3</v>
      </c>
      <c r="C151">
        <v>5.9999999999999995E-4</v>
      </c>
      <c r="D151">
        <v>2.9999999999999997E-4</v>
      </c>
      <c r="E151">
        <v>1E-4</v>
      </c>
      <c r="F151">
        <v>5.0000000000000001E-4</v>
      </c>
      <c r="G151">
        <v>0</v>
      </c>
      <c r="I151">
        <v>2</v>
      </c>
      <c r="J151">
        <v>1.25E-3</v>
      </c>
      <c r="K151">
        <v>5.9999999999999995E-4</v>
      </c>
      <c r="L151">
        <v>2.9999999999999997E-4</v>
      </c>
      <c r="M151">
        <v>1E-4</v>
      </c>
      <c r="N151">
        <v>5.0000000000000001E-4</v>
      </c>
      <c r="O151">
        <v>0</v>
      </c>
      <c r="Q151">
        <v>2</v>
      </c>
      <c r="R151">
        <v>1.25E-3</v>
      </c>
      <c r="S151">
        <v>5.9999999999999995E-4</v>
      </c>
      <c r="T151">
        <v>2.9999999999999997E-4</v>
      </c>
      <c r="U151">
        <v>1E-4</v>
      </c>
      <c r="V151">
        <v>5.0000000000000001E-4</v>
      </c>
      <c r="W151">
        <v>0</v>
      </c>
    </row>
    <row r="152" spans="1:23" x14ac:dyDescent="0.25">
      <c r="A152" t="s">
        <v>36</v>
      </c>
      <c r="B152">
        <v>0.12139999999999999</v>
      </c>
      <c r="C152">
        <v>0.16950000000000001</v>
      </c>
      <c r="D152">
        <v>0.1229</v>
      </c>
      <c r="E152">
        <v>0.12239999999999999</v>
      </c>
      <c r="F152">
        <v>0.13930000000000001</v>
      </c>
      <c r="G152">
        <v>0.13639999999999999</v>
      </c>
      <c r="I152" t="s">
        <v>36</v>
      </c>
      <c r="J152">
        <v>0.11849999999999999</v>
      </c>
      <c r="K152">
        <v>0.16719999999999999</v>
      </c>
      <c r="L152">
        <v>0.1187</v>
      </c>
      <c r="M152">
        <v>0.12239999999999999</v>
      </c>
      <c r="N152">
        <v>0.1391</v>
      </c>
      <c r="O152">
        <v>0.1351</v>
      </c>
      <c r="Q152" t="s">
        <v>36</v>
      </c>
      <c r="R152">
        <f>J152-B152</f>
        <v>-2.8999999999999998E-3</v>
      </c>
      <c r="S152">
        <f t="shared" ref="S152:W159" si="29">K152-C152</f>
        <v>-2.3000000000000242E-3</v>
      </c>
      <c r="T152">
        <f t="shared" si="29"/>
        <v>-4.1999999999999954E-3</v>
      </c>
      <c r="U152">
        <f t="shared" si="29"/>
        <v>0</v>
      </c>
      <c r="V152">
        <f t="shared" si="29"/>
        <v>-2.0000000000000573E-4</v>
      </c>
      <c r="W152">
        <f t="shared" si="29"/>
        <v>-1.2999999999999956E-3</v>
      </c>
    </row>
    <row r="153" spans="1:23" x14ac:dyDescent="0.25">
      <c r="A153">
        <v>1</v>
      </c>
      <c r="B153">
        <v>0.13830000000000001</v>
      </c>
      <c r="C153">
        <v>0.13700000000000001</v>
      </c>
      <c r="D153">
        <v>0.1305</v>
      </c>
      <c r="E153">
        <v>0.14610000000000001</v>
      </c>
      <c r="F153">
        <v>0.14360000000000001</v>
      </c>
      <c r="G153">
        <v>0.13200000000000001</v>
      </c>
      <c r="I153">
        <v>1</v>
      </c>
      <c r="J153">
        <v>0.13420000000000001</v>
      </c>
      <c r="K153">
        <v>0.13669999999999999</v>
      </c>
      <c r="L153">
        <v>0.13469999999999999</v>
      </c>
      <c r="M153">
        <v>0.14499999999999999</v>
      </c>
      <c r="N153">
        <v>0.14699999999999999</v>
      </c>
      <c r="O153">
        <v>0.40439999999999998</v>
      </c>
      <c r="Q153">
        <v>1</v>
      </c>
      <c r="R153">
        <f t="shared" ref="R153:R159" si="30">J153-B153</f>
        <v>-4.0999999999999925E-3</v>
      </c>
      <c r="S153">
        <f t="shared" si="29"/>
        <v>-3.0000000000002247E-4</v>
      </c>
      <c r="T153">
        <f t="shared" si="29"/>
        <v>4.1999999999999815E-3</v>
      </c>
      <c r="U153">
        <f t="shared" si="29"/>
        <v>-1.1000000000000176E-3</v>
      </c>
      <c r="V153">
        <f t="shared" si="29"/>
        <v>3.3999999999999864E-3</v>
      </c>
      <c r="W153">
        <f t="shared" si="29"/>
        <v>0.27239999999999998</v>
      </c>
    </row>
    <row r="154" spans="1:23" x14ac:dyDescent="0.25">
      <c r="A154">
        <v>0.5</v>
      </c>
      <c r="B154">
        <v>0.13589999999999999</v>
      </c>
      <c r="C154">
        <v>0.12540000000000001</v>
      </c>
      <c r="D154">
        <v>0.1318</v>
      </c>
      <c r="E154">
        <v>0.1171</v>
      </c>
      <c r="F154">
        <v>0.1075</v>
      </c>
      <c r="G154">
        <v>0.1215</v>
      </c>
      <c r="I154">
        <v>0.5</v>
      </c>
      <c r="J154">
        <v>0.1308</v>
      </c>
      <c r="K154">
        <v>0.127</v>
      </c>
      <c r="L154">
        <v>0.128</v>
      </c>
      <c r="M154">
        <v>0.11559999999999999</v>
      </c>
      <c r="N154">
        <v>0.1265</v>
      </c>
      <c r="O154">
        <v>0.34029999999999999</v>
      </c>
      <c r="Q154">
        <v>0.5</v>
      </c>
      <c r="R154">
        <f t="shared" si="30"/>
        <v>-5.0999999999999934E-3</v>
      </c>
      <c r="S154">
        <f t="shared" si="29"/>
        <v>1.5999999999999903E-3</v>
      </c>
      <c r="T154">
        <f t="shared" si="29"/>
        <v>-3.7999999999999978E-3</v>
      </c>
      <c r="U154">
        <f t="shared" si="29"/>
        <v>-1.5000000000000013E-3</v>
      </c>
      <c r="V154">
        <f t="shared" si="29"/>
        <v>1.9000000000000003E-2</v>
      </c>
      <c r="W154">
        <f t="shared" si="29"/>
        <v>0.21879999999999999</v>
      </c>
    </row>
    <row r="155" spans="1:23" x14ac:dyDescent="0.25">
      <c r="A155">
        <v>0.25</v>
      </c>
      <c r="B155">
        <v>0.14249999999999999</v>
      </c>
      <c r="C155">
        <v>0.1336</v>
      </c>
      <c r="D155">
        <v>0.12280000000000001</v>
      </c>
      <c r="E155">
        <v>0.114</v>
      </c>
      <c r="F155">
        <v>0.1142</v>
      </c>
      <c r="G155">
        <v>0.12470000000000001</v>
      </c>
      <c r="I155">
        <v>0.25</v>
      </c>
      <c r="J155">
        <v>0.13639999999999999</v>
      </c>
      <c r="K155">
        <v>0.1326</v>
      </c>
      <c r="L155">
        <v>0.11890000000000001</v>
      </c>
      <c r="M155">
        <v>0.1145</v>
      </c>
      <c r="N155">
        <v>0.1946</v>
      </c>
      <c r="O155">
        <v>0.40510000000000002</v>
      </c>
      <c r="Q155">
        <v>0.25</v>
      </c>
      <c r="R155">
        <f t="shared" si="30"/>
        <v>-6.0999999999999943E-3</v>
      </c>
      <c r="S155">
        <f t="shared" si="29"/>
        <v>-1.0000000000000009E-3</v>
      </c>
      <c r="T155">
        <f t="shared" si="29"/>
        <v>-3.9000000000000007E-3</v>
      </c>
      <c r="U155">
        <f t="shared" si="29"/>
        <v>5.0000000000000044E-4</v>
      </c>
      <c r="V155">
        <f t="shared" si="29"/>
        <v>8.0399999999999999E-2</v>
      </c>
      <c r="W155">
        <f t="shared" si="29"/>
        <v>0.28039999999999998</v>
      </c>
    </row>
    <row r="156" spans="1:23" x14ac:dyDescent="0.25">
      <c r="A156">
        <v>0.125</v>
      </c>
      <c r="B156">
        <v>0.13420000000000001</v>
      </c>
      <c r="C156">
        <v>0.1235</v>
      </c>
      <c r="D156">
        <v>0.1178</v>
      </c>
      <c r="E156">
        <v>0.12</v>
      </c>
      <c r="F156">
        <v>0.11459999999999999</v>
      </c>
      <c r="G156">
        <v>0.12230000000000001</v>
      </c>
      <c r="I156">
        <v>0.125</v>
      </c>
      <c r="J156">
        <v>0.13150000000000001</v>
      </c>
      <c r="K156">
        <v>0.12659999999999999</v>
      </c>
      <c r="L156">
        <v>0.11700000000000001</v>
      </c>
      <c r="M156">
        <v>0.1212</v>
      </c>
      <c r="N156">
        <v>0.2175</v>
      </c>
      <c r="O156">
        <v>0.44719999999999999</v>
      </c>
      <c r="Q156">
        <v>0.125</v>
      </c>
      <c r="R156">
        <f t="shared" si="30"/>
        <v>-2.7000000000000079E-3</v>
      </c>
      <c r="S156">
        <f t="shared" si="29"/>
        <v>3.0999999999999917E-3</v>
      </c>
      <c r="T156">
        <f t="shared" si="29"/>
        <v>-7.9999999999999516E-4</v>
      </c>
      <c r="U156">
        <f t="shared" si="29"/>
        <v>1.2000000000000066E-3</v>
      </c>
      <c r="V156">
        <f t="shared" si="29"/>
        <v>0.10290000000000001</v>
      </c>
      <c r="W156">
        <f t="shared" si="29"/>
        <v>0.32489999999999997</v>
      </c>
    </row>
    <row r="157" spans="1:23" x14ac:dyDescent="0.25">
      <c r="A157">
        <v>0.06</v>
      </c>
      <c r="B157">
        <v>0.15060000000000001</v>
      </c>
      <c r="C157">
        <v>0.1206</v>
      </c>
      <c r="D157">
        <v>0.1333</v>
      </c>
      <c r="E157">
        <v>0.1384</v>
      </c>
      <c r="F157">
        <v>0.1158</v>
      </c>
      <c r="G157">
        <v>0.1351</v>
      </c>
      <c r="I157">
        <v>0.06</v>
      </c>
      <c r="J157">
        <v>0.16159999999999999</v>
      </c>
      <c r="K157">
        <v>0.2001</v>
      </c>
      <c r="L157">
        <v>0.13569999999999999</v>
      </c>
      <c r="M157">
        <v>0.13350000000000001</v>
      </c>
      <c r="N157">
        <v>0.20449999999999999</v>
      </c>
      <c r="O157">
        <v>0.42780000000000001</v>
      </c>
      <c r="Q157">
        <v>0.06</v>
      </c>
      <c r="R157">
        <f t="shared" si="30"/>
        <v>1.0999999999999982E-2</v>
      </c>
      <c r="S157">
        <f t="shared" si="29"/>
        <v>7.9500000000000001E-2</v>
      </c>
      <c r="T157">
        <f t="shared" si="29"/>
        <v>2.3999999999999855E-3</v>
      </c>
      <c r="U157">
        <f t="shared" si="29"/>
        <v>-4.8999999999999877E-3</v>
      </c>
      <c r="V157">
        <f t="shared" si="29"/>
        <v>8.8699999999999987E-2</v>
      </c>
      <c r="W157">
        <f t="shared" si="29"/>
        <v>0.29270000000000002</v>
      </c>
    </row>
    <row r="158" spans="1:23" x14ac:dyDescent="0.25">
      <c r="A158">
        <v>0.03</v>
      </c>
      <c r="B158">
        <v>0.3115</v>
      </c>
      <c r="C158">
        <v>0.19489999999999999</v>
      </c>
      <c r="D158">
        <v>0.15329999999999999</v>
      </c>
      <c r="E158">
        <v>0.15379999999999999</v>
      </c>
      <c r="F158">
        <v>0.1265</v>
      </c>
      <c r="G158">
        <v>0.14449999999999999</v>
      </c>
      <c r="I158">
        <v>0.03</v>
      </c>
      <c r="J158">
        <v>0.21679999999999999</v>
      </c>
      <c r="K158">
        <v>0.1661</v>
      </c>
      <c r="L158">
        <v>0.1449</v>
      </c>
      <c r="M158">
        <v>0.14360000000000001</v>
      </c>
      <c r="N158">
        <v>0.2319</v>
      </c>
      <c r="O158">
        <v>0.52839999999999998</v>
      </c>
      <c r="Q158">
        <v>0.03</v>
      </c>
      <c r="R158">
        <f t="shared" si="30"/>
        <v>-9.4700000000000006E-2</v>
      </c>
      <c r="S158">
        <f t="shared" si="29"/>
        <v>-2.8799999999999992E-2</v>
      </c>
      <c r="T158">
        <f t="shared" si="29"/>
        <v>-8.3999999999999908E-3</v>
      </c>
      <c r="U158">
        <f t="shared" si="29"/>
        <v>-1.0199999999999987E-2</v>
      </c>
      <c r="V158">
        <f t="shared" si="29"/>
        <v>0.10539999999999999</v>
      </c>
      <c r="W158">
        <f t="shared" si="29"/>
        <v>0.38390000000000002</v>
      </c>
    </row>
    <row r="159" spans="1:23" x14ac:dyDescent="0.25">
      <c r="A159">
        <v>0.01</v>
      </c>
      <c r="B159">
        <v>0.40339999999999998</v>
      </c>
      <c r="C159">
        <v>0.29899999999999999</v>
      </c>
      <c r="D159">
        <v>0.1865</v>
      </c>
      <c r="E159">
        <v>0.1928</v>
      </c>
      <c r="F159">
        <v>0.1704</v>
      </c>
      <c r="G159">
        <v>0.18509999999999999</v>
      </c>
      <c r="I159">
        <v>0.01</v>
      </c>
      <c r="J159">
        <v>0.31609999999999999</v>
      </c>
      <c r="K159">
        <v>0.22159999999999999</v>
      </c>
      <c r="L159">
        <v>0.20860000000000001</v>
      </c>
      <c r="M159">
        <v>0.19980000000000001</v>
      </c>
      <c r="N159">
        <v>0.32050000000000001</v>
      </c>
      <c r="O159">
        <v>0.49859999999999999</v>
      </c>
      <c r="Q159">
        <v>0.01</v>
      </c>
      <c r="R159">
        <f t="shared" si="30"/>
        <v>-8.7299999999999989E-2</v>
      </c>
      <c r="S159">
        <f t="shared" si="29"/>
        <v>-7.7399999999999997E-2</v>
      </c>
      <c r="T159">
        <f t="shared" si="29"/>
        <v>2.2100000000000009E-2</v>
      </c>
      <c r="U159">
        <f t="shared" si="29"/>
        <v>7.0000000000000062E-3</v>
      </c>
      <c r="V159">
        <f t="shared" si="29"/>
        <v>0.15010000000000001</v>
      </c>
      <c r="W159">
        <f t="shared" si="29"/>
        <v>0.3135</v>
      </c>
    </row>
    <row r="161" spans="1:23" x14ac:dyDescent="0.25">
      <c r="A161">
        <v>3</v>
      </c>
      <c r="B161">
        <v>1.25E-3</v>
      </c>
      <c r="C161">
        <v>5.9999999999999995E-4</v>
      </c>
      <c r="D161">
        <v>2.9999999999999997E-4</v>
      </c>
      <c r="E161">
        <v>1E-4</v>
      </c>
      <c r="F161">
        <v>5.0000000000000001E-4</v>
      </c>
      <c r="G161">
        <v>0</v>
      </c>
      <c r="I161">
        <v>2</v>
      </c>
      <c r="J161">
        <v>1.25E-3</v>
      </c>
      <c r="K161">
        <v>5.9999999999999995E-4</v>
      </c>
      <c r="L161">
        <v>2.9999999999999997E-4</v>
      </c>
      <c r="M161">
        <v>1E-4</v>
      </c>
      <c r="N161">
        <v>5.0000000000000001E-4</v>
      </c>
      <c r="O161">
        <v>0</v>
      </c>
      <c r="Q161">
        <v>2</v>
      </c>
      <c r="R161">
        <v>1.25E-3</v>
      </c>
      <c r="S161">
        <v>5.9999999999999995E-4</v>
      </c>
      <c r="T161">
        <v>2.9999999999999997E-4</v>
      </c>
      <c r="U161">
        <v>1E-4</v>
      </c>
      <c r="V161">
        <v>5.0000000000000001E-4</v>
      </c>
      <c r="W161">
        <v>0</v>
      </c>
    </row>
    <row r="162" spans="1:23" x14ac:dyDescent="0.25">
      <c r="A162" t="s">
        <v>36</v>
      </c>
      <c r="B162">
        <v>0.25590000000000002</v>
      </c>
      <c r="C162">
        <v>0.18110000000000001</v>
      </c>
      <c r="D162">
        <v>0.2102</v>
      </c>
      <c r="E162">
        <v>0.23769999999999999</v>
      </c>
      <c r="F162">
        <v>0.12989999999999999</v>
      </c>
      <c r="G162">
        <v>0.2046</v>
      </c>
      <c r="I162" t="s">
        <v>36</v>
      </c>
      <c r="J162">
        <v>0.1709</v>
      </c>
      <c r="K162">
        <v>0.22620000000000001</v>
      </c>
      <c r="L162">
        <v>0.21809999999999999</v>
      </c>
      <c r="M162">
        <v>0.2341</v>
      </c>
      <c r="N162">
        <v>0.13189999999999999</v>
      </c>
      <c r="O162">
        <v>0.21110000000000001</v>
      </c>
      <c r="Q162" t="s">
        <v>36</v>
      </c>
      <c r="R162">
        <f>J162-B162</f>
        <v>-8.500000000000002E-2</v>
      </c>
      <c r="S162">
        <f t="shared" ref="S162:W169" si="31">K162-C162</f>
        <v>4.5100000000000001E-2</v>
      </c>
      <c r="T162">
        <f t="shared" si="31"/>
        <v>7.8999999999999904E-3</v>
      </c>
      <c r="U162">
        <f t="shared" si="31"/>
        <v>-3.5999999999999921E-3</v>
      </c>
      <c r="V162">
        <f t="shared" si="31"/>
        <v>2.0000000000000018E-3</v>
      </c>
      <c r="W162">
        <f t="shared" si="31"/>
        <v>6.5000000000000058E-3</v>
      </c>
    </row>
    <row r="163" spans="1:23" x14ac:dyDescent="0.25">
      <c r="A163">
        <v>1</v>
      </c>
      <c r="B163">
        <v>1.0901000000000001</v>
      </c>
      <c r="C163">
        <v>0.5444</v>
      </c>
      <c r="D163">
        <v>0.38840000000000002</v>
      </c>
      <c r="E163">
        <v>0.25069999999999998</v>
      </c>
      <c r="F163">
        <v>0.16159999999999999</v>
      </c>
      <c r="G163">
        <v>0.17080000000000001</v>
      </c>
      <c r="I163">
        <v>1</v>
      </c>
      <c r="J163">
        <v>0.57789999999999997</v>
      </c>
      <c r="K163">
        <v>0.41120000000000001</v>
      </c>
      <c r="L163">
        <v>0.29520000000000002</v>
      </c>
      <c r="M163">
        <v>0.2298</v>
      </c>
      <c r="N163">
        <v>0.1454</v>
      </c>
      <c r="O163">
        <v>0.38300000000000001</v>
      </c>
      <c r="Q163">
        <v>1</v>
      </c>
      <c r="R163">
        <f t="shared" ref="R163:R169" si="32">J163-B163</f>
        <v>-0.5122000000000001</v>
      </c>
      <c r="S163">
        <f t="shared" si="31"/>
        <v>-0.13319999999999999</v>
      </c>
      <c r="T163">
        <f t="shared" si="31"/>
        <v>-9.3200000000000005E-2</v>
      </c>
      <c r="U163">
        <f t="shared" si="31"/>
        <v>-2.0899999999999974E-2</v>
      </c>
      <c r="V163">
        <f t="shared" si="31"/>
        <v>-1.6199999999999992E-2</v>
      </c>
      <c r="W163">
        <f t="shared" si="31"/>
        <v>0.2122</v>
      </c>
    </row>
    <row r="164" spans="1:23" x14ac:dyDescent="0.25">
      <c r="A164">
        <v>0.5</v>
      </c>
      <c r="B164">
        <v>0.47070000000000001</v>
      </c>
      <c r="C164">
        <v>0.3997</v>
      </c>
      <c r="D164">
        <v>0.21029999999999999</v>
      </c>
      <c r="E164">
        <v>0.17269999999999999</v>
      </c>
      <c r="F164">
        <v>0.1205</v>
      </c>
      <c r="G164">
        <v>0.13350000000000001</v>
      </c>
      <c r="I164">
        <v>0.5</v>
      </c>
      <c r="J164">
        <v>0.27489999999999998</v>
      </c>
      <c r="K164">
        <v>0.20660000000000001</v>
      </c>
      <c r="L164">
        <v>0.1525</v>
      </c>
      <c r="M164">
        <v>0.15440000000000001</v>
      </c>
      <c r="N164">
        <v>0.1263</v>
      </c>
      <c r="O164">
        <v>0.3992</v>
      </c>
      <c r="Q164">
        <v>0.5</v>
      </c>
      <c r="R164">
        <f t="shared" si="32"/>
        <v>-0.19580000000000003</v>
      </c>
      <c r="S164">
        <f t="shared" si="31"/>
        <v>-0.19309999999999999</v>
      </c>
      <c r="T164">
        <f t="shared" si="31"/>
        <v>-5.779999999999999E-2</v>
      </c>
      <c r="U164">
        <f t="shared" si="31"/>
        <v>-1.8299999999999983E-2</v>
      </c>
      <c r="V164">
        <f t="shared" si="31"/>
        <v>5.7999999999999996E-3</v>
      </c>
      <c r="W164">
        <f t="shared" si="31"/>
        <v>0.26569999999999999</v>
      </c>
    </row>
    <row r="165" spans="1:23" x14ac:dyDescent="0.25">
      <c r="A165">
        <v>0.25</v>
      </c>
      <c r="B165">
        <v>0.66739999999999999</v>
      </c>
      <c r="C165">
        <v>0.56699999999999995</v>
      </c>
      <c r="D165">
        <v>0.33739999999999998</v>
      </c>
      <c r="E165">
        <v>0.24970000000000001</v>
      </c>
      <c r="F165">
        <v>0.16889999999999999</v>
      </c>
      <c r="G165">
        <v>0.15579999999999999</v>
      </c>
      <c r="I165">
        <v>0.25</v>
      </c>
      <c r="J165">
        <v>0.36370000000000002</v>
      </c>
      <c r="K165">
        <v>0.3271</v>
      </c>
      <c r="L165">
        <v>0.19109999999999999</v>
      </c>
      <c r="M165">
        <v>0.19420000000000001</v>
      </c>
      <c r="N165">
        <v>0.14360000000000001</v>
      </c>
      <c r="O165">
        <v>0.43090000000000001</v>
      </c>
      <c r="Q165">
        <v>0.25</v>
      </c>
      <c r="R165">
        <f t="shared" si="32"/>
        <v>-0.30369999999999997</v>
      </c>
      <c r="S165">
        <f t="shared" si="31"/>
        <v>-0.23989999999999995</v>
      </c>
      <c r="T165">
        <f t="shared" si="31"/>
        <v>-0.14629999999999999</v>
      </c>
      <c r="U165">
        <f t="shared" si="31"/>
        <v>-5.5499999999999994E-2</v>
      </c>
      <c r="V165">
        <f t="shared" si="31"/>
        <v>-2.5299999999999989E-2</v>
      </c>
      <c r="W165">
        <f t="shared" si="31"/>
        <v>0.27510000000000001</v>
      </c>
    </row>
    <row r="166" spans="1:23" x14ac:dyDescent="0.25">
      <c r="A166">
        <v>0.125</v>
      </c>
      <c r="B166">
        <v>0.42209999999999998</v>
      </c>
      <c r="C166">
        <v>0.34710000000000002</v>
      </c>
      <c r="D166">
        <v>0.19059999999999999</v>
      </c>
      <c r="E166">
        <v>0.16470000000000001</v>
      </c>
      <c r="F166">
        <v>0.15379999999999999</v>
      </c>
      <c r="G166">
        <v>0.14660000000000001</v>
      </c>
      <c r="I166">
        <v>0.125</v>
      </c>
      <c r="J166">
        <v>0.2268</v>
      </c>
      <c r="K166">
        <v>0.2021</v>
      </c>
      <c r="L166">
        <v>0.1358</v>
      </c>
      <c r="M166">
        <v>0.14949999999999999</v>
      </c>
      <c r="N166">
        <v>0.14580000000000001</v>
      </c>
      <c r="O166">
        <v>0.3614</v>
      </c>
      <c r="Q166">
        <v>0.125</v>
      </c>
      <c r="R166">
        <f t="shared" si="32"/>
        <v>-0.19529999999999997</v>
      </c>
      <c r="S166">
        <f t="shared" si="31"/>
        <v>-0.14500000000000002</v>
      </c>
      <c r="T166">
        <f t="shared" si="31"/>
        <v>-5.4799999999999988E-2</v>
      </c>
      <c r="U166">
        <f t="shared" si="31"/>
        <v>-1.5200000000000019E-2</v>
      </c>
      <c r="V166">
        <f t="shared" si="31"/>
        <v>-7.9999999999999793E-3</v>
      </c>
      <c r="W166">
        <f t="shared" si="31"/>
        <v>0.21479999999999999</v>
      </c>
    </row>
    <row r="167" spans="1:23" x14ac:dyDescent="0.25">
      <c r="A167">
        <v>0.06</v>
      </c>
      <c r="B167">
        <v>0.69969999999999999</v>
      </c>
      <c r="C167">
        <v>0.14330000000000001</v>
      </c>
      <c r="D167">
        <v>0.24010000000000001</v>
      </c>
      <c r="E167">
        <v>0.23219999999999999</v>
      </c>
      <c r="F167">
        <v>0.1797</v>
      </c>
      <c r="G167">
        <v>0.1532</v>
      </c>
      <c r="I167">
        <v>0.06</v>
      </c>
      <c r="J167">
        <v>0.3957</v>
      </c>
      <c r="K167">
        <v>0.14099999999999999</v>
      </c>
      <c r="L167">
        <v>0.15040000000000001</v>
      </c>
      <c r="M167">
        <v>0.16619999999999999</v>
      </c>
      <c r="N167">
        <v>0.15029999999999999</v>
      </c>
      <c r="O167">
        <v>0.38469999999999999</v>
      </c>
      <c r="Q167">
        <v>0.06</v>
      </c>
      <c r="R167">
        <f t="shared" si="32"/>
        <v>-0.30399999999999999</v>
      </c>
      <c r="S167">
        <f t="shared" si="31"/>
        <v>-2.3000000000000242E-3</v>
      </c>
      <c r="T167">
        <f t="shared" si="31"/>
        <v>-8.9700000000000002E-2</v>
      </c>
      <c r="U167">
        <f t="shared" si="31"/>
        <v>-6.6000000000000003E-2</v>
      </c>
      <c r="V167">
        <f t="shared" si="31"/>
        <v>-2.9400000000000009E-2</v>
      </c>
      <c r="W167">
        <f t="shared" si="31"/>
        <v>0.23149999999999998</v>
      </c>
    </row>
    <row r="168" spans="1:23" x14ac:dyDescent="0.25">
      <c r="A168">
        <v>0.03</v>
      </c>
      <c r="B168">
        <v>1.232</v>
      </c>
      <c r="C168">
        <v>0.3695</v>
      </c>
      <c r="D168">
        <v>0.45789999999999997</v>
      </c>
      <c r="E168">
        <v>0.47260000000000002</v>
      </c>
      <c r="F168">
        <v>0.33329999999999999</v>
      </c>
      <c r="G168">
        <v>0.22109999999999999</v>
      </c>
      <c r="I168">
        <v>0.03</v>
      </c>
      <c r="J168">
        <v>0.5081</v>
      </c>
      <c r="K168">
        <v>0.2878</v>
      </c>
      <c r="L168">
        <v>0.22189999999999999</v>
      </c>
      <c r="M168">
        <v>0.313</v>
      </c>
      <c r="N168">
        <v>0.24790000000000001</v>
      </c>
      <c r="O168">
        <v>0.40410000000000001</v>
      </c>
      <c r="Q168">
        <v>0.03</v>
      </c>
      <c r="R168">
        <f t="shared" si="32"/>
        <v>-0.72389999999999999</v>
      </c>
      <c r="S168">
        <f t="shared" si="31"/>
        <v>-8.1699999999999995E-2</v>
      </c>
      <c r="T168">
        <f t="shared" si="31"/>
        <v>-0.23599999999999999</v>
      </c>
      <c r="U168">
        <f t="shared" si="31"/>
        <v>-0.15960000000000002</v>
      </c>
      <c r="V168">
        <f t="shared" si="31"/>
        <v>-8.5399999999999976E-2</v>
      </c>
      <c r="W168">
        <f t="shared" si="31"/>
        <v>0.18300000000000002</v>
      </c>
    </row>
    <row r="169" spans="1:23" x14ac:dyDescent="0.25">
      <c r="A169">
        <v>0.01</v>
      </c>
      <c r="B169">
        <v>0.67220000000000002</v>
      </c>
      <c r="C169">
        <v>0.91949999999999998</v>
      </c>
      <c r="D169">
        <v>0.74690000000000001</v>
      </c>
      <c r="E169">
        <v>0.5756</v>
      </c>
      <c r="F169">
        <v>0.39629999999999999</v>
      </c>
      <c r="G169">
        <v>0.42409999999999998</v>
      </c>
      <c r="I169">
        <v>0.01</v>
      </c>
      <c r="J169">
        <v>0.60770000000000002</v>
      </c>
      <c r="K169">
        <v>0.75039999999999996</v>
      </c>
      <c r="L169">
        <v>0.5151</v>
      </c>
      <c r="M169">
        <v>0.4486</v>
      </c>
      <c r="N169">
        <v>0.33410000000000001</v>
      </c>
      <c r="O169">
        <v>0.59360000000000002</v>
      </c>
      <c r="Q169">
        <v>0.01</v>
      </c>
      <c r="R169">
        <f t="shared" si="32"/>
        <v>-6.4500000000000002E-2</v>
      </c>
      <c r="S169">
        <f t="shared" si="31"/>
        <v>-0.16910000000000003</v>
      </c>
      <c r="T169">
        <f t="shared" si="31"/>
        <v>-0.23180000000000001</v>
      </c>
      <c r="U169">
        <f t="shared" si="31"/>
        <v>-0.127</v>
      </c>
      <c r="V169">
        <f t="shared" si="31"/>
        <v>-6.2199999999999978E-2</v>
      </c>
      <c r="W169">
        <f t="shared" si="31"/>
        <v>0.16950000000000004</v>
      </c>
    </row>
    <row r="171" spans="1:23" x14ac:dyDescent="0.25">
      <c r="A171">
        <v>3</v>
      </c>
      <c r="B171">
        <v>1.25E-3</v>
      </c>
      <c r="C171">
        <v>5.9999999999999995E-4</v>
      </c>
      <c r="D171">
        <v>2.9999999999999997E-4</v>
      </c>
      <c r="E171">
        <v>1E-4</v>
      </c>
      <c r="F171">
        <v>5.0000000000000001E-4</v>
      </c>
      <c r="G171">
        <v>0</v>
      </c>
      <c r="I171">
        <v>2</v>
      </c>
      <c r="J171">
        <v>1.25E-3</v>
      </c>
      <c r="K171">
        <v>5.9999999999999995E-4</v>
      </c>
      <c r="L171">
        <v>2.9999999999999997E-4</v>
      </c>
      <c r="M171">
        <v>1E-4</v>
      </c>
      <c r="N171">
        <v>5.0000000000000001E-4</v>
      </c>
      <c r="O171">
        <v>0</v>
      </c>
      <c r="Q171">
        <v>2</v>
      </c>
      <c r="R171">
        <v>1.25E-3</v>
      </c>
      <c r="S171">
        <v>5.9999999999999995E-4</v>
      </c>
      <c r="T171">
        <v>2.9999999999999997E-4</v>
      </c>
      <c r="U171">
        <v>1E-4</v>
      </c>
      <c r="V171">
        <v>5.0000000000000001E-4</v>
      </c>
      <c r="W171">
        <v>0</v>
      </c>
    </row>
    <row r="172" spans="1:23" x14ac:dyDescent="0.25">
      <c r="A172" t="s">
        <v>36</v>
      </c>
      <c r="B172">
        <v>0.12139999999999999</v>
      </c>
      <c r="C172">
        <v>0.16650000000000001</v>
      </c>
      <c r="D172">
        <v>0.12189999999999999</v>
      </c>
      <c r="E172">
        <v>0.1043</v>
      </c>
      <c r="F172">
        <v>0.13439999999999999</v>
      </c>
      <c r="G172">
        <v>0.1211</v>
      </c>
      <c r="I172" t="s">
        <v>36</v>
      </c>
      <c r="J172">
        <v>0.1222</v>
      </c>
      <c r="K172">
        <v>0.16539999999999999</v>
      </c>
      <c r="L172">
        <v>0.12039999999999999</v>
      </c>
      <c r="M172">
        <v>0.1048</v>
      </c>
      <c r="N172">
        <v>0.1366</v>
      </c>
      <c r="O172">
        <v>0.1181</v>
      </c>
      <c r="Q172" t="s">
        <v>36</v>
      </c>
      <c r="R172">
        <f>J172-B172</f>
        <v>8.0000000000000904E-4</v>
      </c>
      <c r="S172">
        <f t="shared" ref="S172:W179" si="33">K172-C172</f>
        <v>-1.1000000000000176E-3</v>
      </c>
      <c r="T172">
        <f t="shared" si="33"/>
        <v>-1.5000000000000013E-3</v>
      </c>
      <c r="U172">
        <f t="shared" si="33"/>
        <v>5.0000000000000044E-4</v>
      </c>
      <c r="V172">
        <f t="shared" si="33"/>
        <v>2.2000000000000075E-3</v>
      </c>
      <c r="W172">
        <f t="shared" si="33"/>
        <v>-3.0000000000000027E-3</v>
      </c>
    </row>
    <row r="173" spans="1:23" x14ac:dyDescent="0.25">
      <c r="A173">
        <v>1</v>
      </c>
      <c r="B173">
        <v>0.17069999999999999</v>
      </c>
      <c r="C173">
        <v>0.1404</v>
      </c>
      <c r="D173">
        <v>0.1249</v>
      </c>
      <c r="E173">
        <v>0.1426</v>
      </c>
      <c r="F173">
        <v>0.1346</v>
      </c>
      <c r="G173">
        <v>0.1358</v>
      </c>
      <c r="I173">
        <v>1</v>
      </c>
      <c r="J173">
        <v>0.1726</v>
      </c>
      <c r="K173">
        <v>0.13969999999999999</v>
      </c>
      <c r="L173">
        <v>0.15640000000000001</v>
      </c>
      <c r="M173">
        <v>0.1469</v>
      </c>
      <c r="N173">
        <v>0.2054</v>
      </c>
      <c r="O173">
        <v>0.49959999999999999</v>
      </c>
      <c r="Q173">
        <v>1</v>
      </c>
      <c r="R173">
        <f t="shared" ref="R173:R179" si="34">J173-B173</f>
        <v>1.9000000000000128E-3</v>
      </c>
      <c r="S173">
        <f t="shared" si="33"/>
        <v>-7.0000000000000617E-4</v>
      </c>
      <c r="T173">
        <f t="shared" si="33"/>
        <v>3.1500000000000014E-2</v>
      </c>
      <c r="U173">
        <f t="shared" si="33"/>
        <v>4.2999999999999983E-3</v>
      </c>
      <c r="V173">
        <f t="shared" si="33"/>
        <v>7.0800000000000002E-2</v>
      </c>
      <c r="W173">
        <f t="shared" si="33"/>
        <v>0.36380000000000001</v>
      </c>
    </row>
    <row r="174" spans="1:23" x14ac:dyDescent="0.25">
      <c r="A174">
        <v>0.5</v>
      </c>
      <c r="B174">
        <v>0.13220000000000001</v>
      </c>
      <c r="C174">
        <v>0.1202</v>
      </c>
      <c r="D174">
        <v>0.12429999999999999</v>
      </c>
      <c r="E174">
        <v>0.1181</v>
      </c>
      <c r="F174">
        <v>9.4600000000000004E-2</v>
      </c>
      <c r="G174">
        <v>0.1128</v>
      </c>
      <c r="I174">
        <v>0.5</v>
      </c>
      <c r="J174">
        <v>0.14680000000000001</v>
      </c>
      <c r="K174">
        <v>0.13200000000000001</v>
      </c>
      <c r="L174">
        <v>0.1444</v>
      </c>
      <c r="M174">
        <v>0.22700000000000001</v>
      </c>
      <c r="N174">
        <v>9.74E-2</v>
      </c>
      <c r="O174">
        <v>0.36280000000000001</v>
      </c>
      <c r="Q174">
        <v>0.5</v>
      </c>
      <c r="R174">
        <f t="shared" si="34"/>
        <v>1.4600000000000002E-2</v>
      </c>
      <c r="S174">
        <f t="shared" si="33"/>
        <v>1.1800000000000005E-2</v>
      </c>
      <c r="T174">
        <f t="shared" si="33"/>
        <v>2.0100000000000007E-2</v>
      </c>
      <c r="U174">
        <f t="shared" si="33"/>
        <v>0.10890000000000001</v>
      </c>
      <c r="V174">
        <f t="shared" si="33"/>
        <v>2.7999999999999969E-3</v>
      </c>
      <c r="W174">
        <f t="shared" si="33"/>
        <v>0.25</v>
      </c>
    </row>
    <row r="175" spans="1:23" x14ac:dyDescent="0.25">
      <c r="A175">
        <v>0.25</v>
      </c>
      <c r="B175">
        <v>0.13950000000000001</v>
      </c>
      <c r="C175">
        <v>0.13780000000000001</v>
      </c>
      <c r="D175">
        <v>0.1235</v>
      </c>
      <c r="E175">
        <v>0.1216</v>
      </c>
      <c r="F175">
        <v>0.106</v>
      </c>
      <c r="G175">
        <v>0.11890000000000001</v>
      </c>
      <c r="I175">
        <v>0.25</v>
      </c>
      <c r="J175">
        <v>0.29599999999999999</v>
      </c>
      <c r="K175">
        <v>0.1968</v>
      </c>
      <c r="L175">
        <v>0.1176</v>
      </c>
      <c r="M175">
        <v>0.12239999999999999</v>
      </c>
      <c r="N175">
        <v>0.15129999999999999</v>
      </c>
      <c r="O175">
        <v>0.33779999999999999</v>
      </c>
      <c r="Q175">
        <v>0.25</v>
      </c>
      <c r="R175">
        <f t="shared" si="34"/>
        <v>0.15649999999999997</v>
      </c>
      <c r="S175">
        <f t="shared" si="33"/>
        <v>5.8999999999999997E-2</v>
      </c>
      <c r="T175">
        <f t="shared" si="33"/>
        <v>-5.9000000000000025E-3</v>
      </c>
      <c r="U175">
        <f t="shared" si="33"/>
        <v>7.9999999999999516E-4</v>
      </c>
      <c r="V175">
        <f t="shared" si="33"/>
        <v>4.5299999999999993E-2</v>
      </c>
      <c r="W175">
        <f t="shared" si="33"/>
        <v>0.21889999999999998</v>
      </c>
    </row>
    <row r="176" spans="1:23" x14ac:dyDescent="0.25">
      <c r="A176">
        <v>0.125</v>
      </c>
      <c r="B176">
        <v>0.1404</v>
      </c>
      <c r="C176">
        <v>0.13619999999999999</v>
      </c>
      <c r="D176">
        <v>0.1174</v>
      </c>
      <c r="E176">
        <v>0.1226</v>
      </c>
      <c r="F176">
        <v>0.1056</v>
      </c>
      <c r="G176">
        <v>0.128</v>
      </c>
      <c r="I176">
        <v>0.125</v>
      </c>
      <c r="J176">
        <v>0.17280000000000001</v>
      </c>
      <c r="K176">
        <v>0.22739999999999999</v>
      </c>
      <c r="L176">
        <v>0.1447</v>
      </c>
      <c r="M176">
        <v>0.12659999999999999</v>
      </c>
      <c r="N176">
        <v>0.1081</v>
      </c>
      <c r="O176">
        <v>0.34060000000000001</v>
      </c>
      <c r="Q176">
        <v>0.125</v>
      </c>
      <c r="R176">
        <f t="shared" si="34"/>
        <v>3.2400000000000012E-2</v>
      </c>
      <c r="S176">
        <f t="shared" si="33"/>
        <v>9.1200000000000003E-2</v>
      </c>
      <c r="T176">
        <f t="shared" si="33"/>
        <v>2.7299999999999991E-2</v>
      </c>
      <c r="U176">
        <f t="shared" si="33"/>
        <v>3.9999999999999897E-3</v>
      </c>
      <c r="V176">
        <f t="shared" si="33"/>
        <v>2.5000000000000022E-3</v>
      </c>
      <c r="W176">
        <f t="shared" si="33"/>
        <v>0.21260000000000001</v>
      </c>
    </row>
    <row r="177" spans="1:69" x14ac:dyDescent="0.25">
      <c r="A177">
        <v>0.06</v>
      </c>
      <c r="B177">
        <v>0.14360000000000001</v>
      </c>
      <c r="C177">
        <v>0.1183</v>
      </c>
      <c r="D177">
        <v>0.12429999999999999</v>
      </c>
      <c r="E177">
        <v>0.1298</v>
      </c>
      <c r="F177">
        <v>0.1201</v>
      </c>
      <c r="G177">
        <v>0.12529999999999999</v>
      </c>
      <c r="I177">
        <v>0.06</v>
      </c>
      <c r="J177">
        <v>0.21579999999999999</v>
      </c>
      <c r="K177">
        <v>0.12839999999999999</v>
      </c>
      <c r="L177">
        <v>0.20749999999999999</v>
      </c>
      <c r="M177">
        <v>0.13339999999999999</v>
      </c>
      <c r="N177">
        <v>0.11840000000000001</v>
      </c>
      <c r="O177">
        <v>0.3291</v>
      </c>
      <c r="Q177">
        <v>0.06</v>
      </c>
      <c r="R177">
        <f t="shared" si="34"/>
        <v>7.2199999999999986E-2</v>
      </c>
      <c r="S177">
        <f t="shared" si="33"/>
        <v>1.0099999999999984E-2</v>
      </c>
      <c r="T177">
        <f t="shared" si="33"/>
        <v>8.3199999999999996E-2</v>
      </c>
      <c r="U177">
        <f t="shared" si="33"/>
        <v>3.5999999999999921E-3</v>
      </c>
      <c r="V177">
        <f t="shared" si="33"/>
        <v>-1.6999999999999932E-3</v>
      </c>
      <c r="W177">
        <f t="shared" si="33"/>
        <v>0.20380000000000001</v>
      </c>
    </row>
    <row r="178" spans="1:69" x14ac:dyDescent="0.25">
      <c r="A178">
        <v>0.03</v>
      </c>
      <c r="B178">
        <v>0.1862</v>
      </c>
      <c r="C178">
        <v>0.1482</v>
      </c>
      <c r="D178">
        <v>0.14019999999999999</v>
      </c>
      <c r="E178">
        <v>0.1449</v>
      </c>
      <c r="F178">
        <v>0.1439</v>
      </c>
      <c r="G178">
        <v>0.14399999999999999</v>
      </c>
      <c r="I178">
        <v>0.03</v>
      </c>
      <c r="J178">
        <v>0.14949999999999999</v>
      </c>
      <c r="K178">
        <v>0.14699999999999999</v>
      </c>
      <c r="L178">
        <v>0.14680000000000001</v>
      </c>
      <c r="M178">
        <v>0.14380000000000001</v>
      </c>
      <c r="N178">
        <v>0.21229999999999999</v>
      </c>
      <c r="O178">
        <v>0.39410000000000001</v>
      </c>
      <c r="Q178">
        <v>0.03</v>
      </c>
      <c r="R178">
        <f t="shared" si="34"/>
        <v>-3.670000000000001E-2</v>
      </c>
      <c r="S178">
        <f t="shared" si="33"/>
        <v>-1.2000000000000066E-3</v>
      </c>
      <c r="T178">
        <f t="shared" si="33"/>
        <v>6.6000000000000225E-3</v>
      </c>
      <c r="U178">
        <f t="shared" si="33"/>
        <v>-1.0999999999999899E-3</v>
      </c>
      <c r="V178">
        <f t="shared" si="33"/>
        <v>6.8399999999999989E-2</v>
      </c>
      <c r="W178">
        <f t="shared" si="33"/>
        <v>0.25009999999999999</v>
      </c>
    </row>
    <row r="179" spans="1:69" x14ac:dyDescent="0.25">
      <c r="A179">
        <v>0.01</v>
      </c>
      <c r="B179">
        <v>0.20610000000000001</v>
      </c>
      <c r="C179">
        <v>0.1754</v>
      </c>
      <c r="D179">
        <v>0.1898</v>
      </c>
      <c r="E179">
        <v>0.18990000000000001</v>
      </c>
      <c r="F179">
        <v>0.1704</v>
      </c>
      <c r="G179">
        <v>0.1769</v>
      </c>
      <c r="I179">
        <v>0.01</v>
      </c>
      <c r="J179">
        <v>0.20549999999999999</v>
      </c>
      <c r="K179">
        <v>0.62250000000000005</v>
      </c>
      <c r="L179">
        <v>0.1714</v>
      </c>
      <c r="M179">
        <v>0.1694</v>
      </c>
      <c r="N179">
        <v>0.29310000000000003</v>
      </c>
      <c r="O179">
        <v>0.40510000000000002</v>
      </c>
      <c r="Q179">
        <v>0.01</v>
      </c>
      <c r="R179">
        <f t="shared" si="34"/>
        <v>-6.0000000000001719E-4</v>
      </c>
      <c r="S179">
        <f t="shared" si="33"/>
        <v>0.44710000000000005</v>
      </c>
      <c r="T179">
        <f t="shared" si="33"/>
        <v>-1.84E-2</v>
      </c>
      <c r="U179">
        <f t="shared" si="33"/>
        <v>-2.0500000000000018E-2</v>
      </c>
      <c r="V179">
        <f t="shared" si="33"/>
        <v>0.12270000000000003</v>
      </c>
      <c r="W179">
        <f t="shared" si="33"/>
        <v>0.22820000000000001</v>
      </c>
    </row>
    <row r="180" spans="1:69" ht="18" thickBot="1" x14ac:dyDescent="0.35">
      <c r="A180" s="65" t="s">
        <v>81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  <c r="AL180" s="65"/>
      <c r="AM180" s="6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</row>
    <row r="181" spans="1:69" ht="15.75" thickTop="1" x14ac:dyDescent="0.25"/>
    <row r="182" spans="1:69" ht="15.75" thickBot="1" x14ac:dyDescent="0.3">
      <c r="A182" s="59" t="s">
        <v>0</v>
      </c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46"/>
      <c r="O182" s="59" t="s">
        <v>68</v>
      </c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C182" s="59" t="s">
        <v>73</v>
      </c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Q182" s="59" t="s">
        <v>41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40"/>
      <c r="BC182" s="40"/>
    </row>
    <row r="184" spans="1:69" x14ac:dyDescent="0.25">
      <c r="B184" t="s">
        <v>61</v>
      </c>
      <c r="J184" t="s">
        <v>61</v>
      </c>
      <c r="R184" t="s">
        <v>61</v>
      </c>
      <c r="Z184" t="s">
        <v>61</v>
      </c>
      <c r="BE184" s="3"/>
      <c r="BF184" s="69" t="s">
        <v>53</v>
      </c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</row>
    <row r="185" spans="1:69" x14ac:dyDescent="0.25">
      <c r="A185" s="19" t="s">
        <v>34</v>
      </c>
      <c r="B185" s="19">
        <v>0.06</v>
      </c>
      <c r="C185" s="19">
        <v>0.03</v>
      </c>
      <c r="D185" s="19">
        <v>0.01</v>
      </c>
      <c r="E185" s="19">
        <v>5.0000000000000001E-3</v>
      </c>
      <c r="F185" s="19">
        <v>2.5000000000000001E-3</v>
      </c>
      <c r="G185" s="19">
        <v>1.25E-3</v>
      </c>
      <c r="H185" s="19">
        <v>5.9999999999999995E-4</v>
      </c>
      <c r="I185" s="19">
        <v>2.9999999999999997E-4</v>
      </c>
      <c r="J185" s="19">
        <v>1E-4</v>
      </c>
      <c r="K185" s="19">
        <v>5.0000000000000002E-5</v>
      </c>
      <c r="L185" s="19">
        <v>2.5000000000000001E-4</v>
      </c>
      <c r="M185" s="19">
        <v>0</v>
      </c>
      <c r="O185" s="19" t="s">
        <v>34</v>
      </c>
      <c r="P185" s="19">
        <v>0.06</v>
      </c>
      <c r="Q185" s="19">
        <v>0.03</v>
      </c>
      <c r="R185" s="19">
        <v>0.01</v>
      </c>
      <c r="S185" s="19">
        <v>5.0000000000000001E-3</v>
      </c>
      <c r="T185" s="19">
        <v>2.5000000000000001E-3</v>
      </c>
      <c r="U185" s="19">
        <v>1.25E-3</v>
      </c>
      <c r="V185" s="19">
        <v>5.9999999999999995E-4</v>
      </c>
      <c r="W185" s="19">
        <v>2.9999999999999997E-4</v>
      </c>
      <c r="X185" s="19">
        <v>1E-4</v>
      </c>
      <c r="Y185" s="19">
        <v>5.0000000000000002E-5</v>
      </c>
      <c r="Z185" s="19">
        <v>2.5000000000000001E-4</v>
      </c>
      <c r="AA185" s="19">
        <v>0</v>
      </c>
      <c r="AB185" s="5"/>
      <c r="AC185" s="28" t="s">
        <v>34</v>
      </c>
      <c r="AD185" s="28">
        <v>0.06</v>
      </c>
      <c r="AE185" s="28">
        <v>0.03</v>
      </c>
      <c r="AF185" s="28">
        <v>0.01</v>
      </c>
      <c r="AG185" s="28">
        <v>5.0000000000000001E-3</v>
      </c>
      <c r="AH185" s="28">
        <v>2.5000000000000001E-3</v>
      </c>
      <c r="AI185" s="28">
        <v>1.25E-3</v>
      </c>
      <c r="AJ185" s="28">
        <v>5.9999999999999995E-4</v>
      </c>
      <c r="AK185" s="28">
        <v>2.9999999999999997E-4</v>
      </c>
      <c r="AL185" s="28">
        <v>1E-4</v>
      </c>
      <c r="AM185" s="28">
        <v>5.0000000000000002E-5</v>
      </c>
      <c r="AN185" s="28">
        <v>2.5000000000000001E-4</v>
      </c>
      <c r="AO185" s="28">
        <v>0</v>
      </c>
      <c r="AP185" s="5"/>
      <c r="AQ185" s="28" t="s">
        <v>34</v>
      </c>
      <c r="AR185" s="28">
        <v>0.06</v>
      </c>
      <c r="AS185" s="28">
        <v>0.03</v>
      </c>
      <c r="AT185" s="28">
        <v>0.01</v>
      </c>
      <c r="AU185" s="28">
        <v>5.0000000000000001E-3</v>
      </c>
      <c r="AV185" s="28">
        <v>2.5000000000000001E-3</v>
      </c>
      <c r="AW185" s="28">
        <v>1.25E-3</v>
      </c>
      <c r="AX185" s="28">
        <v>5.9999999999999995E-4</v>
      </c>
      <c r="AY185" s="28">
        <v>2.9999999999999997E-4</v>
      </c>
      <c r="AZ185" s="28">
        <v>1E-4</v>
      </c>
      <c r="BA185" s="28">
        <v>5.0000000000000002E-5</v>
      </c>
      <c r="BB185" s="28">
        <v>2.5000000000000001E-4</v>
      </c>
      <c r="BC185" s="28">
        <v>0</v>
      </c>
      <c r="BE185" s="3" t="s">
        <v>31</v>
      </c>
      <c r="BF185" s="3">
        <v>0</v>
      </c>
      <c r="BG185" s="3">
        <v>2.5000000000000001E-4</v>
      </c>
      <c r="BH185" s="3">
        <v>5.0000000000000002E-5</v>
      </c>
      <c r="BI185" s="3">
        <v>1E-4</v>
      </c>
      <c r="BJ185" s="3">
        <v>2.9999999999999997E-4</v>
      </c>
      <c r="BK185" s="3">
        <v>5.9999999999999995E-4</v>
      </c>
      <c r="BL185" s="3">
        <v>1.25E-3</v>
      </c>
      <c r="BM185" s="3">
        <v>2.5000000000000001E-3</v>
      </c>
      <c r="BN185" s="3">
        <v>5.0000000000000001E-3</v>
      </c>
      <c r="BO185" s="3">
        <v>0.01</v>
      </c>
      <c r="BP185" s="3">
        <v>0.03</v>
      </c>
      <c r="BQ185" s="3">
        <v>0.06</v>
      </c>
    </row>
    <row r="186" spans="1:69" x14ac:dyDescent="0.25">
      <c r="A186" s="19">
        <v>0.03</v>
      </c>
      <c r="B186">
        <v>0.121</v>
      </c>
      <c r="C186">
        <v>0.1055</v>
      </c>
      <c r="D186">
        <v>0.107</v>
      </c>
      <c r="E186">
        <v>0.1424</v>
      </c>
      <c r="F186">
        <v>9.7799999999999998E-2</v>
      </c>
      <c r="G186">
        <v>0.39800000000000002</v>
      </c>
      <c r="H186">
        <v>0.28560000000000002</v>
      </c>
      <c r="I186">
        <v>0.2351</v>
      </c>
      <c r="M186">
        <v>9.8799999999999999E-2</v>
      </c>
      <c r="O186" s="19">
        <v>0.03</v>
      </c>
      <c r="P186">
        <v>0.1157</v>
      </c>
      <c r="Q186">
        <v>0.105</v>
      </c>
      <c r="R186">
        <v>0.10639999999999999</v>
      </c>
      <c r="S186">
        <v>0.1419</v>
      </c>
      <c r="T186">
        <v>9.7600000000000006E-2</v>
      </c>
      <c r="U186">
        <v>0.3997</v>
      </c>
      <c r="V186">
        <v>0.2324</v>
      </c>
      <c r="W186">
        <v>0.41539999999999999</v>
      </c>
      <c r="AA186">
        <v>0.41620000000000001</v>
      </c>
      <c r="AB186" s="5"/>
      <c r="AC186" s="28">
        <v>0.03</v>
      </c>
      <c r="AD186" s="5">
        <f t="shared" ref="AD186:AH193" si="35">P186-B187</f>
        <v>-2.3199999999999998E-2</v>
      </c>
      <c r="AE186" s="5">
        <f t="shared" si="35"/>
        <v>-1.1300000000000004E-2</v>
      </c>
      <c r="AF186" s="5">
        <f t="shared" si="35"/>
        <v>-1.3000000000000095E-3</v>
      </c>
      <c r="AG186" s="5">
        <f t="shared" si="35"/>
        <v>2.7200000000000002E-2</v>
      </c>
      <c r="AH186" s="5">
        <f t="shared" si="35"/>
        <v>-9.9999999999998701E-4</v>
      </c>
      <c r="AI186" s="5">
        <v>1.6999999999999793E-3</v>
      </c>
      <c r="AJ186" s="5">
        <v>-5.3200000000000025E-2</v>
      </c>
      <c r="AK186" s="5">
        <v>0.18029999999999999</v>
      </c>
      <c r="AL186" s="5"/>
      <c r="AM186" s="5"/>
      <c r="AN186" s="5"/>
      <c r="AO186" s="5">
        <f t="shared" ref="AO186:AO193" si="36">AA186-M187</f>
        <v>0.31380000000000002</v>
      </c>
      <c r="AP186" s="5"/>
      <c r="AQ186" s="28">
        <v>0.03</v>
      </c>
      <c r="AR186" s="47">
        <v>-6.4999999999999962E-3</v>
      </c>
      <c r="AS186" s="47">
        <v>4.3666666666666576E-3</v>
      </c>
      <c r="AT186" s="47">
        <v>-3.3333333333333826E-4</v>
      </c>
      <c r="AU186" s="47">
        <v>6.2333333333333364E-3</v>
      </c>
      <c r="AV186" s="47">
        <v>-2.4999999999999931E-3</v>
      </c>
      <c r="AW186" s="8">
        <f t="shared" ref="AW186:AY187" si="37">AVERAGE(AI186,AI197,AI207)</f>
        <v>-4.5600000000000002E-2</v>
      </c>
      <c r="AX186" s="8">
        <f t="shared" si="37"/>
        <v>-1.8200000000000004E-2</v>
      </c>
      <c r="AY186" s="8">
        <f t="shared" si="37"/>
        <v>4.6499999999999993E-2</v>
      </c>
      <c r="AZ186" s="10">
        <v>0.26851666666666668</v>
      </c>
      <c r="BA186" s="10">
        <v>0.22264999999999999</v>
      </c>
      <c r="BB186" s="9">
        <v>0.20981666666666665</v>
      </c>
      <c r="BC186" s="9">
        <v>0.33190000000000003</v>
      </c>
      <c r="BE186" s="3">
        <v>0</v>
      </c>
      <c r="BF186" s="9">
        <v>0.26611249999999997</v>
      </c>
      <c r="BG186" s="9">
        <v>0.34535000000000005</v>
      </c>
      <c r="BH186" s="10">
        <v>0.36670000000000003</v>
      </c>
      <c r="BI186" s="10">
        <v>0.37244999999999995</v>
      </c>
      <c r="BJ186" s="10">
        <v>0.35770000000000002</v>
      </c>
      <c r="BK186" s="10">
        <v>1.4639999999999992E-2</v>
      </c>
      <c r="BL186" s="10">
        <v>4.8379999999999999E-2</v>
      </c>
      <c r="BM186" s="8">
        <v>-2.0662500000000011E-2</v>
      </c>
      <c r="BN186" s="8">
        <v>-5.6249999999999988E-2</v>
      </c>
      <c r="BO186" s="8">
        <v>-7.5662499999999994E-2</v>
      </c>
      <c r="BP186" s="8">
        <v>-2.46E-2</v>
      </c>
      <c r="BQ186" s="8">
        <v>3.4319999999999996E-2</v>
      </c>
    </row>
    <row r="187" spans="1:69" x14ac:dyDescent="0.25">
      <c r="A187" s="19">
        <v>0.01</v>
      </c>
      <c r="B187">
        <v>0.1389</v>
      </c>
      <c r="C187">
        <v>0.1163</v>
      </c>
      <c r="D187">
        <v>0.1077</v>
      </c>
      <c r="E187">
        <v>0.1147</v>
      </c>
      <c r="F187">
        <v>9.8599999999999993E-2</v>
      </c>
      <c r="G187">
        <v>0.61360000000000003</v>
      </c>
      <c r="H187">
        <v>0.45750000000000002</v>
      </c>
      <c r="I187">
        <v>0.35110000000000002</v>
      </c>
      <c r="M187">
        <v>0.1024</v>
      </c>
      <c r="O187" s="19">
        <v>0.01</v>
      </c>
      <c r="P187">
        <v>0.13059999999999999</v>
      </c>
      <c r="Q187">
        <v>0.1085</v>
      </c>
      <c r="R187">
        <v>0.1053</v>
      </c>
      <c r="S187">
        <v>0.114</v>
      </c>
      <c r="T187">
        <v>9.74E-2</v>
      </c>
      <c r="U187">
        <v>0.33489999999999998</v>
      </c>
      <c r="V187">
        <v>0.54769999999999996</v>
      </c>
      <c r="W187">
        <v>0.28010000000000002</v>
      </c>
      <c r="AA187">
        <v>0.4511</v>
      </c>
      <c r="AB187" s="5"/>
      <c r="AC187" s="28">
        <v>0.01</v>
      </c>
      <c r="AD187" s="5">
        <f t="shared" si="35"/>
        <v>2.9099999999999987E-2</v>
      </c>
      <c r="AE187" s="5">
        <f t="shared" si="35"/>
        <v>7.4000000000000038E-3</v>
      </c>
      <c r="AF187" s="5">
        <f t="shared" si="35"/>
        <v>3.7000000000000088E-3</v>
      </c>
      <c r="AG187" s="5">
        <f t="shared" si="35"/>
        <v>1.1200000000000002E-2</v>
      </c>
      <c r="AH187" s="5">
        <f t="shared" si="35"/>
        <v>-4.7999999999999987E-3</v>
      </c>
      <c r="AI187" s="5">
        <v>-0.27870000000000006</v>
      </c>
      <c r="AJ187" s="5">
        <v>9.0199999999999947E-2</v>
      </c>
      <c r="AK187" s="5">
        <v>-7.1000000000000008E-2</v>
      </c>
      <c r="AL187" s="5"/>
      <c r="AM187" s="5"/>
      <c r="AN187" s="5"/>
      <c r="AO187" s="5">
        <f t="shared" si="36"/>
        <v>0.3498</v>
      </c>
      <c r="AP187" s="5"/>
      <c r="AQ187" s="28">
        <v>0.01</v>
      </c>
      <c r="AR187" s="47">
        <v>6.9333333333333287E-3</v>
      </c>
      <c r="AS187" s="47">
        <v>1.0766666666666669E-2</v>
      </c>
      <c r="AT187" s="47">
        <v>1.8666666666666692E-3</v>
      </c>
      <c r="AU187" s="47">
        <v>2.8000000000000017E-3</v>
      </c>
      <c r="AV187" s="47">
        <v>7.8333333333333362E-3</v>
      </c>
      <c r="AW187" s="8">
        <f t="shared" si="37"/>
        <v>-0.14856666666666671</v>
      </c>
      <c r="AX187" s="8">
        <f t="shared" si="37"/>
        <v>5.0999999999999839E-3</v>
      </c>
      <c r="AY187" s="8">
        <f t="shared" si="37"/>
        <v>-6.3799999999999982E-2</v>
      </c>
      <c r="AZ187" s="10">
        <v>0.37736666666666663</v>
      </c>
      <c r="BA187" s="10">
        <v>0.25401666666666667</v>
      </c>
      <c r="BB187" s="9">
        <v>0.35600000000000004</v>
      </c>
      <c r="BC187" s="9">
        <v>0.39199999999999996</v>
      </c>
      <c r="BE187" s="3">
        <v>2.5000000000000001E-5</v>
      </c>
      <c r="BF187" s="9">
        <v>0.28465000000000001</v>
      </c>
      <c r="BG187" s="9">
        <v>0.34640000000000004</v>
      </c>
      <c r="BH187" s="10">
        <v>0.34505000000000002</v>
      </c>
      <c r="BI187" s="10">
        <v>0.33979999999999994</v>
      </c>
      <c r="BJ187" s="10">
        <v>0.25064999999999998</v>
      </c>
      <c r="BK187" s="10">
        <v>0.12775</v>
      </c>
      <c r="BL187" s="10">
        <v>0.1578</v>
      </c>
      <c r="BM187" s="10">
        <v>6.0650000000000009E-2</v>
      </c>
      <c r="BN187" s="8">
        <v>5.8500000000000218E-3</v>
      </c>
      <c r="BO187" s="8">
        <v>-5.5350000000000038E-2</v>
      </c>
      <c r="BP187" s="8">
        <v>-7.1150000000000019E-2</v>
      </c>
      <c r="BQ187" s="8">
        <v>-0.17234999999999998</v>
      </c>
    </row>
    <row r="188" spans="1:69" x14ac:dyDescent="0.25">
      <c r="A188" s="19">
        <v>5.0000000000000001E-3</v>
      </c>
      <c r="B188">
        <v>0.10150000000000001</v>
      </c>
      <c r="C188">
        <v>0.1011</v>
      </c>
      <c r="D188">
        <v>0.1016</v>
      </c>
      <c r="E188">
        <v>0.1028</v>
      </c>
      <c r="F188">
        <v>0.1022</v>
      </c>
      <c r="G188">
        <v>0.43149999999999999</v>
      </c>
      <c r="H188">
        <v>0.2989</v>
      </c>
      <c r="I188">
        <v>0.19270000000000001</v>
      </c>
      <c r="M188">
        <v>0.1013</v>
      </c>
      <c r="O188" s="19">
        <v>5.0000000000000001E-3</v>
      </c>
      <c r="P188">
        <v>9.4E-2</v>
      </c>
      <c r="Q188">
        <v>9.74E-2</v>
      </c>
      <c r="R188">
        <v>0.1007</v>
      </c>
      <c r="S188">
        <v>0.10150000000000001</v>
      </c>
      <c r="T188">
        <v>0.10100000000000001</v>
      </c>
      <c r="U188">
        <v>0.24329999999999999</v>
      </c>
      <c r="V188">
        <v>0.221</v>
      </c>
      <c r="W188">
        <v>0.20250000000000001</v>
      </c>
      <c r="AA188">
        <v>0.47549999999999998</v>
      </c>
      <c r="AB188" s="5"/>
      <c r="AC188" s="28">
        <v>5.0000000000000001E-3</v>
      </c>
      <c r="AD188" s="5">
        <f t="shared" si="35"/>
        <v>-2.7899999999999994E-2</v>
      </c>
      <c r="AE188" s="5">
        <f t="shared" si="35"/>
        <v>-1.0300000000000004E-2</v>
      </c>
      <c r="AF188" s="5">
        <f t="shared" si="35"/>
        <v>-2.0699999999999996E-2</v>
      </c>
      <c r="AG188" s="5">
        <f t="shared" si="35"/>
        <v>-1.0399999999999993E-2</v>
      </c>
      <c r="AH188" s="5">
        <f t="shared" si="35"/>
        <v>-8.6999999999999994E-3</v>
      </c>
      <c r="AI188" s="5">
        <v>-0.18820000000000001</v>
      </c>
      <c r="AJ188" s="5">
        <v>-7.7899999999999997E-2</v>
      </c>
      <c r="AK188" s="5">
        <v>9.8000000000000032E-3</v>
      </c>
      <c r="AL188" s="5"/>
      <c r="AM188" s="5"/>
      <c r="AN188" s="5"/>
      <c r="AO188" s="5">
        <f t="shared" si="36"/>
        <v>0.36899999999999999</v>
      </c>
      <c r="AP188" s="5"/>
      <c r="AQ188" s="28">
        <v>5.0000000000000001E-3</v>
      </c>
      <c r="AR188" s="47">
        <v>-1.3233333333333328E-2</v>
      </c>
      <c r="AS188" s="47">
        <v>-8.7333333333333377E-3</v>
      </c>
      <c r="AT188" s="47">
        <v>-2.9350000000000011E-2</v>
      </c>
      <c r="AU188" s="47">
        <v>-2.3416666666666659E-2</v>
      </c>
      <c r="AV188" s="47">
        <v>-1.4499999999999994E-2</v>
      </c>
      <c r="AW188" s="21">
        <f>AVERAGE(AI188,AI199,AI209,AI217,AI227,AI237)</f>
        <v>-7.7600000000000016E-2</v>
      </c>
      <c r="AX188" s="34">
        <f>-AVERAGE(AJ188,AJ199,AJ209,AJ217,AJ227,AJ237)</f>
        <v>7.5450000000000003E-2</v>
      </c>
      <c r="AY188" s="21">
        <f>AVERAGE(AK188,AK199,AK209)</f>
        <v>-6.0099999999999994E-2</v>
      </c>
      <c r="AZ188" s="10">
        <v>0.19261666666666666</v>
      </c>
      <c r="BA188" s="10">
        <v>0.23575000000000004</v>
      </c>
      <c r="BB188" s="9">
        <v>0.36321666666666674</v>
      </c>
      <c r="BC188" s="9">
        <v>0.17401666666666671</v>
      </c>
      <c r="BE188" s="3">
        <v>5.0000000000000002E-5</v>
      </c>
      <c r="BF188" s="9">
        <v>0.13224</v>
      </c>
      <c r="BG188" s="9">
        <v>0.38614999999999999</v>
      </c>
      <c r="BH188" s="10">
        <v>0.37040000000000006</v>
      </c>
      <c r="BI188" s="10">
        <v>0.37509999999999999</v>
      </c>
      <c r="BJ188" s="10">
        <v>0.26705000000000001</v>
      </c>
      <c r="BK188" s="10">
        <v>-6.4199999999999978E-3</v>
      </c>
      <c r="BL188" s="10">
        <v>5.2839999999999998E-2</v>
      </c>
      <c r="BM188" s="8">
        <v>-5.0860000000000016E-2</v>
      </c>
      <c r="BN188" s="8">
        <v>-5.6180000000000008E-2</v>
      </c>
      <c r="BO188" s="8">
        <v>-9.308000000000001E-2</v>
      </c>
      <c r="BP188" s="8">
        <v>-4.1349999999999998E-2</v>
      </c>
      <c r="BQ188" s="8">
        <v>-8.8649999999999979E-2</v>
      </c>
    </row>
    <row r="189" spans="1:69" x14ac:dyDescent="0.25">
      <c r="A189" s="19">
        <v>2.5000000000000001E-3</v>
      </c>
      <c r="B189">
        <v>0.12189999999999999</v>
      </c>
      <c r="C189">
        <v>0.1077</v>
      </c>
      <c r="D189">
        <v>0.12139999999999999</v>
      </c>
      <c r="E189">
        <v>0.1119</v>
      </c>
      <c r="F189">
        <v>0.10970000000000001</v>
      </c>
      <c r="M189">
        <v>0.1065</v>
      </c>
      <c r="O189" s="19">
        <v>2.5000000000000001E-3</v>
      </c>
      <c r="P189">
        <v>9.1700000000000004E-2</v>
      </c>
      <c r="Q189">
        <v>0.1036</v>
      </c>
      <c r="R189">
        <v>0.1148</v>
      </c>
      <c r="S189">
        <v>0.1101</v>
      </c>
      <c r="T189">
        <v>0.109</v>
      </c>
      <c r="AA189">
        <v>0.55469999999999997</v>
      </c>
      <c r="AB189" s="5"/>
      <c r="AC189" s="28">
        <v>2.5000000000000001E-3</v>
      </c>
      <c r="AD189" s="5">
        <f t="shared" si="35"/>
        <v>-4.0999999999999925E-3</v>
      </c>
      <c r="AE189" s="5">
        <f t="shared" si="35"/>
        <v>-9.4000000000000056E-3</v>
      </c>
      <c r="AF189" s="5">
        <f t="shared" si="35"/>
        <v>4.6999999999999958E-3</v>
      </c>
      <c r="AG189" s="5">
        <f t="shared" si="35"/>
        <v>1.2000000000000066E-3</v>
      </c>
      <c r="AH189" s="5">
        <f t="shared" si="35"/>
        <v>-1.3999999999999985E-3</v>
      </c>
      <c r="AI189" s="5"/>
      <c r="AJ189" s="5"/>
      <c r="AK189" s="5"/>
      <c r="AL189" s="5"/>
      <c r="AM189" s="5"/>
      <c r="AN189" s="5"/>
      <c r="AO189" s="5">
        <f t="shared" si="36"/>
        <v>0.44069999999999998</v>
      </c>
      <c r="AP189" s="5"/>
      <c r="AQ189" s="28">
        <v>2.5000000000000001E-3</v>
      </c>
      <c r="AR189" s="47">
        <v>-5.3580000000000003E-2</v>
      </c>
      <c r="AS189" s="47">
        <v>-2.5220000000000003E-2</v>
      </c>
      <c r="AT189" s="47">
        <v>-4.4737499999999986E-2</v>
      </c>
      <c r="AU189" s="47">
        <v>-1.5700000000000006E-2</v>
      </c>
      <c r="AV189" s="47">
        <v>-1.0162500000000001E-2</v>
      </c>
      <c r="AW189" s="10">
        <v>6.1060000000000003E-2</v>
      </c>
      <c r="AX189" s="10">
        <v>8.7799999999999989E-2</v>
      </c>
      <c r="AY189" s="10">
        <v>0.30779999999999996</v>
      </c>
      <c r="AZ189" s="10">
        <v>0.39360000000000001</v>
      </c>
      <c r="BA189" s="10">
        <v>0.41715000000000002</v>
      </c>
      <c r="BB189" s="9">
        <v>0.39699999999999996</v>
      </c>
      <c r="BC189" s="9">
        <v>0.21602500000000002</v>
      </c>
      <c r="BE189" s="3">
        <v>1E-4</v>
      </c>
      <c r="BF189" s="9">
        <v>0.30612499999999998</v>
      </c>
      <c r="BG189" s="9">
        <v>0.50934999999999997</v>
      </c>
      <c r="BH189" s="10">
        <v>0.42580000000000001</v>
      </c>
      <c r="BI189" s="10">
        <v>0.39615</v>
      </c>
      <c r="BJ189" s="10">
        <v>0.26829999999999998</v>
      </c>
      <c r="BK189" s="10">
        <v>2.9480000000000006E-2</v>
      </c>
      <c r="BL189" s="10">
        <v>2.9359999999999997E-2</v>
      </c>
      <c r="BM189" s="8">
        <v>-3.7200000000000011E-3</v>
      </c>
      <c r="BN189" s="8">
        <v>-2.9180000000000011E-2</v>
      </c>
      <c r="BO189" s="8">
        <v>-7.7499999999999999E-2</v>
      </c>
      <c r="BP189" s="8">
        <v>-2.7049999999999991E-2</v>
      </c>
      <c r="BQ189" s="8">
        <v>-5.1250000000000018E-2</v>
      </c>
    </row>
    <row r="190" spans="1:69" x14ac:dyDescent="0.25">
      <c r="A190" s="19">
        <v>1.25E-3</v>
      </c>
      <c r="B190">
        <v>9.5799999999999996E-2</v>
      </c>
      <c r="C190">
        <v>0.113</v>
      </c>
      <c r="D190">
        <v>0.1101</v>
      </c>
      <c r="E190">
        <v>0.1089</v>
      </c>
      <c r="F190">
        <v>0.1104</v>
      </c>
      <c r="M190">
        <v>0.114</v>
      </c>
      <c r="O190" s="19">
        <v>1.25E-3</v>
      </c>
      <c r="P190">
        <v>9.11E-2</v>
      </c>
      <c r="Q190">
        <v>0.1142</v>
      </c>
      <c r="R190">
        <v>0.10970000000000001</v>
      </c>
      <c r="S190">
        <v>0.1076</v>
      </c>
      <c r="T190">
        <v>0.1087</v>
      </c>
      <c r="AA190">
        <v>0.51939999999999997</v>
      </c>
      <c r="AB190" s="5"/>
      <c r="AC190" s="28">
        <v>1.25E-3</v>
      </c>
      <c r="AD190" s="5">
        <f t="shared" si="35"/>
        <v>-2.7300000000000005E-2</v>
      </c>
      <c r="AE190" s="5">
        <f t="shared" si="35"/>
        <v>1.4399999999999996E-2</v>
      </c>
      <c r="AF190" s="5">
        <f t="shared" si="35"/>
        <v>1.2000000000000066E-3</v>
      </c>
      <c r="AG190" s="5">
        <f t="shared" si="35"/>
        <v>-5.9000000000000025E-3</v>
      </c>
      <c r="AH190" s="5">
        <f t="shared" si="35"/>
        <v>5.9000000000000025E-3</v>
      </c>
      <c r="AI190" s="5"/>
      <c r="AJ190" s="5"/>
      <c r="AK190" s="5"/>
      <c r="AL190" s="5"/>
      <c r="AM190" s="5"/>
      <c r="AN190" s="5"/>
      <c r="AO190" s="5">
        <f t="shared" si="36"/>
        <v>0.40769999999999995</v>
      </c>
      <c r="AP190" s="5"/>
      <c r="AQ190" s="28">
        <v>1.25E-3</v>
      </c>
      <c r="AR190" s="47">
        <v>-6.8659999999999985E-2</v>
      </c>
      <c r="AS190" s="47">
        <v>-2.0819999999999995E-2</v>
      </c>
      <c r="AT190" s="47">
        <v>-4.3574999999999996E-2</v>
      </c>
      <c r="AU190" s="47">
        <v>-2.2000000000000002E-2</v>
      </c>
      <c r="AV190" s="47">
        <v>3.7250000000000026E-3</v>
      </c>
      <c r="AW190" s="10">
        <v>4.0639999999999989E-2</v>
      </c>
      <c r="AX190" s="10">
        <v>5.8820000000000004E-2</v>
      </c>
      <c r="AY190" s="10">
        <v>0.19789999999999999</v>
      </c>
      <c r="AZ190" s="10">
        <v>0.30759999999999998</v>
      </c>
      <c r="BA190" s="10">
        <v>0.28765000000000002</v>
      </c>
      <c r="BB190" s="9">
        <v>0.40115000000000001</v>
      </c>
      <c r="BC190" s="9">
        <v>0.26822500000000005</v>
      </c>
      <c r="BE190" s="3">
        <v>2.9999999999999997E-4</v>
      </c>
      <c r="BF190" s="9">
        <v>0.25287499999999996</v>
      </c>
      <c r="BG190" s="9">
        <v>0.48709999999999998</v>
      </c>
      <c r="BH190" s="10">
        <v>0.33774999999999999</v>
      </c>
      <c r="BI190" s="10">
        <v>0.36405000000000004</v>
      </c>
      <c r="BJ190" s="10">
        <v>0.3553</v>
      </c>
      <c r="BK190" s="10">
        <v>3.5799999999999992E-2</v>
      </c>
      <c r="BL190" s="10">
        <v>4.1999999999999996E-2</v>
      </c>
      <c r="BM190" s="47">
        <v>-8.3125000000000074E-3</v>
      </c>
      <c r="BN190" s="47">
        <v>-2.1299999999999999E-2</v>
      </c>
      <c r="BO190" s="47">
        <v>-4.2012499999999994E-2</v>
      </c>
      <c r="BP190" s="47">
        <v>-3.4259999999999999E-2</v>
      </c>
      <c r="BQ190" s="47">
        <v>-9.1979999999999978E-2</v>
      </c>
    </row>
    <row r="191" spans="1:69" x14ac:dyDescent="0.25">
      <c r="A191" s="19">
        <v>5.9999999999999995E-4</v>
      </c>
      <c r="B191">
        <v>0.11840000000000001</v>
      </c>
      <c r="C191">
        <v>9.98E-2</v>
      </c>
      <c r="D191">
        <v>0.1085</v>
      </c>
      <c r="E191">
        <v>0.1135</v>
      </c>
      <c r="F191">
        <v>0.1028</v>
      </c>
      <c r="M191">
        <v>0.11169999999999999</v>
      </c>
      <c r="O191" s="19">
        <v>5.9999999999999995E-4</v>
      </c>
      <c r="P191">
        <v>9.9299999999999999E-2</v>
      </c>
      <c r="Q191">
        <v>9.8199999999999996E-2</v>
      </c>
      <c r="R191">
        <v>0.1076</v>
      </c>
      <c r="S191">
        <v>0.1128</v>
      </c>
      <c r="T191">
        <v>0.1012</v>
      </c>
      <c r="AA191">
        <v>0.53920000000000001</v>
      </c>
      <c r="AB191" s="5"/>
      <c r="AC191" s="28">
        <v>5.9999999999999995E-4</v>
      </c>
      <c r="AD191" s="5">
        <f t="shared" si="35"/>
        <v>-0.10189999999999999</v>
      </c>
      <c r="AE191" s="5">
        <f t="shared" si="35"/>
        <v>-4.1200000000000001E-2</v>
      </c>
      <c r="AF191" s="5">
        <f t="shared" si="35"/>
        <v>-1.6600000000000004E-2</v>
      </c>
      <c r="AG191" s="5">
        <f t="shared" si="35"/>
        <v>-1.4799999999999994E-2</v>
      </c>
      <c r="AH191" s="5">
        <f t="shared" si="35"/>
        <v>-2.1500000000000005E-2</v>
      </c>
      <c r="AI191" s="5"/>
      <c r="AJ191" s="5"/>
      <c r="AK191" s="5"/>
      <c r="AL191" s="5"/>
      <c r="AM191" s="5"/>
      <c r="AN191" s="5"/>
      <c r="AO191" s="5">
        <f t="shared" si="36"/>
        <v>0.40350000000000003</v>
      </c>
      <c r="AP191" s="5"/>
      <c r="AQ191" s="28">
        <v>5.9999999999999995E-4</v>
      </c>
      <c r="AR191" s="47">
        <v>-5.6000000000000008E-2</v>
      </c>
      <c r="AS191" s="47">
        <v>-3.1359999999999985E-2</v>
      </c>
      <c r="AT191" s="47">
        <v>-4.3475000000000007E-2</v>
      </c>
      <c r="AU191" s="47">
        <v>-2.5599999999999991E-2</v>
      </c>
      <c r="AV191" s="47">
        <v>-8.1500000000000079E-3</v>
      </c>
      <c r="AW191" s="10">
        <v>9.8000000000000032E-3</v>
      </c>
      <c r="AX191" s="10">
        <v>6.9959999999999994E-2</v>
      </c>
      <c r="AY191" s="10">
        <v>0.24535000000000001</v>
      </c>
      <c r="AZ191" s="10">
        <v>0.32955000000000001</v>
      </c>
      <c r="BA191" s="10">
        <v>0.43159999999999998</v>
      </c>
      <c r="BB191" s="9">
        <v>0.53510000000000002</v>
      </c>
      <c r="BC191" s="9">
        <v>0.29402500000000009</v>
      </c>
      <c r="BE191" s="3">
        <v>5.9999999999999995E-4</v>
      </c>
      <c r="BF191" s="9">
        <v>0.29402500000000009</v>
      </c>
      <c r="BG191" s="9">
        <v>0.53510000000000002</v>
      </c>
      <c r="BH191" s="10">
        <v>0.43159999999999998</v>
      </c>
      <c r="BI191" s="10">
        <v>0.32955000000000001</v>
      </c>
      <c r="BJ191" s="10">
        <v>0.24535000000000001</v>
      </c>
      <c r="BK191" s="10">
        <v>6.9959999999999994E-2</v>
      </c>
      <c r="BL191" s="10">
        <v>9.8000000000000032E-3</v>
      </c>
      <c r="BM191" s="47">
        <v>-8.1500000000000079E-3</v>
      </c>
      <c r="BN191" s="47">
        <v>-2.5599999999999991E-2</v>
      </c>
      <c r="BO191" s="47">
        <v>-4.3475000000000007E-2</v>
      </c>
      <c r="BP191" s="47">
        <v>-3.1359999999999985E-2</v>
      </c>
      <c r="BQ191" s="47">
        <v>-5.6000000000000008E-2</v>
      </c>
    </row>
    <row r="192" spans="1:69" x14ac:dyDescent="0.25">
      <c r="A192" s="19">
        <v>2.9999999999999997E-4</v>
      </c>
      <c r="B192">
        <v>0.20119999999999999</v>
      </c>
      <c r="C192">
        <v>0.1394</v>
      </c>
      <c r="D192">
        <v>0.1242</v>
      </c>
      <c r="E192">
        <v>0.12759999999999999</v>
      </c>
      <c r="F192">
        <v>0.1227</v>
      </c>
      <c r="M192">
        <v>0.13569999999999999</v>
      </c>
      <c r="O192" s="19">
        <v>2.9999999999999997E-4</v>
      </c>
      <c r="P192">
        <v>0.1106</v>
      </c>
      <c r="Q192">
        <v>0.11360000000000001</v>
      </c>
      <c r="R192">
        <v>0.121</v>
      </c>
      <c r="S192">
        <v>0.1183</v>
      </c>
      <c r="T192">
        <v>0.1191</v>
      </c>
      <c r="AA192">
        <v>0.52559999999999996</v>
      </c>
      <c r="AB192" s="5"/>
      <c r="AC192" s="28">
        <v>2.9999999999999997E-4</v>
      </c>
      <c r="AD192" s="5">
        <f t="shared" si="35"/>
        <v>-0.2281</v>
      </c>
      <c r="AE192" s="5">
        <f t="shared" si="35"/>
        <v>-6.3399999999999984E-2</v>
      </c>
      <c r="AF192" s="5">
        <f t="shared" si="35"/>
        <v>-4.469999999999999E-2</v>
      </c>
      <c r="AG192" s="5">
        <f t="shared" si="35"/>
        <v>-4.1599999999999984E-2</v>
      </c>
      <c r="AH192" s="5">
        <f t="shared" si="35"/>
        <v>-5.4700000000000013E-2</v>
      </c>
      <c r="AI192" s="5"/>
      <c r="AJ192" s="5"/>
      <c r="AK192" s="5"/>
      <c r="AL192" s="5"/>
      <c r="AM192" s="5"/>
      <c r="AN192" s="5"/>
      <c r="AO192" s="5">
        <f t="shared" si="36"/>
        <v>0.36949999999999994</v>
      </c>
      <c r="AP192" s="5"/>
      <c r="AQ192" s="28">
        <v>2.9999999999999997E-4</v>
      </c>
      <c r="AR192" s="47">
        <v>-9.1979999999999978E-2</v>
      </c>
      <c r="AS192" s="47">
        <v>-3.4259999999999999E-2</v>
      </c>
      <c r="AT192" s="47">
        <v>-4.2012499999999994E-2</v>
      </c>
      <c r="AU192" s="47">
        <v>-2.1299999999999999E-2</v>
      </c>
      <c r="AV192" s="47">
        <v>-8.3125000000000074E-3</v>
      </c>
      <c r="AW192" s="10">
        <v>4.1999999999999996E-2</v>
      </c>
      <c r="AX192" s="10">
        <v>3.5799999999999992E-2</v>
      </c>
      <c r="AY192" s="10">
        <v>0.3553</v>
      </c>
      <c r="AZ192" s="10">
        <v>0.36405000000000004</v>
      </c>
      <c r="BA192" s="10">
        <v>0.33774999999999999</v>
      </c>
      <c r="BB192" s="9">
        <v>0.48709999999999998</v>
      </c>
      <c r="BC192" s="9">
        <v>0.25287499999999996</v>
      </c>
      <c r="BE192" s="3">
        <v>1.25E-3</v>
      </c>
      <c r="BF192" s="9">
        <v>0.26822500000000005</v>
      </c>
      <c r="BG192" s="9">
        <v>0.40115000000000001</v>
      </c>
      <c r="BH192" s="10">
        <v>0.28765000000000002</v>
      </c>
      <c r="BI192" s="10">
        <v>0.30759999999999998</v>
      </c>
      <c r="BJ192" s="10">
        <v>0.19789999999999999</v>
      </c>
      <c r="BK192" s="10">
        <v>5.8820000000000004E-2</v>
      </c>
      <c r="BL192" s="10">
        <v>4.0639999999999989E-2</v>
      </c>
      <c r="BM192" s="47">
        <v>3.7250000000000026E-3</v>
      </c>
      <c r="BN192" s="47">
        <v>-2.2000000000000002E-2</v>
      </c>
      <c r="BO192" s="47">
        <v>-4.3574999999999996E-2</v>
      </c>
      <c r="BP192" s="47">
        <v>-2.0819999999999995E-2</v>
      </c>
      <c r="BQ192" s="47">
        <v>-6.8659999999999985E-2</v>
      </c>
    </row>
    <row r="193" spans="1:69" x14ac:dyDescent="0.25">
      <c r="A193" s="19">
        <v>0</v>
      </c>
      <c r="B193">
        <v>0.3387</v>
      </c>
      <c r="C193">
        <v>0.17699999999999999</v>
      </c>
      <c r="D193">
        <v>0.16569999999999999</v>
      </c>
      <c r="E193">
        <v>0.15989999999999999</v>
      </c>
      <c r="F193">
        <v>0.17380000000000001</v>
      </c>
      <c r="M193">
        <v>0.15609999999999999</v>
      </c>
      <c r="O193" s="19">
        <v>0</v>
      </c>
      <c r="P193">
        <v>0.15740000000000001</v>
      </c>
      <c r="Q193">
        <v>0.14660000000000001</v>
      </c>
      <c r="R193">
        <v>0.156</v>
      </c>
      <c r="S193">
        <v>0.1462</v>
      </c>
      <c r="T193">
        <v>0.16400000000000001</v>
      </c>
      <c r="AA193">
        <v>0.64900000000000002</v>
      </c>
      <c r="AB193" s="5"/>
      <c r="AC193" s="28">
        <v>0</v>
      </c>
      <c r="AD193" s="5">
        <f t="shared" si="35"/>
        <v>0.15740000000000001</v>
      </c>
      <c r="AE193" s="5">
        <f t="shared" si="35"/>
        <v>0.14660000000000001</v>
      </c>
      <c r="AF193" s="5">
        <f t="shared" si="35"/>
        <v>0.156</v>
      </c>
      <c r="AG193" s="5">
        <f t="shared" si="35"/>
        <v>0.1462</v>
      </c>
      <c r="AH193" s="5">
        <f t="shared" si="35"/>
        <v>0.16400000000000001</v>
      </c>
      <c r="AI193" s="5"/>
      <c r="AJ193" s="5"/>
      <c r="AK193" s="5"/>
      <c r="AL193" s="5"/>
      <c r="AM193" s="5"/>
      <c r="AN193" s="5"/>
      <c r="AO193" s="5">
        <f t="shared" si="36"/>
        <v>0.64900000000000002</v>
      </c>
      <c r="AP193" s="5"/>
      <c r="AQ193" s="28">
        <v>1E-4</v>
      </c>
      <c r="AR193" s="8">
        <v>-5.1250000000000018E-2</v>
      </c>
      <c r="AS193" s="8">
        <v>-2.7049999999999991E-2</v>
      </c>
      <c r="AT193" s="8">
        <v>-7.7499999999999999E-2</v>
      </c>
      <c r="AU193" s="8">
        <v>-2.9180000000000011E-2</v>
      </c>
      <c r="AV193" s="8">
        <v>-3.7200000000000011E-3</v>
      </c>
      <c r="AW193" s="10">
        <v>2.9359999999999997E-2</v>
      </c>
      <c r="AX193" s="10">
        <v>2.9480000000000006E-2</v>
      </c>
      <c r="AY193" s="10">
        <v>0.26829999999999998</v>
      </c>
      <c r="AZ193" s="10">
        <v>0.39615</v>
      </c>
      <c r="BA193" s="10">
        <v>0.42580000000000001</v>
      </c>
      <c r="BB193" s="9">
        <v>0.50934999999999997</v>
      </c>
      <c r="BC193" s="9">
        <v>0.30612499999999998</v>
      </c>
      <c r="BE193" s="3">
        <v>2.5000000000000001E-3</v>
      </c>
      <c r="BF193" s="9">
        <v>0.21602500000000002</v>
      </c>
      <c r="BG193" s="9">
        <v>0.39699999999999996</v>
      </c>
      <c r="BH193" s="10">
        <v>0.41715000000000002</v>
      </c>
      <c r="BI193" s="10">
        <v>0.39360000000000001</v>
      </c>
      <c r="BJ193" s="10">
        <v>0.30779999999999996</v>
      </c>
      <c r="BK193" s="10">
        <v>8.7799999999999989E-2</v>
      </c>
      <c r="BL193" s="10">
        <v>6.1060000000000003E-2</v>
      </c>
      <c r="BM193" s="47">
        <v>-1.0162500000000001E-2</v>
      </c>
      <c r="BN193" s="47">
        <v>-1.5700000000000006E-2</v>
      </c>
      <c r="BO193" s="47">
        <v>-4.4737499999999986E-2</v>
      </c>
      <c r="BP193" s="47">
        <v>-2.5220000000000003E-2</v>
      </c>
      <c r="BQ193" s="47">
        <v>-5.3580000000000003E-2</v>
      </c>
    </row>
    <row r="194" spans="1:69" x14ac:dyDescent="0.25"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28">
        <v>5.0000000000000002E-5</v>
      </c>
      <c r="AR194" s="8">
        <v>-8.8649999999999979E-2</v>
      </c>
      <c r="AS194" s="8">
        <v>-4.1349999999999998E-2</v>
      </c>
      <c r="AT194" s="8">
        <v>-9.308000000000001E-2</v>
      </c>
      <c r="AU194" s="8">
        <v>-5.6180000000000008E-2</v>
      </c>
      <c r="AV194" s="8">
        <v>-5.0860000000000016E-2</v>
      </c>
      <c r="AW194" s="10">
        <v>5.2839999999999998E-2</v>
      </c>
      <c r="AX194" s="10">
        <v>-6.4199999999999978E-3</v>
      </c>
      <c r="AY194" s="10">
        <v>0.26705000000000001</v>
      </c>
      <c r="AZ194" s="10">
        <v>0.37509999999999999</v>
      </c>
      <c r="BA194" s="10">
        <v>0.37040000000000006</v>
      </c>
      <c r="BB194" s="9">
        <v>0.38614999999999999</v>
      </c>
      <c r="BC194" s="9">
        <v>0.13224</v>
      </c>
      <c r="BE194" s="3">
        <v>5.0000000000000001E-3</v>
      </c>
      <c r="BF194" s="9">
        <v>0.17401666666666671</v>
      </c>
      <c r="BG194" s="9">
        <v>0.36321666666666674</v>
      </c>
      <c r="BH194" s="10">
        <v>0.23575000000000004</v>
      </c>
      <c r="BI194" s="10">
        <v>0.19261666666666666</v>
      </c>
      <c r="BJ194" s="21">
        <f>AVERAGE(AV194,AV205,AV215)</f>
        <v>-5.0860000000000016E-2</v>
      </c>
      <c r="BK194" s="34">
        <f>-AVERAGE(AW194,AW205,AW215,AW223,AW233,AW243)</f>
        <v>-5.2839999999999998E-2</v>
      </c>
      <c r="BL194" s="21">
        <f>AVERAGE(AX194,AX205,AX215,AX223,AX233,AX243)</f>
        <v>-6.4199999999999978E-3</v>
      </c>
      <c r="BM194" s="47">
        <v>-1.4499999999999994E-2</v>
      </c>
      <c r="BN194" s="47">
        <v>-2.3416666666666659E-2</v>
      </c>
      <c r="BO194" s="47">
        <v>-2.9350000000000011E-2</v>
      </c>
      <c r="BP194" s="47">
        <v>-8.7333333333333377E-3</v>
      </c>
      <c r="BQ194" s="47">
        <v>-1.3233333333333328E-2</v>
      </c>
    </row>
    <row r="195" spans="1:69" x14ac:dyDescent="0.25">
      <c r="B195" t="s">
        <v>61</v>
      </c>
      <c r="P195" t="s">
        <v>61</v>
      </c>
      <c r="AB195" s="5"/>
      <c r="AC195" s="5"/>
      <c r="AD195" s="5" t="s">
        <v>61</v>
      </c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28">
        <v>2.5000000000000001E-5</v>
      </c>
      <c r="AR195" s="8">
        <v>-0.17234999999999998</v>
      </c>
      <c r="AS195" s="8">
        <v>-7.1150000000000019E-2</v>
      </c>
      <c r="AT195" s="8">
        <v>-5.5350000000000038E-2</v>
      </c>
      <c r="AU195" s="8">
        <v>5.8500000000000218E-3</v>
      </c>
      <c r="AV195" s="10">
        <v>6.0650000000000009E-2</v>
      </c>
      <c r="AW195" s="10">
        <v>0.1578</v>
      </c>
      <c r="AX195" s="10">
        <v>0.12775</v>
      </c>
      <c r="AY195" s="10">
        <v>0.25064999999999998</v>
      </c>
      <c r="AZ195" s="10">
        <v>0.33979999999999994</v>
      </c>
      <c r="BA195" s="10">
        <v>0.34505000000000002</v>
      </c>
      <c r="BB195" s="9">
        <v>0.34640000000000004</v>
      </c>
      <c r="BC195" s="9">
        <v>0.28465000000000001</v>
      </c>
      <c r="BE195" s="3">
        <v>0.01</v>
      </c>
      <c r="BF195" s="9">
        <v>0.39199999999999996</v>
      </c>
      <c r="BG195" s="9">
        <v>0.35600000000000004</v>
      </c>
      <c r="BH195" s="10">
        <v>0.25401666666666667</v>
      </c>
      <c r="BI195" s="10">
        <v>0.37736666666666663</v>
      </c>
      <c r="BJ195" s="8">
        <f t="shared" ref="BJ195:BL196" si="38">AVERAGE(AV195,AV206,AV216)</f>
        <v>6.0650000000000009E-2</v>
      </c>
      <c r="BK195" s="8">
        <f t="shared" si="38"/>
        <v>0.1578</v>
      </c>
      <c r="BL195" s="8">
        <f t="shared" si="38"/>
        <v>0.12775</v>
      </c>
      <c r="BM195" s="47">
        <v>7.8333333333333362E-3</v>
      </c>
      <c r="BN195" s="47">
        <v>2.8000000000000017E-3</v>
      </c>
      <c r="BO195" s="47">
        <v>1.8666666666666692E-3</v>
      </c>
      <c r="BP195" s="47">
        <v>1.0766666666666669E-2</v>
      </c>
      <c r="BQ195" s="47">
        <v>6.9333333333333287E-3</v>
      </c>
    </row>
    <row r="196" spans="1:69" x14ac:dyDescent="0.25">
      <c r="A196" s="19" t="s">
        <v>34</v>
      </c>
      <c r="B196" s="19">
        <v>0.06</v>
      </c>
      <c r="C196" s="19">
        <v>0.03</v>
      </c>
      <c r="D196" s="19">
        <v>0.01</v>
      </c>
      <c r="E196" s="19">
        <v>5.0000000000000001E-3</v>
      </c>
      <c r="F196" s="19">
        <v>2.5000000000000001E-3</v>
      </c>
      <c r="G196" s="19">
        <v>1.25E-3</v>
      </c>
      <c r="H196" s="19">
        <v>5.9999999999999995E-4</v>
      </c>
      <c r="I196" s="19">
        <v>2.9999999999999997E-4</v>
      </c>
      <c r="J196" s="19">
        <v>1E-4</v>
      </c>
      <c r="K196" s="19">
        <v>5.0000000000000002E-5</v>
      </c>
      <c r="L196" s="19">
        <v>2.5000000000000001E-4</v>
      </c>
      <c r="M196" s="19">
        <v>0</v>
      </c>
      <c r="O196" s="19" t="s">
        <v>34</v>
      </c>
      <c r="P196" s="19">
        <v>0.06</v>
      </c>
      <c r="Q196" s="19">
        <v>0.03</v>
      </c>
      <c r="R196" s="19">
        <v>0.01</v>
      </c>
      <c r="S196" s="19">
        <v>5.0000000000000001E-3</v>
      </c>
      <c r="T196" s="19">
        <v>2.5000000000000001E-3</v>
      </c>
      <c r="U196" s="19">
        <v>1.25E-3</v>
      </c>
      <c r="V196" s="19">
        <v>5.9999999999999995E-4</v>
      </c>
      <c r="W196" s="19">
        <v>2.9999999999999997E-4</v>
      </c>
      <c r="X196" s="19">
        <v>1E-4</v>
      </c>
      <c r="Y196" s="19">
        <v>5.0000000000000002E-5</v>
      </c>
      <c r="Z196" s="19">
        <v>2.5000000000000001E-4</v>
      </c>
      <c r="AA196" s="19">
        <v>0</v>
      </c>
      <c r="AB196" s="5"/>
      <c r="AC196" s="28" t="s">
        <v>34</v>
      </c>
      <c r="AD196" s="28">
        <v>0.06</v>
      </c>
      <c r="AE196" s="28">
        <v>0.03</v>
      </c>
      <c r="AF196" s="28">
        <v>0.01</v>
      </c>
      <c r="AG196" s="28">
        <v>5.0000000000000001E-3</v>
      </c>
      <c r="AH196" s="28">
        <v>2.5000000000000001E-3</v>
      </c>
      <c r="AI196" s="28">
        <v>1.25E-3</v>
      </c>
      <c r="AJ196" s="28">
        <v>5.9999999999999995E-4</v>
      </c>
      <c r="AK196" s="28">
        <v>2.9999999999999997E-4</v>
      </c>
      <c r="AL196" s="28">
        <v>1E-4</v>
      </c>
      <c r="AM196" s="28">
        <v>5.0000000000000002E-5</v>
      </c>
      <c r="AN196" s="28">
        <v>2.5000000000000001E-4</v>
      </c>
      <c r="AO196" s="28">
        <v>0</v>
      </c>
      <c r="AP196" s="5"/>
      <c r="AQ196" s="28">
        <v>0</v>
      </c>
      <c r="AR196" s="8">
        <v>3.4319999999999996E-2</v>
      </c>
      <c r="AS196" s="8">
        <v>-2.46E-2</v>
      </c>
      <c r="AT196" s="8">
        <v>-7.5662499999999994E-2</v>
      </c>
      <c r="AU196" s="8">
        <v>-5.6249999999999988E-2</v>
      </c>
      <c r="AV196" s="8">
        <v>-2.0662500000000011E-2</v>
      </c>
      <c r="AW196" s="10">
        <v>4.8379999999999999E-2</v>
      </c>
      <c r="AX196" s="10">
        <v>1.4639999999999992E-2</v>
      </c>
      <c r="AY196" s="10">
        <v>0.35770000000000002</v>
      </c>
      <c r="AZ196" s="10">
        <v>0.37244999999999995</v>
      </c>
      <c r="BA196" s="10">
        <v>0.36670000000000003</v>
      </c>
      <c r="BB196" s="9">
        <v>0.34535000000000005</v>
      </c>
      <c r="BC196" s="9">
        <v>0.26611249999999997</v>
      </c>
      <c r="BE196" s="3">
        <v>0.03</v>
      </c>
      <c r="BF196" s="9">
        <v>0.33190000000000003</v>
      </c>
      <c r="BG196" s="9">
        <v>0.20981666666666665</v>
      </c>
      <c r="BH196" s="10">
        <v>0.22264999999999999</v>
      </c>
      <c r="BI196" s="10">
        <v>0.26851666666666668</v>
      </c>
      <c r="BJ196" s="8">
        <f t="shared" si="38"/>
        <v>-2.0662500000000011E-2</v>
      </c>
      <c r="BK196" s="8">
        <f t="shared" si="38"/>
        <v>4.8379999999999999E-2</v>
      </c>
      <c r="BL196" s="8">
        <f t="shared" si="38"/>
        <v>1.4639999999999992E-2</v>
      </c>
      <c r="BM196" s="47">
        <v>-2.4999999999999931E-3</v>
      </c>
      <c r="BN196" s="47">
        <v>6.2333333333333364E-3</v>
      </c>
      <c r="BO196" s="47">
        <v>-3.3333333333333826E-4</v>
      </c>
      <c r="BP196" s="47">
        <v>4.3666666666666576E-3</v>
      </c>
      <c r="BQ196" s="47">
        <v>-6.4999999999999962E-3</v>
      </c>
    </row>
    <row r="197" spans="1:69" x14ac:dyDescent="0.25">
      <c r="A197" s="19">
        <v>0.03</v>
      </c>
      <c r="B197">
        <v>0.1134</v>
      </c>
      <c r="C197">
        <v>0.14710000000000001</v>
      </c>
      <c r="D197">
        <v>9.74E-2</v>
      </c>
      <c r="E197">
        <v>9.4799999999999995E-2</v>
      </c>
      <c r="F197">
        <v>0.1154</v>
      </c>
      <c r="G197">
        <v>0.31609999999999999</v>
      </c>
      <c r="H197">
        <v>0.27989999999999998</v>
      </c>
      <c r="I197">
        <v>0.2036</v>
      </c>
      <c r="M197">
        <v>0.10489999999999999</v>
      </c>
      <c r="O197" s="19">
        <v>0.03</v>
      </c>
      <c r="P197">
        <v>0.11360000000000001</v>
      </c>
      <c r="Q197">
        <v>0.1447</v>
      </c>
      <c r="R197">
        <v>0.1041</v>
      </c>
      <c r="S197">
        <v>9.2499999999999999E-2</v>
      </c>
      <c r="T197">
        <v>0.113</v>
      </c>
      <c r="U197">
        <v>0.1875</v>
      </c>
      <c r="V197">
        <v>0.28610000000000002</v>
      </c>
      <c r="W197">
        <v>0.18329999999999999</v>
      </c>
      <c r="AA197">
        <v>0.38200000000000001</v>
      </c>
      <c r="AB197" s="5"/>
      <c r="AC197" s="28">
        <v>0.03</v>
      </c>
      <c r="AD197" s="5">
        <f t="shared" ref="AD197:AH204" si="39">P197-B198</f>
        <v>4.500000000000004E-3</v>
      </c>
      <c r="AE197" s="5">
        <f t="shared" si="39"/>
        <v>2.5700000000000001E-2</v>
      </c>
      <c r="AF197" s="5">
        <f t="shared" si="39"/>
        <v>1.6999999999999932E-3</v>
      </c>
      <c r="AG197" s="5">
        <f t="shared" si="39"/>
        <v>-7.6999999999999985E-3</v>
      </c>
      <c r="AH197" s="5">
        <f t="shared" si="39"/>
        <v>-5.6999999999999967E-3</v>
      </c>
      <c r="AI197" s="5">
        <v>-0.12859999999999999</v>
      </c>
      <c r="AJ197" s="5">
        <v>6.2000000000000388E-3</v>
      </c>
      <c r="AK197" s="5">
        <v>-2.0300000000000012E-2</v>
      </c>
      <c r="AL197" s="5"/>
      <c r="AM197" s="5"/>
      <c r="AN197" s="5"/>
      <c r="AO197" s="5">
        <f t="shared" ref="AO197:AO204" si="40">AA197-M198</f>
        <v>0.27479999999999999</v>
      </c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</row>
    <row r="198" spans="1:69" x14ac:dyDescent="0.25">
      <c r="A198" s="19">
        <v>0.01</v>
      </c>
      <c r="B198">
        <v>0.1091</v>
      </c>
      <c r="C198">
        <v>0.11899999999999999</v>
      </c>
      <c r="D198">
        <v>0.1024</v>
      </c>
      <c r="E198">
        <v>0.1002</v>
      </c>
      <c r="F198">
        <v>0.1187</v>
      </c>
      <c r="G198">
        <v>0.43020000000000003</v>
      </c>
      <c r="H198">
        <v>0.29670000000000002</v>
      </c>
      <c r="I198">
        <v>0.32579999999999998</v>
      </c>
      <c r="M198">
        <v>0.1072</v>
      </c>
      <c r="O198" s="19">
        <v>0.01</v>
      </c>
      <c r="P198">
        <v>0.1084</v>
      </c>
      <c r="Q198">
        <v>0.1187</v>
      </c>
      <c r="R198">
        <v>0.1009</v>
      </c>
      <c r="S198">
        <v>9.9900000000000003E-2</v>
      </c>
      <c r="T198">
        <v>0.11799999999999999</v>
      </c>
      <c r="U198">
        <v>0.27400000000000002</v>
      </c>
      <c r="V198">
        <v>0.22570000000000001</v>
      </c>
      <c r="W198">
        <v>0.21590000000000001</v>
      </c>
      <c r="AA198">
        <v>0.50929999999999997</v>
      </c>
      <c r="AB198" s="5"/>
      <c r="AC198" s="28">
        <v>0.01</v>
      </c>
      <c r="AD198" s="5">
        <f t="shared" si="39"/>
        <v>2.9999999999999472E-4</v>
      </c>
      <c r="AE198" s="5">
        <f t="shared" si="39"/>
        <v>2.4599999999999997E-2</v>
      </c>
      <c r="AF198" s="5">
        <f t="shared" si="39"/>
        <v>2.3999999999999994E-3</v>
      </c>
      <c r="AG198" s="5">
        <f t="shared" si="39"/>
        <v>-2.5999999999999912E-3</v>
      </c>
      <c r="AH198" s="5">
        <f t="shared" si="39"/>
        <v>2.6899999999999993E-2</v>
      </c>
      <c r="AI198" s="5">
        <v>-0.15620000000000001</v>
      </c>
      <c r="AJ198" s="5">
        <v>-7.1000000000000008E-2</v>
      </c>
      <c r="AK198" s="5">
        <v>-0.10989999999999997</v>
      </c>
      <c r="AL198" s="5"/>
      <c r="AM198" s="5"/>
      <c r="AN198" s="5"/>
      <c r="AO198" s="5">
        <f t="shared" si="40"/>
        <v>0.41259999999999997</v>
      </c>
      <c r="AP198" s="5"/>
    </row>
    <row r="199" spans="1:69" x14ac:dyDescent="0.25">
      <c r="A199" s="19">
        <v>5.0000000000000001E-3</v>
      </c>
      <c r="B199">
        <v>0.1081</v>
      </c>
      <c r="C199">
        <v>9.4100000000000003E-2</v>
      </c>
      <c r="D199">
        <v>9.8500000000000004E-2</v>
      </c>
      <c r="E199">
        <v>0.10249999999999999</v>
      </c>
      <c r="F199">
        <v>9.11E-2</v>
      </c>
      <c r="G199">
        <v>0.97460000000000002</v>
      </c>
      <c r="H199">
        <v>0.81059999999999999</v>
      </c>
      <c r="I199">
        <v>0.62590000000000001</v>
      </c>
      <c r="M199">
        <v>9.6699999999999994E-2</v>
      </c>
      <c r="O199" s="19">
        <v>5.0000000000000001E-3</v>
      </c>
      <c r="P199">
        <v>0.1067</v>
      </c>
      <c r="Q199">
        <v>9.3799999999999994E-2</v>
      </c>
      <c r="R199">
        <v>9.7199999999999995E-2</v>
      </c>
      <c r="S199">
        <v>0.1014</v>
      </c>
      <c r="T199">
        <v>0.1051</v>
      </c>
      <c r="U199">
        <v>0.749</v>
      </c>
      <c r="V199">
        <v>0.4642</v>
      </c>
      <c r="W199">
        <v>0.43830000000000002</v>
      </c>
      <c r="AA199">
        <v>0.47099999999999997</v>
      </c>
      <c r="AB199" s="5"/>
      <c r="AC199" s="28">
        <v>5.0000000000000001E-3</v>
      </c>
      <c r="AD199" s="5">
        <f t="shared" si="39"/>
        <v>-1.0700000000000001E-2</v>
      </c>
      <c r="AE199" s="5">
        <f t="shared" si="39"/>
        <v>-1.3300000000000006E-2</v>
      </c>
      <c r="AF199" s="5">
        <f t="shared" si="39"/>
        <v>-4.6000000000000069E-3</v>
      </c>
      <c r="AG199" s="5">
        <f t="shared" si="39"/>
        <v>-3.2999999999999974E-3</v>
      </c>
      <c r="AH199" s="5">
        <f t="shared" si="39"/>
        <v>6.8000000000000005E-3</v>
      </c>
      <c r="AI199" s="5">
        <v>-0.22560000000000002</v>
      </c>
      <c r="AJ199" s="5">
        <v>-0.34639999999999999</v>
      </c>
      <c r="AK199" s="5">
        <v>-0.18759999999999999</v>
      </c>
      <c r="AL199" s="5"/>
      <c r="AM199" s="5"/>
      <c r="AN199" s="5"/>
      <c r="AO199" s="5">
        <f t="shared" si="40"/>
        <v>0.375</v>
      </c>
      <c r="AP199" s="5"/>
    </row>
    <row r="200" spans="1:69" x14ac:dyDescent="0.25">
      <c r="A200" s="19">
        <v>2.5000000000000001E-3</v>
      </c>
      <c r="B200">
        <v>0.1174</v>
      </c>
      <c r="C200">
        <v>0.1071</v>
      </c>
      <c r="D200">
        <v>0.1018</v>
      </c>
      <c r="E200">
        <v>0.1047</v>
      </c>
      <c r="F200">
        <v>9.8299999999999998E-2</v>
      </c>
      <c r="G200">
        <v>1.1834</v>
      </c>
      <c r="H200">
        <v>0.66379999999999995</v>
      </c>
      <c r="I200">
        <v>1.073</v>
      </c>
      <c r="M200">
        <v>9.6000000000000002E-2</v>
      </c>
      <c r="O200" s="19">
        <v>2.5000000000000001E-3</v>
      </c>
      <c r="P200">
        <v>0.11650000000000001</v>
      </c>
      <c r="Q200">
        <v>0.1067</v>
      </c>
      <c r="R200">
        <v>0.1012</v>
      </c>
      <c r="S200">
        <v>0.10489999999999999</v>
      </c>
      <c r="T200">
        <v>9.7199999999999995E-2</v>
      </c>
      <c r="U200">
        <v>1.0067999999999999</v>
      </c>
      <c r="V200">
        <v>0.69599999999999995</v>
      </c>
      <c r="W200">
        <v>0.66</v>
      </c>
      <c r="AA200">
        <v>0.40770000000000001</v>
      </c>
      <c r="AB200" s="5"/>
      <c r="AC200" s="28">
        <v>2.5000000000000001E-3</v>
      </c>
      <c r="AD200" s="5">
        <f t="shared" si="39"/>
        <v>1.21E-2</v>
      </c>
      <c r="AE200" s="5">
        <f t="shared" si="39"/>
        <v>3.600000000000006E-3</v>
      </c>
      <c r="AF200" s="5">
        <f t="shared" si="39"/>
        <v>-6.3E-3</v>
      </c>
      <c r="AG200" s="5">
        <f t="shared" si="39"/>
        <v>-1.2000000000000066E-3</v>
      </c>
      <c r="AH200" s="5">
        <f t="shared" si="39"/>
        <v>3.5999999999999921E-3</v>
      </c>
      <c r="AI200" s="5"/>
      <c r="AJ200" s="5"/>
      <c r="AK200" s="5"/>
      <c r="AL200" s="5"/>
      <c r="AM200" s="5"/>
      <c r="AN200" s="5"/>
      <c r="AO200" s="5">
        <f t="shared" si="40"/>
        <v>0.30740000000000001</v>
      </c>
      <c r="AP200" s="5"/>
    </row>
    <row r="201" spans="1:69" x14ac:dyDescent="0.25">
      <c r="A201" s="19">
        <v>1.25E-3</v>
      </c>
      <c r="B201">
        <v>0.10440000000000001</v>
      </c>
      <c r="C201">
        <v>0.1031</v>
      </c>
      <c r="D201">
        <v>0.1075</v>
      </c>
      <c r="E201">
        <v>0.1061</v>
      </c>
      <c r="F201">
        <v>9.3600000000000003E-2</v>
      </c>
      <c r="M201">
        <v>0.1003</v>
      </c>
      <c r="O201" s="19">
        <v>1.25E-3</v>
      </c>
      <c r="P201">
        <v>0.1018</v>
      </c>
      <c r="Q201">
        <v>0.1032</v>
      </c>
      <c r="R201">
        <v>0.10730000000000001</v>
      </c>
      <c r="S201">
        <v>0.1041</v>
      </c>
      <c r="T201">
        <v>9.2399999999999996E-2</v>
      </c>
      <c r="AA201">
        <v>0.54590000000000005</v>
      </c>
      <c r="AB201" s="5"/>
      <c r="AC201" s="28">
        <v>1.25E-3</v>
      </c>
      <c r="AD201" s="5">
        <f t="shared" si="39"/>
        <v>-4.7999999999999987E-3</v>
      </c>
      <c r="AE201" s="5">
        <f t="shared" si="39"/>
        <v>5.1999999999999963E-3</v>
      </c>
      <c r="AF201" s="5">
        <f t="shared" si="39"/>
        <v>-4.599999999999993E-3</v>
      </c>
      <c r="AG201" s="5">
        <f t="shared" si="39"/>
        <v>-7.9999999999999516E-4</v>
      </c>
      <c r="AH201" s="5">
        <f t="shared" si="39"/>
        <v>1.1999999999999927E-3</v>
      </c>
      <c r="AI201" s="5"/>
      <c r="AJ201" s="5"/>
      <c r="AK201" s="5"/>
      <c r="AL201" s="5"/>
      <c r="AM201" s="5"/>
      <c r="AN201" s="5"/>
      <c r="AO201" s="5">
        <f t="shared" si="40"/>
        <v>0.44770000000000004</v>
      </c>
      <c r="AP201" s="5"/>
    </row>
    <row r="202" spans="1:69" x14ac:dyDescent="0.25">
      <c r="A202" s="19">
        <v>5.9999999999999995E-4</v>
      </c>
      <c r="B202">
        <v>0.1066</v>
      </c>
      <c r="C202">
        <v>9.8000000000000004E-2</v>
      </c>
      <c r="D202">
        <v>0.1119</v>
      </c>
      <c r="E202">
        <v>0.10489999999999999</v>
      </c>
      <c r="F202">
        <v>9.1200000000000003E-2</v>
      </c>
      <c r="M202">
        <v>9.8199999999999996E-2</v>
      </c>
      <c r="O202" s="19">
        <v>5.9999999999999995E-4</v>
      </c>
      <c r="P202">
        <v>0.1047</v>
      </c>
      <c r="Q202">
        <v>9.8699999999999996E-2</v>
      </c>
      <c r="R202">
        <v>0.1105</v>
      </c>
      <c r="S202">
        <v>0.10440000000000001</v>
      </c>
      <c r="T202">
        <v>9.0800000000000006E-2</v>
      </c>
      <c r="AA202">
        <v>0.46079999999999999</v>
      </c>
      <c r="AB202" s="5"/>
      <c r="AC202" s="28">
        <v>5.9999999999999995E-4</v>
      </c>
      <c r="AD202" s="5">
        <f t="shared" si="39"/>
        <v>-1.5600000000000003E-2</v>
      </c>
      <c r="AE202" s="5">
        <f t="shared" si="39"/>
        <v>-2.2600000000000009E-2</v>
      </c>
      <c r="AF202" s="5">
        <f t="shared" si="39"/>
        <v>-4.2999999999999983E-3</v>
      </c>
      <c r="AG202" s="5">
        <f t="shared" si="39"/>
        <v>-6.6999999999999976E-3</v>
      </c>
      <c r="AH202" s="5">
        <f t="shared" si="39"/>
        <v>-1.4299999999999993E-2</v>
      </c>
      <c r="AI202" s="5"/>
      <c r="AJ202" s="5"/>
      <c r="AK202" s="5"/>
      <c r="AL202" s="5"/>
      <c r="AM202" s="5"/>
      <c r="AN202" s="5"/>
      <c r="AO202" s="5">
        <f t="shared" si="40"/>
        <v>0.35199999999999998</v>
      </c>
      <c r="AP202" s="5"/>
    </row>
    <row r="203" spans="1:69" x14ac:dyDescent="0.25">
      <c r="A203" s="19">
        <v>2.9999999999999997E-4</v>
      </c>
      <c r="B203">
        <v>0.1203</v>
      </c>
      <c r="C203">
        <v>0.12130000000000001</v>
      </c>
      <c r="D203">
        <v>0.1148</v>
      </c>
      <c r="E203">
        <v>0.1111</v>
      </c>
      <c r="F203">
        <v>0.1051</v>
      </c>
      <c r="M203">
        <v>0.10879999999999999</v>
      </c>
      <c r="O203" s="19">
        <v>2.9999999999999997E-4</v>
      </c>
      <c r="P203">
        <v>0.11840000000000001</v>
      </c>
      <c r="Q203">
        <v>0.1207</v>
      </c>
      <c r="R203">
        <v>0.1137</v>
      </c>
      <c r="S203">
        <v>0.1108</v>
      </c>
      <c r="T203">
        <v>0.1051</v>
      </c>
      <c r="AA203">
        <v>0.47289999999999999</v>
      </c>
      <c r="AB203" s="5"/>
      <c r="AC203" s="28">
        <v>2.9999999999999997E-4</v>
      </c>
      <c r="AD203" s="5">
        <f t="shared" si="39"/>
        <v>-1.1999999999999927E-3</v>
      </c>
      <c r="AE203" s="5">
        <f t="shared" si="39"/>
        <v>-3.1999999999999945E-3</v>
      </c>
      <c r="AF203" s="5">
        <f t="shared" si="39"/>
        <v>-1.8600000000000005E-2</v>
      </c>
      <c r="AG203" s="5">
        <f t="shared" si="39"/>
        <v>-2.3899999999999991E-2</v>
      </c>
      <c r="AH203" s="5">
        <f t="shared" si="39"/>
        <v>-2.8600000000000014E-2</v>
      </c>
      <c r="AI203" s="5"/>
      <c r="AJ203" s="5"/>
      <c r="AK203" s="5"/>
      <c r="AL203" s="5"/>
      <c r="AM203" s="5"/>
      <c r="AN203" s="5"/>
      <c r="AO203" s="5">
        <f t="shared" si="40"/>
        <v>0.34039999999999998</v>
      </c>
      <c r="AP203" s="5"/>
    </row>
    <row r="204" spans="1:69" x14ac:dyDescent="0.25">
      <c r="A204" s="19">
        <v>0</v>
      </c>
      <c r="B204">
        <v>0.1196</v>
      </c>
      <c r="C204">
        <v>0.1239</v>
      </c>
      <c r="D204">
        <v>0.1323</v>
      </c>
      <c r="E204">
        <v>0.13469999999999999</v>
      </c>
      <c r="F204">
        <v>0.13370000000000001</v>
      </c>
      <c r="M204">
        <v>0.13250000000000001</v>
      </c>
      <c r="O204" s="19">
        <v>0</v>
      </c>
      <c r="P204">
        <v>0.44180000000000003</v>
      </c>
      <c r="Q204">
        <v>0.1229</v>
      </c>
      <c r="R204">
        <v>0.13120000000000001</v>
      </c>
      <c r="S204">
        <v>0.13320000000000001</v>
      </c>
      <c r="T204">
        <v>0.15909999999999999</v>
      </c>
      <c r="AA204">
        <v>0.48970000000000002</v>
      </c>
      <c r="AB204" s="5"/>
      <c r="AC204" s="28">
        <v>0</v>
      </c>
      <c r="AD204" s="5">
        <f t="shared" si="39"/>
        <v>0.44180000000000003</v>
      </c>
      <c r="AE204" s="5">
        <f t="shared" si="39"/>
        <v>0.1229</v>
      </c>
      <c r="AF204" s="5">
        <f t="shared" si="39"/>
        <v>0.13120000000000001</v>
      </c>
      <c r="AG204" s="5">
        <f t="shared" si="39"/>
        <v>0.13320000000000001</v>
      </c>
      <c r="AH204" s="5">
        <f t="shared" si="39"/>
        <v>0.15909999999999999</v>
      </c>
      <c r="AI204" s="5"/>
      <c r="AJ204" s="5"/>
      <c r="AK204" s="5"/>
      <c r="AL204" s="5"/>
      <c r="AM204" s="5"/>
      <c r="AN204" s="5"/>
      <c r="AO204" s="5">
        <f t="shared" si="40"/>
        <v>0.48970000000000002</v>
      </c>
      <c r="AP204" s="5"/>
    </row>
    <row r="205" spans="1:69" x14ac:dyDescent="0.25">
      <c r="P205" t="s">
        <v>61</v>
      </c>
      <c r="AB205" s="5"/>
      <c r="AC205" s="5"/>
      <c r="AD205" s="5" t="s">
        <v>61</v>
      </c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69" x14ac:dyDescent="0.25">
      <c r="B206" t="s">
        <v>61</v>
      </c>
      <c r="O206" s="19" t="s">
        <v>34</v>
      </c>
      <c r="P206" s="19">
        <v>0.06</v>
      </c>
      <c r="Q206" s="19">
        <v>0.03</v>
      </c>
      <c r="R206" s="19">
        <v>0.01</v>
      </c>
      <c r="S206" s="19">
        <v>5.0000000000000001E-3</v>
      </c>
      <c r="T206" s="19">
        <v>2.5000000000000001E-3</v>
      </c>
      <c r="U206" s="19">
        <v>1.25E-3</v>
      </c>
      <c r="V206" s="19">
        <v>5.9999999999999995E-4</v>
      </c>
      <c r="W206" s="19">
        <v>2.9999999999999997E-4</v>
      </c>
      <c r="X206" s="19">
        <v>1E-4</v>
      </c>
      <c r="Y206" s="19">
        <v>5.0000000000000002E-5</v>
      </c>
      <c r="Z206" s="19">
        <v>2.5000000000000001E-4</v>
      </c>
      <c r="AA206" s="19">
        <v>0</v>
      </c>
      <c r="AB206" s="5"/>
      <c r="AC206" s="28" t="s">
        <v>34</v>
      </c>
      <c r="AD206" s="28">
        <v>0.06</v>
      </c>
      <c r="AE206" s="28">
        <v>0.03</v>
      </c>
      <c r="AF206" s="28">
        <v>0.01</v>
      </c>
      <c r="AG206" s="28">
        <v>5.0000000000000001E-3</v>
      </c>
      <c r="AH206" s="28">
        <v>2.5000000000000001E-3</v>
      </c>
      <c r="AI206" s="28">
        <v>1.25E-3</v>
      </c>
      <c r="AJ206" s="28">
        <v>5.9999999999999995E-4</v>
      </c>
      <c r="AK206" s="28">
        <v>2.9999999999999997E-4</v>
      </c>
      <c r="AL206" s="28">
        <v>1E-4</v>
      </c>
      <c r="AM206" s="28">
        <v>5.0000000000000002E-5</v>
      </c>
      <c r="AN206" s="28">
        <v>2.5000000000000001E-4</v>
      </c>
      <c r="AO206" s="28">
        <v>0</v>
      </c>
      <c r="AP206" s="5"/>
    </row>
    <row r="207" spans="1:69" x14ac:dyDescent="0.25">
      <c r="A207" s="19" t="s">
        <v>34</v>
      </c>
      <c r="B207" s="19">
        <v>0.06</v>
      </c>
      <c r="C207" s="19">
        <v>0.03</v>
      </c>
      <c r="D207" s="19">
        <v>0.01</v>
      </c>
      <c r="E207" s="19">
        <v>5.0000000000000001E-3</v>
      </c>
      <c r="F207" s="19">
        <v>2.5000000000000001E-3</v>
      </c>
      <c r="G207" s="19">
        <v>1.25E-3</v>
      </c>
      <c r="H207" s="19">
        <v>5.9999999999999995E-4</v>
      </c>
      <c r="I207" s="19">
        <v>2.9999999999999997E-4</v>
      </c>
      <c r="J207" s="19">
        <v>1E-4</v>
      </c>
      <c r="K207" s="19">
        <v>5.0000000000000002E-5</v>
      </c>
      <c r="L207" s="19">
        <v>2.5000000000000001E-4</v>
      </c>
      <c r="M207" s="19">
        <v>0</v>
      </c>
      <c r="O207" s="19">
        <v>0.03</v>
      </c>
      <c r="P207">
        <v>0.1008</v>
      </c>
      <c r="Q207">
        <v>0.14099999999999999</v>
      </c>
      <c r="R207">
        <v>9.9299999999999999E-2</v>
      </c>
      <c r="S207">
        <v>9.64E-2</v>
      </c>
      <c r="T207">
        <v>0.114</v>
      </c>
      <c r="U207">
        <v>0.1464</v>
      </c>
      <c r="V207">
        <v>0.19189999999999999</v>
      </c>
      <c r="W207">
        <v>0.1414</v>
      </c>
      <c r="AA207">
        <v>0.51019999999999999</v>
      </c>
      <c r="AB207" s="5"/>
      <c r="AC207" s="28">
        <v>0.03</v>
      </c>
      <c r="AD207" s="5">
        <f t="shared" ref="AD207:AH214" si="41">P207-B208</f>
        <v>-7.9999999999999516E-4</v>
      </c>
      <c r="AE207" s="5">
        <f t="shared" si="41"/>
        <v>-1.3000000000000234E-3</v>
      </c>
      <c r="AF207" s="5">
        <f t="shared" si="41"/>
        <v>-1.3999999999999985E-3</v>
      </c>
      <c r="AG207" s="5">
        <f t="shared" si="41"/>
        <v>-7.9999999999999516E-4</v>
      </c>
      <c r="AH207" s="5">
        <f t="shared" si="41"/>
        <v>-7.9999999999999516E-4</v>
      </c>
      <c r="AI207" s="5">
        <v>-9.8999999999999921E-3</v>
      </c>
      <c r="AJ207" s="5">
        <v>-7.6000000000000234E-3</v>
      </c>
      <c r="AK207" s="5">
        <v>-2.049999999999999E-2</v>
      </c>
      <c r="AL207" s="5"/>
      <c r="AM207" s="5"/>
      <c r="AN207" s="5"/>
      <c r="AO207" s="5">
        <f t="shared" ref="AO207:AO214" si="42">AA207-M208</f>
        <v>0.40710000000000002</v>
      </c>
      <c r="AP207" s="5"/>
    </row>
    <row r="208" spans="1:69" x14ac:dyDescent="0.25">
      <c r="A208" s="19">
        <v>0.03</v>
      </c>
      <c r="B208">
        <v>0.1016</v>
      </c>
      <c r="C208">
        <v>0.14230000000000001</v>
      </c>
      <c r="D208">
        <v>0.1007</v>
      </c>
      <c r="E208">
        <v>9.7199999999999995E-2</v>
      </c>
      <c r="F208">
        <v>0.1148</v>
      </c>
      <c r="G208">
        <v>0.15629999999999999</v>
      </c>
      <c r="H208">
        <v>0.19950000000000001</v>
      </c>
      <c r="I208">
        <v>0.16189999999999999</v>
      </c>
      <c r="M208">
        <v>0.1031</v>
      </c>
      <c r="O208" s="19">
        <v>0.01</v>
      </c>
      <c r="P208">
        <v>0.1072</v>
      </c>
      <c r="Q208">
        <v>0.1135</v>
      </c>
      <c r="R208">
        <v>0.1003</v>
      </c>
      <c r="S208">
        <v>0.11559999999999999</v>
      </c>
      <c r="T208">
        <v>0.11990000000000001</v>
      </c>
      <c r="U208">
        <v>0.17829999999999999</v>
      </c>
      <c r="V208">
        <v>0.1686</v>
      </c>
      <c r="W208">
        <v>0.14860000000000001</v>
      </c>
      <c r="AA208">
        <v>0.51449999999999996</v>
      </c>
      <c r="AB208" s="5"/>
      <c r="AC208" s="28">
        <v>0.01</v>
      </c>
      <c r="AD208" s="5">
        <f t="shared" si="41"/>
        <v>-8.5999999999999965E-3</v>
      </c>
      <c r="AE208" s="5">
        <f t="shared" si="41"/>
        <v>3.0000000000000859E-4</v>
      </c>
      <c r="AF208" s="5">
        <f t="shared" si="41"/>
        <v>-5.0000000000000044E-4</v>
      </c>
      <c r="AG208" s="5">
        <f t="shared" si="41"/>
        <v>-2.0000000000000573E-4</v>
      </c>
      <c r="AH208" s="5">
        <f t="shared" si="41"/>
        <v>1.4000000000000123E-3</v>
      </c>
      <c r="AI208" s="5">
        <v>-1.0800000000000004E-2</v>
      </c>
      <c r="AJ208" s="5">
        <v>-3.8999999999999868E-3</v>
      </c>
      <c r="AK208" s="5">
        <v>-1.0499999999999982E-2</v>
      </c>
      <c r="AL208" s="5"/>
      <c r="AM208" s="5"/>
      <c r="AN208" s="5"/>
      <c r="AO208" s="5">
        <f t="shared" si="42"/>
        <v>0.41359999999999997</v>
      </c>
      <c r="AP208" s="5"/>
    </row>
    <row r="209" spans="1:42" x14ac:dyDescent="0.25">
      <c r="A209" s="19">
        <v>0.01</v>
      </c>
      <c r="B209">
        <v>0.1158</v>
      </c>
      <c r="C209">
        <v>0.1132</v>
      </c>
      <c r="D209">
        <v>0.1008</v>
      </c>
      <c r="E209">
        <v>0.1158</v>
      </c>
      <c r="F209">
        <v>0.11849999999999999</v>
      </c>
      <c r="G209">
        <v>0.18909999999999999</v>
      </c>
      <c r="H209">
        <v>0.17249999999999999</v>
      </c>
      <c r="I209">
        <v>0.15909999999999999</v>
      </c>
      <c r="M209">
        <v>0.1009</v>
      </c>
      <c r="O209" s="19">
        <v>5.0000000000000001E-3</v>
      </c>
      <c r="P209">
        <v>0.1038</v>
      </c>
      <c r="Q209">
        <v>9.1499999999999998E-2</v>
      </c>
      <c r="R209">
        <v>0.1041</v>
      </c>
      <c r="S209">
        <v>9.6199999999999994E-2</v>
      </c>
      <c r="T209">
        <v>8.5599999999999996E-2</v>
      </c>
      <c r="U209">
        <v>0.1396</v>
      </c>
      <c r="V209">
        <v>0.1313</v>
      </c>
      <c r="W209">
        <v>0.15440000000000001</v>
      </c>
      <c r="AA209">
        <v>0.41760000000000003</v>
      </c>
      <c r="AB209" s="5"/>
      <c r="AC209" s="28">
        <v>5.0000000000000001E-3</v>
      </c>
      <c r="AD209" s="5">
        <f t="shared" si="41"/>
        <v>-1.0999999999999899E-3</v>
      </c>
      <c r="AE209" s="5">
        <f t="shared" si="41"/>
        <v>-2.6000000000000051E-3</v>
      </c>
      <c r="AF209" s="5">
        <f t="shared" si="41"/>
        <v>-1.0000000000000286E-4</v>
      </c>
      <c r="AG209" s="5">
        <f t="shared" si="41"/>
        <v>-2.0000000000000573E-4</v>
      </c>
      <c r="AH209" s="5">
        <f t="shared" si="41"/>
        <v>-3.9999999999999758E-4</v>
      </c>
      <c r="AI209" s="5">
        <v>-5.8999999999999886E-3</v>
      </c>
      <c r="AJ209" s="5">
        <v>-7.8999999999999904E-3</v>
      </c>
      <c r="AK209" s="5">
        <v>-2.5000000000000022E-3</v>
      </c>
      <c r="AL209" s="5"/>
      <c r="AM209" s="5"/>
      <c r="AN209" s="5"/>
      <c r="AO209" s="5">
        <f t="shared" si="42"/>
        <v>0.32370000000000004</v>
      </c>
      <c r="AP209" s="5"/>
    </row>
    <row r="210" spans="1:42" x14ac:dyDescent="0.25">
      <c r="A210" s="19">
        <v>5.0000000000000001E-3</v>
      </c>
      <c r="B210">
        <v>0.10489999999999999</v>
      </c>
      <c r="C210">
        <v>9.4100000000000003E-2</v>
      </c>
      <c r="D210">
        <v>0.1042</v>
      </c>
      <c r="E210">
        <v>9.64E-2</v>
      </c>
      <c r="F210">
        <v>8.5999999999999993E-2</v>
      </c>
      <c r="G210">
        <v>0.14549999999999999</v>
      </c>
      <c r="H210">
        <v>0.13919999999999999</v>
      </c>
      <c r="I210">
        <v>0.15690000000000001</v>
      </c>
      <c r="M210">
        <v>9.3899999999999997E-2</v>
      </c>
      <c r="O210" s="19">
        <v>2.5000000000000001E-3</v>
      </c>
      <c r="P210">
        <v>0.1095</v>
      </c>
      <c r="Q210">
        <v>0.1067</v>
      </c>
      <c r="R210">
        <v>0.1048</v>
      </c>
      <c r="S210">
        <v>9.4399999999999998E-2</v>
      </c>
      <c r="T210">
        <v>9.1200000000000003E-2</v>
      </c>
      <c r="AA210">
        <v>0.46560000000000001</v>
      </c>
      <c r="AB210" s="5"/>
      <c r="AC210" s="28">
        <v>2.5000000000000001E-3</v>
      </c>
      <c r="AD210" s="5">
        <f t="shared" si="41"/>
        <v>1.0000000000000286E-4</v>
      </c>
      <c r="AE210" s="5">
        <f t="shared" si="41"/>
        <v>-1.0000000000000009E-3</v>
      </c>
      <c r="AF210" s="5">
        <f t="shared" si="41"/>
        <v>-5.5999999999999939E-3</v>
      </c>
      <c r="AG210" s="5">
        <f t="shared" si="41"/>
        <v>-8.9999999999999802E-4</v>
      </c>
      <c r="AH210" s="5">
        <f t="shared" si="41"/>
        <v>6.0000000000000331E-4</v>
      </c>
      <c r="AI210" s="5"/>
      <c r="AJ210" s="5"/>
      <c r="AK210" s="5"/>
      <c r="AL210" s="5"/>
      <c r="AM210" s="5"/>
      <c r="AN210" s="5"/>
      <c r="AO210" s="5">
        <f t="shared" si="42"/>
        <v>0.37209999999999999</v>
      </c>
      <c r="AP210" s="5"/>
    </row>
    <row r="211" spans="1:42" x14ac:dyDescent="0.25">
      <c r="A211" s="19">
        <v>2.5000000000000001E-3</v>
      </c>
      <c r="B211">
        <v>0.1094</v>
      </c>
      <c r="C211">
        <v>0.1077</v>
      </c>
      <c r="D211">
        <v>0.1104</v>
      </c>
      <c r="E211">
        <v>9.5299999999999996E-2</v>
      </c>
      <c r="F211">
        <v>9.06E-2</v>
      </c>
      <c r="M211">
        <v>9.35E-2</v>
      </c>
      <c r="O211" s="19">
        <v>1.25E-3</v>
      </c>
      <c r="P211">
        <v>0.10539999999999999</v>
      </c>
      <c r="Q211">
        <v>0.10580000000000001</v>
      </c>
      <c r="R211">
        <v>0.1023</v>
      </c>
      <c r="S211">
        <v>9.8100000000000007E-2</v>
      </c>
      <c r="T211">
        <v>0.09</v>
      </c>
      <c r="AA211">
        <v>0.47260000000000002</v>
      </c>
      <c r="AB211" s="5"/>
      <c r="AC211" s="28">
        <v>1.25E-3</v>
      </c>
      <c r="AD211" s="5">
        <f t="shared" si="41"/>
        <v>-7.0000000000000617E-4</v>
      </c>
      <c r="AE211" s="5">
        <f t="shared" si="41"/>
        <v>-8.9999999999999802E-4</v>
      </c>
      <c r="AF211" s="5">
        <f t="shared" si="41"/>
        <v>3.9999999999999758E-4</v>
      </c>
      <c r="AG211" s="5">
        <f t="shared" si="41"/>
        <v>-5.9999999999998943E-4</v>
      </c>
      <c r="AH211" s="5">
        <f t="shared" si="41"/>
        <v>0</v>
      </c>
      <c r="AI211" s="5"/>
      <c r="AJ211" s="5"/>
      <c r="AK211" s="5"/>
      <c r="AL211" s="5"/>
      <c r="AM211" s="5"/>
      <c r="AN211" s="5"/>
      <c r="AO211" s="5">
        <f t="shared" si="42"/>
        <v>0.37870000000000004</v>
      </c>
      <c r="AP211" s="5"/>
    </row>
    <row r="212" spans="1:42" x14ac:dyDescent="0.25">
      <c r="A212" s="19">
        <v>1.25E-3</v>
      </c>
      <c r="B212">
        <v>0.1061</v>
      </c>
      <c r="C212">
        <v>0.1067</v>
      </c>
      <c r="D212">
        <v>0.1019</v>
      </c>
      <c r="E212">
        <v>9.8699999999999996E-2</v>
      </c>
      <c r="F212">
        <v>0.09</v>
      </c>
      <c r="M212">
        <v>9.3899999999999997E-2</v>
      </c>
      <c r="O212" s="19">
        <v>5.9999999999999995E-4</v>
      </c>
      <c r="P212">
        <v>0.1033</v>
      </c>
      <c r="Q212">
        <v>9.7799999999999998E-2</v>
      </c>
      <c r="R212">
        <v>0.1085</v>
      </c>
      <c r="S212">
        <v>0.1115</v>
      </c>
      <c r="T212">
        <v>8.9300000000000004E-2</v>
      </c>
      <c r="AA212">
        <v>0.505</v>
      </c>
      <c r="AB212" s="5"/>
      <c r="AC212" s="28">
        <v>5.9999999999999995E-4</v>
      </c>
      <c r="AD212" s="5">
        <f t="shared" si="41"/>
        <v>-5.0000000000000044E-4</v>
      </c>
      <c r="AE212" s="5">
        <f t="shared" si="41"/>
        <v>-7.9999999999999516E-4</v>
      </c>
      <c r="AF212" s="5">
        <f t="shared" si="41"/>
        <v>-1.0000000000000009E-3</v>
      </c>
      <c r="AG212" s="5">
        <f t="shared" si="41"/>
        <v>-2.9999999999999472E-4</v>
      </c>
      <c r="AH212" s="5">
        <f t="shared" si="41"/>
        <v>1.0000000000000286E-4</v>
      </c>
      <c r="AI212" s="5"/>
      <c r="AJ212" s="5"/>
      <c r="AK212" s="5"/>
      <c r="AL212" s="5"/>
      <c r="AM212" s="5"/>
      <c r="AN212" s="5"/>
      <c r="AO212" s="5">
        <f t="shared" si="42"/>
        <v>0.40600000000000003</v>
      </c>
      <c r="AP212" s="5"/>
    </row>
    <row r="213" spans="1:42" x14ac:dyDescent="0.25">
      <c r="A213" s="19">
        <v>5.9999999999999995E-4</v>
      </c>
      <c r="B213">
        <v>0.1038</v>
      </c>
      <c r="C213">
        <v>9.8599999999999993E-2</v>
      </c>
      <c r="D213">
        <v>0.1095</v>
      </c>
      <c r="E213">
        <v>0.1118</v>
      </c>
      <c r="F213">
        <v>8.9200000000000002E-2</v>
      </c>
      <c r="M213">
        <v>9.9000000000000005E-2</v>
      </c>
      <c r="O213" s="19">
        <v>2.9999999999999997E-4</v>
      </c>
      <c r="P213">
        <v>0.1168</v>
      </c>
      <c r="Q213">
        <v>0.1164</v>
      </c>
      <c r="R213">
        <v>0.1099</v>
      </c>
      <c r="S213">
        <v>0.1111</v>
      </c>
      <c r="T213">
        <v>9.8500000000000004E-2</v>
      </c>
      <c r="AA213">
        <v>0.49990000000000001</v>
      </c>
      <c r="AB213" s="5"/>
      <c r="AC213" s="28">
        <v>2.9999999999999997E-4</v>
      </c>
      <c r="AD213" s="5">
        <f t="shared" si="41"/>
        <v>0</v>
      </c>
      <c r="AE213" s="5">
        <f t="shared" si="41"/>
        <v>-8.9999999999999802E-4</v>
      </c>
      <c r="AF213" s="5">
        <f t="shared" si="41"/>
        <v>-1.7000000000000071E-3</v>
      </c>
      <c r="AG213" s="5">
        <f t="shared" si="41"/>
        <v>-3.9999999999999758E-4</v>
      </c>
      <c r="AH213" s="5">
        <f t="shared" si="41"/>
        <v>-5.9999999999998943E-4</v>
      </c>
      <c r="AI213" s="5"/>
      <c r="AJ213" s="5"/>
      <c r="AK213" s="5"/>
      <c r="AL213" s="5"/>
      <c r="AM213" s="5"/>
      <c r="AN213" s="5"/>
      <c r="AO213" s="5">
        <f t="shared" si="42"/>
        <v>0.39780000000000004</v>
      </c>
      <c r="AP213" s="5"/>
    </row>
    <row r="214" spans="1:42" x14ac:dyDescent="0.25">
      <c r="A214" s="19">
        <v>2.9999999999999997E-4</v>
      </c>
      <c r="B214">
        <v>0.1168</v>
      </c>
      <c r="C214">
        <v>0.1173</v>
      </c>
      <c r="D214">
        <v>0.1116</v>
      </c>
      <c r="E214">
        <v>0.1115</v>
      </c>
      <c r="F214">
        <v>9.9099999999999994E-2</v>
      </c>
      <c r="M214">
        <v>0.1021</v>
      </c>
      <c r="O214" s="19">
        <v>0</v>
      </c>
      <c r="P214">
        <v>0.12239999999999999</v>
      </c>
      <c r="Q214">
        <v>0.122</v>
      </c>
      <c r="R214">
        <v>0.12959999999999999</v>
      </c>
      <c r="S214">
        <v>0.13750000000000001</v>
      </c>
      <c r="T214">
        <v>0.12659999999999999</v>
      </c>
      <c r="AA214">
        <v>0.51919999999999999</v>
      </c>
      <c r="AB214" s="5"/>
      <c r="AC214" s="28">
        <v>0</v>
      </c>
      <c r="AD214" s="5">
        <f t="shared" si="41"/>
        <v>-2.8000000000000108E-3</v>
      </c>
      <c r="AE214" s="5">
        <f t="shared" si="41"/>
        <v>-1.1000000000000038E-3</v>
      </c>
      <c r="AF214" s="5">
        <f t="shared" si="41"/>
        <v>-1.6000000000000181E-3</v>
      </c>
      <c r="AG214" s="5">
        <f t="shared" si="41"/>
        <v>4.400000000000015E-3</v>
      </c>
      <c r="AH214" s="5">
        <f t="shared" si="41"/>
        <v>-3.0000000000002247E-4</v>
      </c>
      <c r="AI214" s="5"/>
      <c r="AJ214" s="5"/>
      <c r="AK214" s="5"/>
      <c r="AL214" s="5"/>
      <c r="AM214" s="5"/>
      <c r="AN214" s="5"/>
      <c r="AO214" s="5">
        <f t="shared" si="42"/>
        <v>0.3826</v>
      </c>
      <c r="AP214" s="5"/>
    </row>
    <row r="215" spans="1:42" x14ac:dyDescent="0.25">
      <c r="A215" s="19">
        <v>0</v>
      </c>
      <c r="B215">
        <v>0.12520000000000001</v>
      </c>
      <c r="C215">
        <v>0.1231</v>
      </c>
      <c r="D215">
        <v>0.13120000000000001</v>
      </c>
      <c r="E215">
        <v>0.1331</v>
      </c>
      <c r="F215">
        <v>0.12690000000000001</v>
      </c>
      <c r="M215">
        <v>0.1366</v>
      </c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</row>
    <row r="216" spans="1:42" x14ac:dyDescent="0.25">
      <c r="O216" s="19" t="s">
        <v>34</v>
      </c>
      <c r="P216" s="19">
        <v>0.06</v>
      </c>
      <c r="Q216" s="19">
        <v>0.03</v>
      </c>
      <c r="R216" s="19">
        <v>0.01</v>
      </c>
      <c r="S216" s="19">
        <v>5.0000000000000001E-3</v>
      </c>
      <c r="T216" s="19">
        <v>2.5000000000000001E-3</v>
      </c>
      <c r="U216" s="19">
        <v>1.25E-3</v>
      </c>
      <c r="V216" s="19">
        <v>5.9999999999999995E-4</v>
      </c>
      <c r="W216" s="19">
        <v>2.9999999999999997E-4</v>
      </c>
      <c r="X216" s="19">
        <v>1E-4</v>
      </c>
      <c r="Y216" s="19">
        <v>5.0000000000000002E-5</v>
      </c>
      <c r="Z216" s="19">
        <v>2.5000000000000001E-4</v>
      </c>
      <c r="AA216" s="19">
        <v>0</v>
      </c>
      <c r="AB216" s="5"/>
      <c r="AC216" s="28" t="s">
        <v>34</v>
      </c>
      <c r="AD216" s="28">
        <v>0.06</v>
      </c>
      <c r="AE216" s="28">
        <v>0.03</v>
      </c>
      <c r="AF216" s="28">
        <v>0.01</v>
      </c>
      <c r="AG216" s="28">
        <v>5.0000000000000001E-3</v>
      </c>
      <c r="AH216" s="28">
        <v>2.5000000000000001E-3</v>
      </c>
      <c r="AI216" s="28">
        <v>1.25E-3</v>
      </c>
      <c r="AJ216" s="28">
        <v>5.9999999999999995E-4</v>
      </c>
      <c r="AK216" s="28">
        <v>2.9999999999999997E-4</v>
      </c>
      <c r="AL216" s="28">
        <v>1E-4</v>
      </c>
      <c r="AM216" s="28">
        <v>5.0000000000000002E-5</v>
      </c>
      <c r="AN216" s="28">
        <v>2.5000000000000001E-4</v>
      </c>
      <c r="AO216" s="28">
        <v>0</v>
      </c>
      <c r="AP216" s="5"/>
    </row>
    <row r="217" spans="1:42" x14ac:dyDescent="0.25">
      <c r="A217" s="19" t="s">
        <v>34</v>
      </c>
      <c r="B217" s="19">
        <v>0.06</v>
      </c>
      <c r="C217" s="19">
        <v>0.03</v>
      </c>
      <c r="D217" s="19">
        <v>0.01</v>
      </c>
      <c r="E217" s="19">
        <v>5.0000000000000001E-3</v>
      </c>
      <c r="F217" s="19">
        <v>2.5000000000000001E-3</v>
      </c>
      <c r="G217" s="19">
        <v>1.25E-3</v>
      </c>
      <c r="H217" s="19">
        <v>5.9999999999999995E-4</v>
      </c>
      <c r="I217" s="19">
        <v>2.9999999999999997E-4</v>
      </c>
      <c r="J217" s="19">
        <v>1E-4</v>
      </c>
      <c r="K217" s="19">
        <v>5.0000000000000002E-5</v>
      </c>
      <c r="L217" s="19">
        <v>2.5000000000000001E-4</v>
      </c>
      <c r="M217" s="19">
        <v>0</v>
      </c>
      <c r="O217" s="19">
        <v>5.0000000000000001E-3</v>
      </c>
      <c r="R217">
        <v>0.13719999999999999</v>
      </c>
      <c r="S217">
        <v>0.1792</v>
      </c>
      <c r="T217">
        <v>0.12690000000000001</v>
      </c>
      <c r="U217">
        <v>0.129</v>
      </c>
      <c r="V217">
        <v>0.14610000000000001</v>
      </c>
      <c r="AA217">
        <v>0.15040000000000001</v>
      </c>
      <c r="AB217" s="5"/>
      <c r="AC217" s="28">
        <v>5.0000000000000001E-3</v>
      </c>
      <c r="AD217" s="5"/>
      <c r="AE217" s="5"/>
      <c r="AF217" s="5">
        <f t="shared" ref="AF217:AJ224" si="43">R217-D218</f>
        <v>-6.6000000000000225E-3</v>
      </c>
      <c r="AG217" s="5">
        <f t="shared" si="43"/>
        <v>-5.0000000000000044E-3</v>
      </c>
      <c r="AH217" s="5">
        <f t="shared" si="43"/>
        <v>-7.4999999999999789E-3</v>
      </c>
      <c r="AI217" s="5">
        <f t="shared" si="43"/>
        <v>-7.0000000000000062E-3</v>
      </c>
      <c r="AJ217" s="5">
        <f t="shared" si="43"/>
        <v>-4.500000000000004E-3</v>
      </c>
      <c r="AK217" s="5"/>
      <c r="AL217" s="5"/>
      <c r="AM217" s="5"/>
      <c r="AN217" s="5"/>
      <c r="AO217" s="5">
        <f t="shared" ref="AO217:AO224" si="44">AA217-M218</f>
        <v>-2.0000000000000573E-4</v>
      </c>
      <c r="AP217" s="5"/>
    </row>
    <row r="218" spans="1:42" x14ac:dyDescent="0.25">
      <c r="A218" s="19">
        <v>5.0000000000000001E-3</v>
      </c>
      <c r="D218">
        <v>0.14380000000000001</v>
      </c>
      <c r="E218">
        <v>0.1842</v>
      </c>
      <c r="F218">
        <v>0.13439999999999999</v>
      </c>
      <c r="G218">
        <v>0.13600000000000001</v>
      </c>
      <c r="H218">
        <v>0.15060000000000001</v>
      </c>
      <c r="M218">
        <v>0.15060000000000001</v>
      </c>
      <c r="O218" s="19">
        <v>2.5000000000000001E-3</v>
      </c>
      <c r="R218">
        <v>0.1424</v>
      </c>
      <c r="S218">
        <v>0.1472</v>
      </c>
      <c r="T218">
        <v>0.13220000000000001</v>
      </c>
      <c r="U218">
        <v>0.15579999999999999</v>
      </c>
      <c r="V218">
        <v>0.1583</v>
      </c>
      <c r="AA218">
        <v>0.13300000000000001</v>
      </c>
      <c r="AB218" s="5"/>
      <c r="AC218" s="28">
        <v>2.5000000000000001E-3</v>
      </c>
      <c r="AD218" s="5"/>
      <c r="AE218" s="5"/>
      <c r="AF218" s="5">
        <f t="shared" si="43"/>
        <v>-1.369999999999999E-2</v>
      </c>
      <c r="AG218" s="5">
        <f t="shared" si="43"/>
        <v>-8.2000000000000128E-3</v>
      </c>
      <c r="AH218" s="5">
        <f t="shared" si="43"/>
        <v>-8.8999999999999913E-3</v>
      </c>
      <c r="AI218" s="5">
        <f t="shared" si="43"/>
        <v>-6.8000000000000005E-3</v>
      </c>
      <c r="AJ218" s="5">
        <f t="shared" si="43"/>
        <v>1.0000000000000009E-3</v>
      </c>
      <c r="AK218" s="5"/>
      <c r="AL218" s="5"/>
      <c r="AM218" s="5"/>
      <c r="AN218" s="5"/>
      <c r="AO218" s="5">
        <f t="shared" si="44"/>
        <v>-6.3E-3</v>
      </c>
      <c r="AP218" s="5"/>
    </row>
    <row r="219" spans="1:42" x14ac:dyDescent="0.25">
      <c r="A219" s="19">
        <v>2.5000000000000001E-3</v>
      </c>
      <c r="D219">
        <v>0.15609999999999999</v>
      </c>
      <c r="E219">
        <v>0.15540000000000001</v>
      </c>
      <c r="F219">
        <v>0.1411</v>
      </c>
      <c r="G219">
        <v>0.16259999999999999</v>
      </c>
      <c r="H219">
        <v>0.1573</v>
      </c>
      <c r="M219">
        <v>0.13930000000000001</v>
      </c>
      <c r="O219" s="19">
        <v>1.25E-3</v>
      </c>
      <c r="R219">
        <v>0.13950000000000001</v>
      </c>
      <c r="S219">
        <v>0.1231</v>
      </c>
      <c r="T219">
        <v>0.15579999999999999</v>
      </c>
      <c r="U219">
        <v>0.12939999999999999</v>
      </c>
      <c r="V219">
        <v>0.1115</v>
      </c>
      <c r="AA219">
        <v>0.15210000000000001</v>
      </c>
      <c r="AB219" s="5"/>
      <c r="AC219" s="28">
        <v>1.25E-3</v>
      </c>
      <c r="AD219" s="5"/>
      <c r="AE219" s="5"/>
      <c r="AF219" s="5">
        <f t="shared" si="43"/>
        <v>-1.0299999999999976E-2</v>
      </c>
      <c r="AG219" s="5">
        <f t="shared" si="43"/>
        <v>-1.1200000000000002E-2</v>
      </c>
      <c r="AH219" s="5">
        <f t="shared" si="43"/>
        <v>-3.0000000000000027E-3</v>
      </c>
      <c r="AI219" s="5">
        <f t="shared" si="43"/>
        <v>-7.7000000000000124E-3</v>
      </c>
      <c r="AJ219" s="5">
        <f t="shared" si="43"/>
        <v>6.1000000000000082E-3</v>
      </c>
      <c r="AK219" s="5"/>
      <c r="AL219" s="5"/>
      <c r="AM219" s="5"/>
      <c r="AN219" s="5"/>
      <c r="AO219" s="5">
        <f t="shared" si="44"/>
        <v>5.7000000000000106E-3</v>
      </c>
      <c r="AP219" s="5"/>
    </row>
    <row r="220" spans="1:42" x14ac:dyDescent="0.25">
      <c r="A220" s="19">
        <v>1.25E-3</v>
      </c>
      <c r="D220">
        <v>0.14979999999999999</v>
      </c>
      <c r="E220">
        <v>0.1343</v>
      </c>
      <c r="F220">
        <v>0.1588</v>
      </c>
      <c r="G220">
        <v>0.1371</v>
      </c>
      <c r="H220">
        <v>0.10539999999999999</v>
      </c>
      <c r="M220">
        <v>0.1464</v>
      </c>
      <c r="O220" s="19">
        <v>5.9999999999999995E-4</v>
      </c>
      <c r="R220">
        <v>0.1583</v>
      </c>
      <c r="S220">
        <v>0.14860000000000001</v>
      </c>
      <c r="T220">
        <v>0.1414</v>
      </c>
      <c r="U220">
        <v>0.13569999999999999</v>
      </c>
      <c r="V220">
        <v>0.14510000000000001</v>
      </c>
      <c r="AA220">
        <v>0.12540000000000001</v>
      </c>
      <c r="AB220" s="5"/>
      <c r="AC220" s="28">
        <v>5.9999999999999995E-4</v>
      </c>
      <c r="AD220" s="5"/>
      <c r="AE220" s="5"/>
      <c r="AF220" s="5">
        <f t="shared" si="43"/>
        <v>-9.2000000000000137E-3</v>
      </c>
      <c r="AG220" s="5">
        <f t="shared" si="43"/>
        <v>-1.21E-2</v>
      </c>
      <c r="AH220" s="5">
        <f t="shared" si="43"/>
        <v>-1.21E-2</v>
      </c>
      <c r="AI220" s="5">
        <f t="shared" si="43"/>
        <v>-9.5000000000000084E-3</v>
      </c>
      <c r="AJ220" s="5">
        <f t="shared" si="43"/>
        <v>7.9000000000000181E-3</v>
      </c>
      <c r="AK220" s="5"/>
      <c r="AL220" s="5"/>
      <c r="AM220" s="5"/>
      <c r="AN220" s="5"/>
      <c r="AO220" s="5">
        <f t="shared" si="44"/>
        <v>-2.5000000000000022E-3</v>
      </c>
      <c r="AP220" s="5"/>
    </row>
    <row r="221" spans="1:42" x14ac:dyDescent="0.25">
      <c r="A221" s="19">
        <v>5.9999999999999995E-4</v>
      </c>
      <c r="D221">
        <v>0.16750000000000001</v>
      </c>
      <c r="E221">
        <v>0.16070000000000001</v>
      </c>
      <c r="F221">
        <v>0.1535</v>
      </c>
      <c r="G221">
        <v>0.1452</v>
      </c>
      <c r="H221">
        <v>0.13719999999999999</v>
      </c>
      <c r="M221">
        <v>0.12790000000000001</v>
      </c>
      <c r="O221" s="19">
        <v>2.9999999999999997E-4</v>
      </c>
      <c r="R221">
        <v>0.1401</v>
      </c>
      <c r="S221">
        <v>0.1356</v>
      </c>
      <c r="T221">
        <v>0.13469999999999999</v>
      </c>
      <c r="U221">
        <v>0.14219999999999999</v>
      </c>
      <c r="V221">
        <v>0.12690000000000001</v>
      </c>
      <c r="AA221">
        <v>0.1434</v>
      </c>
      <c r="AB221" s="5"/>
      <c r="AC221" s="28">
        <v>2.9999999999999997E-4</v>
      </c>
      <c r="AD221" s="5"/>
      <c r="AE221" s="5"/>
      <c r="AF221" s="5">
        <f t="shared" si="43"/>
        <v>-1.4699999999999991E-2</v>
      </c>
      <c r="AG221" s="5">
        <f t="shared" si="43"/>
        <v>-1.3100000000000001E-2</v>
      </c>
      <c r="AH221" s="5">
        <f t="shared" si="43"/>
        <v>-1.1200000000000015E-2</v>
      </c>
      <c r="AI221" s="5">
        <f t="shared" si="43"/>
        <v>-9.099999999999997E-3</v>
      </c>
      <c r="AJ221" s="5">
        <f t="shared" si="43"/>
        <v>-4.3999999999999873E-3</v>
      </c>
      <c r="AK221" s="5"/>
      <c r="AL221" s="5"/>
      <c r="AM221" s="5"/>
      <c r="AN221" s="5"/>
      <c r="AO221" s="5">
        <f t="shared" si="44"/>
        <v>8.2000000000000128E-3</v>
      </c>
      <c r="AP221" s="5"/>
    </row>
    <row r="222" spans="1:42" x14ac:dyDescent="0.25">
      <c r="A222" s="19">
        <v>2.9999999999999997E-4</v>
      </c>
      <c r="D222">
        <v>0.15479999999999999</v>
      </c>
      <c r="E222">
        <v>0.1487</v>
      </c>
      <c r="F222">
        <v>0.1459</v>
      </c>
      <c r="G222">
        <v>0.15129999999999999</v>
      </c>
      <c r="H222">
        <v>0.1313</v>
      </c>
      <c r="M222">
        <v>0.13519999999999999</v>
      </c>
      <c r="O222" s="19">
        <v>1E-4</v>
      </c>
      <c r="R222">
        <v>0.14030000000000001</v>
      </c>
      <c r="S222">
        <v>0.13070000000000001</v>
      </c>
      <c r="T222">
        <v>0.1328</v>
      </c>
      <c r="U222">
        <v>0.14949999999999999</v>
      </c>
      <c r="V222">
        <v>0.11559999999999999</v>
      </c>
      <c r="AA222">
        <v>0.1462</v>
      </c>
      <c r="AB222" s="5"/>
      <c r="AC222" s="28">
        <v>1E-4</v>
      </c>
      <c r="AD222" s="5"/>
      <c r="AE222" s="5"/>
      <c r="AF222" s="5">
        <f t="shared" si="43"/>
        <v>-1.5699999999999992E-2</v>
      </c>
      <c r="AG222" s="5">
        <f t="shared" si="43"/>
        <v>-1.1599999999999999E-2</v>
      </c>
      <c r="AH222" s="5">
        <f t="shared" si="43"/>
        <v>-1.1099999999999999E-2</v>
      </c>
      <c r="AI222" s="5">
        <f t="shared" si="43"/>
        <v>-9.7000000000000142E-3</v>
      </c>
      <c r="AJ222" s="5">
        <f t="shared" si="43"/>
        <v>-2.2800000000000001E-2</v>
      </c>
      <c r="AK222" s="5"/>
      <c r="AL222" s="5"/>
      <c r="AM222" s="5"/>
      <c r="AN222" s="5"/>
      <c r="AO222" s="5">
        <f t="shared" si="44"/>
        <v>9.099999999999997E-3</v>
      </c>
      <c r="AP222" s="5"/>
    </row>
    <row r="223" spans="1:42" x14ac:dyDescent="0.25">
      <c r="A223" s="19">
        <v>1E-4</v>
      </c>
      <c r="D223">
        <v>0.156</v>
      </c>
      <c r="E223">
        <v>0.14230000000000001</v>
      </c>
      <c r="F223">
        <v>0.1439</v>
      </c>
      <c r="G223">
        <v>0.15920000000000001</v>
      </c>
      <c r="H223">
        <v>0.1384</v>
      </c>
      <c r="M223">
        <v>0.1371</v>
      </c>
      <c r="O223" s="19">
        <v>5.0000000000000002E-5</v>
      </c>
      <c r="R223">
        <v>0.1706</v>
      </c>
      <c r="S223">
        <v>0.1512</v>
      </c>
      <c r="T223">
        <v>0.14099999999999999</v>
      </c>
      <c r="U223">
        <v>0.2487</v>
      </c>
      <c r="V223">
        <v>0.1361</v>
      </c>
      <c r="AA223">
        <v>0.13059999999999999</v>
      </c>
      <c r="AB223" s="5"/>
      <c r="AC223" s="28">
        <v>5.0000000000000002E-5</v>
      </c>
      <c r="AD223" s="5"/>
      <c r="AE223" s="5"/>
      <c r="AF223" s="5">
        <f t="shared" si="43"/>
        <v>-1.2800000000000006E-2</v>
      </c>
      <c r="AG223" s="5">
        <f t="shared" si="43"/>
        <v>-1.6800000000000009E-2</v>
      </c>
      <c r="AH223" s="5">
        <f t="shared" si="43"/>
        <v>-4.6000000000000207E-3</v>
      </c>
      <c r="AI223" s="5">
        <f t="shared" si="43"/>
        <v>0.10589999999999999</v>
      </c>
      <c r="AJ223" s="5">
        <f t="shared" si="43"/>
        <v>-1.3000000000000012E-2</v>
      </c>
      <c r="AK223" s="5"/>
      <c r="AL223" s="5"/>
      <c r="AM223" s="5"/>
      <c r="AN223" s="5"/>
      <c r="AO223" s="5">
        <f t="shared" si="44"/>
        <v>-7.4000000000000177E-3</v>
      </c>
      <c r="AP223" s="5"/>
    </row>
    <row r="224" spans="1:42" x14ac:dyDescent="0.25">
      <c r="A224" s="19">
        <v>5.0000000000000002E-5</v>
      </c>
      <c r="D224">
        <v>0.18340000000000001</v>
      </c>
      <c r="E224">
        <v>0.16800000000000001</v>
      </c>
      <c r="F224">
        <v>0.14560000000000001</v>
      </c>
      <c r="G224">
        <v>0.14280000000000001</v>
      </c>
      <c r="H224">
        <v>0.14910000000000001</v>
      </c>
      <c r="M224">
        <v>0.13800000000000001</v>
      </c>
      <c r="O224" s="19">
        <v>0</v>
      </c>
      <c r="R224">
        <v>0.19370000000000001</v>
      </c>
      <c r="S224">
        <v>0.18160000000000001</v>
      </c>
      <c r="T224">
        <v>0.17030000000000001</v>
      </c>
      <c r="U224">
        <v>0.1726</v>
      </c>
      <c r="V224">
        <v>0.16339999999999999</v>
      </c>
      <c r="AA224">
        <v>0.16869999999999999</v>
      </c>
      <c r="AB224" s="5"/>
      <c r="AC224" s="28">
        <v>0</v>
      </c>
      <c r="AD224" s="5"/>
      <c r="AE224" s="5"/>
      <c r="AF224" s="5">
        <f t="shared" si="43"/>
        <v>-5.6899999999999978E-2</v>
      </c>
      <c r="AG224" s="5">
        <f t="shared" si="43"/>
        <v>-2.0199999999999996E-2</v>
      </c>
      <c r="AH224" s="5">
        <f t="shared" si="43"/>
        <v>-1.5000000000000013E-3</v>
      </c>
      <c r="AI224" s="5">
        <f t="shared" si="43"/>
        <v>-1.4999999999999986E-2</v>
      </c>
      <c r="AJ224" s="5">
        <f t="shared" si="43"/>
        <v>-9.9000000000000199E-3</v>
      </c>
      <c r="AK224" s="5"/>
      <c r="AL224" s="5"/>
      <c r="AM224" s="5"/>
      <c r="AN224" s="5"/>
      <c r="AO224" s="5">
        <f t="shared" si="44"/>
        <v>-4.2999999999999983E-3</v>
      </c>
      <c r="AP224" s="5"/>
    </row>
    <row r="225" spans="1:53" x14ac:dyDescent="0.25">
      <c r="A225" s="19">
        <v>0</v>
      </c>
      <c r="D225">
        <v>0.25059999999999999</v>
      </c>
      <c r="E225">
        <v>0.20180000000000001</v>
      </c>
      <c r="F225">
        <v>0.17180000000000001</v>
      </c>
      <c r="G225">
        <v>0.18759999999999999</v>
      </c>
      <c r="H225">
        <v>0.17330000000000001</v>
      </c>
      <c r="M225">
        <v>0.17299999999999999</v>
      </c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1:53" x14ac:dyDescent="0.25">
      <c r="O226" s="19" t="s">
        <v>34</v>
      </c>
      <c r="P226" s="19">
        <v>0.06</v>
      </c>
      <c r="Q226" s="19">
        <v>0.03</v>
      </c>
      <c r="R226" s="19">
        <v>0.01</v>
      </c>
      <c r="S226" s="19">
        <v>5.0000000000000001E-3</v>
      </c>
      <c r="T226" s="19">
        <v>2.5000000000000001E-3</v>
      </c>
      <c r="U226" s="19">
        <v>1.25E-3</v>
      </c>
      <c r="V226" s="19">
        <v>5.9999999999999995E-4</v>
      </c>
      <c r="W226" s="19">
        <v>2.9999999999999997E-4</v>
      </c>
      <c r="X226" s="19">
        <v>1E-4</v>
      </c>
      <c r="Y226" s="19">
        <v>5.0000000000000002E-5</v>
      </c>
      <c r="Z226" s="19">
        <v>2.5000000000000001E-4</v>
      </c>
      <c r="AA226" s="19">
        <v>0</v>
      </c>
      <c r="AB226" s="5"/>
      <c r="AC226" s="28" t="s">
        <v>34</v>
      </c>
      <c r="AD226" s="28">
        <v>0.06</v>
      </c>
      <c r="AE226" s="28">
        <v>0.03</v>
      </c>
      <c r="AF226" s="28">
        <v>0.01</v>
      </c>
      <c r="AG226" s="28">
        <v>5.0000000000000001E-3</v>
      </c>
      <c r="AH226" s="28">
        <v>2.5000000000000001E-3</v>
      </c>
      <c r="AI226" s="28">
        <v>1.25E-3</v>
      </c>
      <c r="AJ226" s="28">
        <v>5.9999999999999995E-4</v>
      </c>
      <c r="AK226" s="28">
        <v>2.9999999999999997E-4</v>
      </c>
      <c r="AL226" s="28">
        <v>1E-4</v>
      </c>
      <c r="AM226" s="28">
        <v>5.0000000000000002E-5</v>
      </c>
      <c r="AN226" s="28">
        <v>2.5000000000000001E-4</v>
      </c>
      <c r="AO226" s="28">
        <v>0</v>
      </c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</row>
    <row r="227" spans="1:53" x14ac:dyDescent="0.25">
      <c r="A227" s="19" t="s">
        <v>34</v>
      </c>
      <c r="B227" s="19">
        <v>0.06</v>
      </c>
      <c r="C227" s="19">
        <v>0.03</v>
      </c>
      <c r="D227" s="19">
        <v>0.01</v>
      </c>
      <c r="E227" s="19">
        <v>5.0000000000000001E-3</v>
      </c>
      <c r="F227" s="19">
        <v>2.5000000000000001E-3</v>
      </c>
      <c r="G227" s="19">
        <v>1.25E-3</v>
      </c>
      <c r="H227" s="19">
        <v>5.9999999999999995E-4</v>
      </c>
      <c r="I227" s="19">
        <v>2.9999999999999997E-4</v>
      </c>
      <c r="J227" s="19">
        <v>1E-4</v>
      </c>
      <c r="K227" s="19">
        <v>5.0000000000000002E-5</v>
      </c>
      <c r="L227" s="19">
        <v>2.5000000000000001E-4</v>
      </c>
      <c r="M227" s="19">
        <v>0</v>
      </c>
      <c r="O227" s="19">
        <v>5.0000000000000001E-3</v>
      </c>
      <c r="R227">
        <v>0.51619999999999999</v>
      </c>
      <c r="S227">
        <v>0.3261</v>
      </c>
      <c r="T227">
        <v>0.23860000000000001</v>
      </c>
      <c r="U227">
        <v>0.23949999999999999</v>
      </c>
      <c r="V227">
        <v>0.159</v>
      </c>
      <c r="AA227">
        <v>0.14269999999999999</v>
      </c>
      <c r="AB227" s="5"/>
      <c r="AC227" s="28">
        <v>5.0000000000000001E-3</v>
      </c>
      <c r="AD227" s="5"/>
      <c r="AE227" s="5"/>
      <c r="AF227" s="5">
        <f t="shared" ref="AF227:AJ234" si="45">R227-D228</f>
        <v>-0.13780000000000003</v>
      </c>
      <c r="AG227" s="5">
        <f t="shared" si="45"/>
        <v>-0.10609999999999997</v>
      </c>
      <c r="AH227" s="5">
        <f t="shared" si="45"/>
        <v>-6.8399999999999989E-2</v>
      </c>
      <c r="AI227" s="5">
        <f t="shared" si="45"/>
        <v>-3.2600000000000018E-2</v>
      </c>
      <c r="AJ227" s="5">
        <f t="shared" si="45"/>
        <v>-1.3600000000000001E-2</v>
      </c>
      <c r="AK227" s="5"/>
      <c r="AL227" s="5"/>
      <c r="AM227" s="5"/>
      <c r="AN227" s="5"/>
      <c r="AO227" s="5">
        <f t="shared" ref="AO227:AO234" si="46">AA227-M228</f>
        <v>-1.4600000000000002E-2</v>
      </c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</row>
    <row r="228" spans="1:53" x14ac:dyDescent="0.25">
      <c r="A228" s="19">
        <v>5.0000000000000001E-3</v>
      </c>
      <c r="D228">
        <v>0.65400000000000003</v>
      </c>
      <c r="E228">
        <v>0.43219999999999997</v>
      </c>
      <c r="F228">
        <v>0.307</v>
      </c>
      <c r="G228">
        <v>0.27210000000000001</v>
      </c>
      <c r="H228">
        <v>0.1726</v>
      </c>
      <c r="M228">
        <v>0.1573</v>
      </c>
      <c r="O228" s="19">
        <v>2.5000000000000001E-3</v>
      </c>
      <c r="R228">
        <v>0.66500000000000004</v>
      </c>
      <c r="S228">
        <v>0.49909999999999999</v>
      </c>
      <c r="T228">
        <v>0.3821</v>
      </c>
      <c r="U228">
        <v>0.3105</v>
      </c>
      <c r="V228">
        <v>0.19769999999999999</v>
      </c>
      <c r="AA228">
        <v>0.1638</v>
      </c>
      <c r="AB228" s="5"/>
      <c r="AC228" s="28">
        <v>2.5000000000000001E-3</v>
      </c>
      <c r="AD228" s="5"/>
      <c r="AE228" s="5"/>
      <c r="AF228" s="5">
        <f t="shared" si="45"/>
        <v>-0.27239999999999998</v>
      </c>
      <c r="AG228" s="5">
        <f t="shared" si="45"/>
        <v>-0.11570000000000003</v>
      </c>
      <c r="AH228" s="5">
        <f t="shared" si="45"/>
        <v>-0.11620000000000003</v>
      </c>
      <c r="AI228" s="5">
        <f t="shared" si="45"/>
        <v>-6.030000000000002E-2</v>
      </c>
      <c r="AJ228" s="5">
        <f t="shared" si="45"/>
        <v>-3.6000000000000004E-2</v>
      </c>
      <c r="AK228" s="5"/>
      <c r="AL228" s="5"/>
      <c r="AM228" s="5"/>
      <c r="AN228" s="5"/>
      <c r="AO228" s="5">
        <f t="shared" si="46"/>
        <v>-1.9199999999999995E-2</v>
      </c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</row>
    <row r="229" spans="1:53" x14ac:dyDescent="0.25">
      <c r="A229" s="19">
        <v>2.5000000000000001E-3</v>
      </c>
      <c r="D229">
        <v>0.93740000000000001</v>
      </c>
      <c r="E229">
        <v>0.61480000000000001</v>
      </c>
      <c r="F229">
        <v>0.49830000000000002</v>
      </c>
      <c r="G229">
        <v>0.37080000000000002</v>
      </c>
      <c r="H229">
        <v>0.23369999999999999</v>
      </c>
      <c r="M229">
        <v>0.183</v>
      </c>
      <c r="O229" s="19">
        <v>1.25E-3</v>
      </c>
      <c r="R229">
        <v>0.43859999999999999</v>
      </c>
      <c r="S229">
        <v>0.313</v>
      </c>
      <c r="T229">
        <v>0.23400000000000001</v>
      </c>
      <c r="U229">
        <v>0.19989999999999999</v>
      </c>
      <c r="V229">
        <v>0.15740000000000001</v>
      </c>
      <c r="AA229">
        <v>0.1532</v>
      </c>
      <c r="AB229" s="5"/>
      <c r="AC229" s="28">
        <v>1.25E-3</v>
      </c>
      <c r="AD229" s="5"/>
      <c r="AE229" s="5"/>
      <c r="AF229" s="5">
        <f t="shared" si="45"/>
        <v>-0.25590000000000002</v>
      </c>
      <c r="AG229" s="5">
        <f t="shared" si="45"/>
        <v>-0.11840000000000001</v>
      </c>
      <c r="AH229" s="5">
        <f t="shared" si="45"/>
        <v>-6.1399999999999982E-2</v>
      </c>
      <c r="AI229" s="5">
        <f t="shared" si="45"/>
        <v>-1.3100000000000001E-2</v>
      </c>
      <c r="AJ229" s="5">
        <f t="shared" si="45"/>
        <v>-2.6399999999999979E-2</v>
      </c>
      <c r="AK229" s="5"/>
      <c r="AL229" s="5"/>
      <c r="AM229" s="5"/>
      <c r="AN229" s="5"/>
      <c r="AO229" s="5">
        <f t="shared" si="46"/>
        <v>-2.5000000000000022E-3</v>
      </c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</row>
    <row r="230" spans="1:53" x14ac:dyDescent="0.25">
      <c r="A230" s="19">
        <v>1.25E-3</v>
      </c>
      <c r="D230">
        <v>0.69450000000000001</v>
      </c>
      <c r="E230">
        <v>0.43140000000000001</v>
      </c>
      <c r="F230">
        <v>0.2954</v>
      </c>
      <c r="G230">
        <v>0.21299999999999999</v>
      </c>
      <c r="H230">
        <v>0.18379999999999999</v>
      </c>
      <c r="M230">
        <v>0.15570000000000001</v>
      </c>
      <c r="O230" s="19">
        <v>5.9999999999999995E-4</v>
      </c>
      <c r="R230">
        <v>0.47860000000000003</v>
      </c>
      <c r="S230">
        <v>0.45</v>
      </c>
      <c r="T230">
        <v>0.32200000000000001</v>
      </c>
      <c r="U230">
        <v>0.25719999999999998</v>
      </c>
      <c r="V230">
        <v>0.18940000000000001</v>
      </c>
      <c r="AA230">
        <v>0.19900000000000001</v>
      </c>
      <c r="AB230" s="5"/>
      <c r="AC230" s="28">
        <v>5.9999999999999995E-4</v>
      </c>
      <c r="AD230" s="5"/>
      <c r="AE230" s="5"/>
      <c r="AF230" s="5">
        <f t="shared" si="45"/>
        <v>-0.3246</v>
      </c>
      <c r="AG230" s="5">
        <f t="shared" si="45"/>
        <v>-0.16439999999999994</v>
      </c>
      <c r="AH230" s="5">
        <f t="shared" si="45"/>
        <v>-9.9700000000000011E-2</v>
      </c>
      <c r="AI230" s="5">
        <f t="shared" si="45"/>
        <v>-5.9499999999999997E-2</v>
      </c>
      <c r="AJ230" s="5">
        <f t="shared" si="45"/>
        <v>-2.2299999999999986E-2</v>
      </c>
      <c r="AK230" s="5"/>
      <c r="AL230" s="5"/>
      <c r="AM230" s="5"/>
      <c r="AN230" s="5"/>
      <c r="AO230" s="5">
        <f t="shared" si="46"/>
        <v>-2.8299999999999992E-2</v>
      </c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</row>
    <row r="231" spans="1:53" x14ac:dyDescent="0.25">
      <c r="A231" s="19">
        <v>5.9999999999999995E-4</v>
      </c>
      <c r="D231">
        <v>0.80320000000000003</v>
      </c>
      <c r="E231">
        <v>0.61439999999999995</v>
      </c>
      <c r="F231">
        <v>0.42170000000000002</v>
      </c>
      <c r="G231">
        <v>0.31669999999999998</v>
      </c>
      <c r="H231">
        <v>0.2117</v>
      </c>
      <c r="M231">
        <v>0.2273</v>
      </c>
      <c r="O231" s="19">
        <v>2.9999999999999997E-4</v>
      </c>
      <c r="R231">
        <v>0.36259999999999998</v>
      </c>
      <c r="S231">
        <v>0.24929999999999999</v>
      </c>
      <c r="T231">
        <v>0.2157</v>
      </c>
      <c r="U231">
        <v>0.2087</v>
      </c>
      <c r="V231">
        <v>0.16220000000000001</v>
      </c>
      <c r="AA231">
        <v>0.1651</v>
      </c>
      <c r="AB231" s="5"/>
      <c r="AC231" s="28">
        <v>2.9999999999999997E-4</v>
      </c>
      <c r="AD231" s="5"/>
      <c r="AE231" s="5"/>
      <c r="AF231" s="5">
        <f t="shared" si="45"/>
        <v>-0.18819999999999998</v>
      </c>
      <c r="AG231" s="5">
        <f t="shared" si="45"/>
        <v>-8.2900000000000001E-2</v>
      </c>
      <c r="AH231" s="5">
        <f t="shared" si="45"/>
        <v>-6.2900000000000011E-2</v>
      </c>
      <c r="AI231" s="5">
        <f t="shared" si="45"/>
        <v>-4.1399999999999992E-2</v>
      </c>
      <c r="AJ231" s="5">
        <f t="shared" si="45"/>
        <v>-2.4799999999999989E-2</v>
      </c>
      <c r="AK231" s="5"/>
      <c r="AL231" s="5"/>
      <c r="AM231" s="5"/>
      <c r="AN231" s="5"/>
      <c r="AO231" s="5">
        <f t="shared" si="46"/>
        <v>-1.319999999999999E-2</v>
      </c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</row>
    <row r="232" spans="1:53" x14ac:dyDescent="0.25">
      <c r="A232" s="19">
        <v>2.9999999999999997E-4</v>
      </c>
      <c r="D232">
        <v>0.55079999999999996</v>
      </c>
      <c r="E232">
        <v>0.3322</v>
      </c>
      <c r="F232">
        <v>0.27860000000000001</v>
      </c>
      <c r="G232">
        <v>0.25009999999999999</v>
      </c>
      <c r="H232">
        <v>0.187</v>
      </c>
      <c r="M232">
        <v>0.17829999999999999</v>
      </c>
      <c r="O232" s="19">
        <v>1E-4</v>
      </c>
      <c r="R232">
        <v>0.4622</v>
      </c>
      <c r="S232">
        <v>0.36919999999999997</v>
      </c>
      <c r="T232">
        <v>0.29139999999999999</v>
      </c>
      <c r="U232">
        <v>0.26989999999999997</v>
      </c>
      <c r="V232">
        <v>0.18440000000000001</v>
      </c>
      <c r="AA232">
        <v>0.1575</v>
      </c>
      <c r="AB232" s="5"/>
      <c r="AC232" s="28">
        <v>1E-4</v>
      </c>
      <c r="AD232" s="5"/>
      <c r="AE232" s="5"/>
      <c r="AF232" s="5">
        <f t="shared" si="45"/>
        <v>-0.32480000000000003</v>
      </c>
      <c r="AG232" s="5">
        <f t="shared" si="45"/>
        <v>-0.17530000000000001</v>
      </c>
      <c r="AH232" s="5">
        <f t="shared" si="45"/>
        <v>-0.13300000000000001</v>
      </c>
      <c r="AI232" s="5">
        <f t="shared" si="45"/>
        <v>-6.4900000000000013E-2</v>
      </c>
      <c r="AJ232" s="5">
        <f t="shared" si="45"/>
        <v>-2.6599999999999985E-2</v>
      </c>
      <c r="AK232" s="5"/>
      <c r="AL232" s="5"/>
      <c r="AM232" s="5"/>
      <c r="AN232" s="5"/>
      <c r="AO232" s="5">
        <f t="shared" si="46"/>
        <v>-1.100000000000001E-2</v>
      </c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</row>
    <row r="233" spans="1:53" x14ac:dyDescent="0.25">
      <c r="A233" s="19">
        <v>1E-4</v>
      </c>
      <c r="D233">
        <v>0.78700000000000003</v>
      </c>
      <c r="E233">
        <v>0.54449999999999998</v>
      </c>
      <c r="F233">
        <v>0.4244</v>
      </c>
      <c r="G233">
        <v>0.33479999999999999</v>
      </c>
      <c r="H233">
        <v>0.21099999999999999</v>
      </c>
      <c r="M233">
        <v>0.16850000000000001</v>
      </c>
      <c r="O233" s="19">
        <v>5.0000000000000002E-5</v>
      </c>
      <c r="R233">
        <v>0.71719999999999995</v>
      </c>
      <c r="S233">
        <v>0.63329999999999997</v>
      </c>
      <c r="T233">
        <v>0.5726</v>
      </c>
      <c r="U233">
        <v>0.43009999999999998</v>
      </c>
      <c r="V233">
        <v>0.30080000000000001</v>
      </c>
      <c r="AA233">
        <v>0.2286</v>
      </c>
      <c r="AB233" s="5"/>
      <c r="AC233" s="28">
        <v>5.0000000000000002E-5</v>
      </c>
      <c r="AD233" s="5"/>
      <c r="AE233" s="5"/>
      <c r="AF233" s="5">
        <f t="shared" si="45"/>
        <v>-0.37560000000000004</v>
      </c>
      <c r="AG233" s="5">
        <f t="shared" si="45"/>
        <v>-0.21289999999999998</v>
      </c>
      <c r="AH233" s="5">
        <f t="shared" si="45"/>
        <v>-0.22370000000000001</v>
      </c>
      <c r="AI233" s="5">
        <f t="shared" si="45"/>
        <v>-0.1396</v>
      </c>
      <c r="AJ233" s="5">
        <f t="shared" si="45"/>
        <v>-8.6299999999999988E-2</v>
      </c>
      <c r="AK233" s="5"/>
      <c r="AL233" s="5"/>
      <c r="AM233" s="5"/>
      <c r="AN233" s="5"/>
      <c r="AO233" s="5">
        <f t="shared" si="46"/>
        <v>-2.6999999999999996E-2</v>
      </c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</row>
    <row r="234" spans="1:53" x14ac:dyDescent="0.25">
      <c r="A234" s="19">
        <v>5.0000000000000002E-5</v>
      </c>
      <c r="D234">
        <v>1.0928</v>
      </c>
      <c r="E234">
        <v>0.84619999999999995</v>
      </c>
      <c r="F234">
        <v>0.79630000000000001</v>
      </c>
      <c r="G234">
        <v>0.56969999999999998</v>
      </c>
      <c r="H234">
        <v>0.3871</v>
      </c>
      <c r="M234">
        <v>0.25559999999999999</v>
      </c>
      <c r="O234" s="19">
        <v>0</v>
      </c>
      <c r="R234">
        <v>0.79169999999999996</v>
      </c>
      <c r="S234">
        <v>0.75029999999999997</v>
      </c>
      <c r="T234">
        <v>0.66579999999999995</v>
      </c>
      <c r="U234">
        <v>0.56930000000000003</v>
      </c>
      <c r="V234">
        <v>0.41649999999999998</v>
      </c>
      <c r="AA234">
        <v>0.35210000000000002</v>
      </c>
      <c r="AB234" s="5"/>
      <c r="AC234" s="28">
        <v>0</v>
      </c>
      <c r="AD234" s="5"/>
      <c r="AE234" s="5"/>
      <c r="AF234" s="5">
        <f t="shared" si="45"/>
        <v>-0.50430000000000008</v>
      </c>
      <c r="AG234" s="5">
        <f t="shared" si="45"/>
        <v>-0.41670000000000007</v>
      </c>
      <c r="AH234" s="5">
        <f t="shared" si="45"/>
        <v>-0.30920000000000003</v>
      </c>
      <c r="AI234" s="5">
        <f t="shared" si="45"/>
        <v>-7.5999999999999401E-3</v>
      </c>
      <c r="AJ234" s="5">
        <f t="shared" si="45"/>
        <v>-0.17230000000000001</v>
      </c>
      <c r="AK234" s="5"/>
      <c r="AL234" s="5"/>
      <c r="AM234" s="5"/>
      <c r="AN234" s="5"/>
      <c r="AO234" s="5">
        <f t="shared" si="46"/>
        <v>-6.5099999999999991E-2</v>
      </c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</row>
    <row r="235" spans="1:53" x14ac:dyDescent="0.25">
      <c r="A235" s="19">
        <v>0</v>
      </c>
      <c r="D235">
        <v>1.296</v>
      </c>
      <c r="E235">
        <v>1.167</v>
      </c>
      <c r="F235">
        <v>0.97499999999999998</v>
      </c>
      <c r="G235">
        <v>0.57689999999999997</v>
      </c>
      <c r="H235">
        <v>0.58879999999999999</v>
      </c>
      <c r="M235">
        <v>0.41720000000000002</v>
      </c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</row>
    <row r="236" spans="1:53" x14ac:dyDescent="0.25">
      <c r="O236" s="19" t="s">
        <v>34</v>
      </c>
      <c r="P236" s="19">
        <v>0.06</v>
      </c>
      <c r="Q236" s="19">
        <v>0.03</v>
      </c>
      <c r="R236" s="19">
        <v>0.01</v>
      </c>
      <c r="S236" s="19">
        <v>5.0000000000000001E-3</v>
      </c>
      <c r="T236" s="19">
        <v>2.5000000000000001E-3</v>
      </c>
      <c r="U236" s="19">
        <v>1.25E-3</v>
      </c>
      <c r="V236" s="19">
        <v>5.9999999999999995E-4</v>
      </c>
      <c r="W236" s="19">
        <v>2.9999999999999997E-4</v>
      </c>
      <c r="X236" s="19">
        <v>1E-4</v>
      </c>
      <c r="Y236" s="19">
        <v>5.0000000000000002E-5</v>
      </c>
      <c r="Z236" s="19">
        <v>2.5000000000000001E-4</v>
      </c>
      <c r="AA236" s="19">
        <v>0</v>
      </c>
      <c r="AB236" s="5"/>
      <c r="AC236" s="28" t="s">
        <v>34</v>
      </c>
      <c r="AD236" s="28">
        <v>0.06</v>
      </c>
      <c r="AE236" s="28">
        <v>0.03</v>
      </c>
      <c r="AF236" s="28">
        <v>0.01</v>
      </c>
      <c r="AG236" s="28">
        <v>5.0000000000000001E-3</v>
      </c>
      <c r="AH236" s="28">
        <v>2.5000000000000001E-3</v>
      </c>
      <c r="AI236" s="28">
        <v>1.25E-3</v>
      </c>
      <c r="AJ236" s="28">
        <v>5.9999999999999995E-4</v>
      </c>
      <c r="AK236" s="28">
        <v>2.9999999999999997E-4</v>
      </c>
      <c r="AL236" s="28">
        <v>1E-4</v>
      </c>
      <c r="AM236" s="28">
        <v>5.0000000000000002E-5</v>
      </c>
      <c r="AN236" s="28">
        <v>2.5000000000000001E-4</v>
      </c>
      <c r="AO236" s="28">
        <v>0</v>
      </c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</row>
    <row r="237" spans="1:53" x14ac:dyDescent="0.25">
      <c r="A237" s="19" t="s">
        <v>34</v>
      </c>
      <c r="B237" s="19">
        <v>0.06</v>
      </c>
      <c r="C237" s="19">
        <v>0.03</v>
      </c>
      <c r="D237" s="19">
        <v>0.01</v>
      </c>
      <c r="E237" s="19">
        <v>5.0000000000000001E-3</v>
      </c>
      <c r="F237" s="19">
        <v>2.5000000000000001E-3</v>
      </c>
      <c r="G237" s="19">
        <v>1.25E-3</v>
      </c>
      <c r="H237" s="19">
        <v>5.9999999999999995E-4</v>
      </c>
      <c r="I237" s="19">
        <v>2.9999999999999997E-4</v>
      </c>
      <c r="J237" s="19">
        <v>1E-4</v>
      </c>
      <c r="K237" s="19">
        <v>5.0000000000000002E-5</v>
      </c>
      <c r="L237" s="19">
        <v>2.5000000000000001E-4</v>
      </c>
      <c r="M237" s="19">
        <v>0</v>
      </c>
      <c r="O237" s="19">
        <v>5.0000000000000001E-3</v>
      </c>
      <c r="R237">
        <v>0.1603</v>
      </c>
      <c r="S237">
        <v>0.2472</v>
      </c>
      <c r="T237">
        <v>0.1366</v>
      </c>
      <c r="U237">
        <v>0.1318</v>
      </c>
      <c r="V237">
        <v>0.14560000000000001</v>
      </c>
      <c r="AA237">
        <v>0.1353</v>
      </c>
      <c r="AB237" s="5"/>
      <c r="AC237" s="28">
        <v>5.0000000000000001E-3</v>
      </c>
      <c r="AD237" s="5"/>
      <c r="AE237" s="5"/>
      <c r="AF237" s="5">
        <f t="shared" ref="AF237:AJ244" si="47">R237-D238</f>
        <v>-6.3E-3</v>
      </c>
      <c r="AG237" s="5">
        <f t="shared" si="47"/>
        <v>-1.5499999999999986E-2</v>
      </c>
      <c r="AH237" s="5">
        <f t="shared" si="47"/>
        <v>-8.8000000000000023E-3</v>
      </c>
      <c r="AI237" s="5">
        <f t="shared" si="47"/>
        <v>-6.3E-3</v>
      </c>
      <c r="AJ237" s="5">
        <f t="shared" si="47"/>
        <v>-2.3999999999999855E-3</v>
      </c>
      <c r="AK237" s="5"/>
      <c r="AL237" s="5"/>
      <c r="AM237" s="5"/>
      <c r="AN237" s="5"/>
      <c r="AO237" s="5">
        <f t="shared" ref="AO237:AO244" si="48">AA237-M238</f>
        <v>-8.8000000000000023E-3</v>
      </c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</row>
    <row r="238" spans="1:53" x14ac:dyDescent="0.25">
      <c r="A238" s="19">
        <v>5.0000000000000001E-3</v>
      </c>
      <c r="D238">
        <v>0.1666</v>
      </c>
      <c r="E238">
        <v>0.26269999999999999</v>
      </c>
      <c r="F238">
        <v>0.1454</v>
      </c>
      <c r="G238">
        <v>0.1381</v>
      </c>
      <c r="H238">
        <v>0.14799999999999999</v>
      </c>
      <c r="M238">
        <v>0.14410000000000001</v>
      </c>
      <c r="O238" s="19">
        <v>2.5000000000000001E-3</v>
      </c>
      <c r="R238">
        <v>0.1658</v>
      </c>
      <c r="S238">
        <v>0.17319999999999999</v>
      </c>
      <c r="T238">
        <v>0.15659999999999999</v>
      </c>
      <c r="U238">
        <v>0.16220000000000001</v>
      </c>
      <c r="V238">
        <v>0.15490000000000001</v>
      </c>
      <c r="AA238">
        <v>0.1497</v>
      </c>
      <c r="AB238" s="5"/>
      <c r="AC238" s="28">
        <v>2.5000000000000001E-3</v>
      </c>
      <c r="AD238" s="5"/>
      <c r="AE238" s="5"/>
      <c r="AF238" s="5">
        <f t="shared" si="47"/>
        <v>-6.8999999999999895E-3</v>
      </c>
      <c r="AG238" s="5">
        <f t="shared" si="47"/>
        <v>-2.0000000000000018E-2</v>
      </c>
      <c r="AH238" s="5">
        <f t="shared" si="47"/>
        <v>-4.7000000000000097E-3</v>
      </c>
      <c r="AI238" s="5">
        <f t="shared" si="47"/>
        <v>-8.6999999999999855E-3</v>
      </c>
      <c r="AJ238" s="5">
        <f t="shared" si="47"/>
        <v>-3.0999999999999917E-3</v>
      </c>
      <c r="AK238" s="5"/>
      <c r="AL238" s="5"/>
      <c r="AM238" s="5"/>
      <c r="AN238" s="5"/>
      <c r="AO238" s="5">
        <f t="shared" si="48"/>
        <v>-6.5000000000000058E-3</v>
      </c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</row>
    <row r="239" spans="1:53" x14ac:dyDescent="0.25">
      <c r="A239" s="19">
        <v>2.5000000000000001E-3</v>
      </c>
      <c r="D239">
        <v>0.17269999999999999</v>
      </c>
      <c r="E239">
        <v>0.19320000000000001</v>
      </c>
      <c r="F239">
        <v>0.1613</v>
      </c>
      <c r="G239">
        <v>0.1709</v>
      </c>
      <c r="H239">
        <v>0.158</v>
      </c>
      <c r="M239">
        <v>0.15620000000000001</v>
      </c>
      <c r="O239" s="19">
        <v>1.25E-3</v>
      </c>
      <c r="R239">
        <v>0.1681</v>
      </c>
      <c r="S239">
        <v>0.13120000000000001</v>
      </c>
      <c r="T239">
        <v>0.1447</v>
      </c>
      <c r="U239">
        <v>0.1399</v>
      </c>
      <c r="V239">
        <v>0.1167</v>
      </c>
      <c r="AA239">
        <v>0.1371</v>
      </c>
      <c r="AB239" s="5"/>
      <c r="AC239" s="28">
        <v>1.25E-3</v>
      </c>
      <c r="AD239" s="5"/>
      <c r="AE239" s="5"/>
      <c r="AF239" s="5">
        <f t="shared" si="47"/>
        <v>-9.8999999999999921E-3</v>
      </c>
      <c r="AG239" s="5">
        <f t="shared" si="47"/>
        <v>-8.5999999999999965E-3</v>
      </c>
      <c r="AH239" s="5">
        <f t="shared" si="47"/>
        <v>-1.0200000000000015E-2</v>
      </c>
      <c r="AI239" s="5">
        <f t="shared" si="47"/>
        <v>-1.2800000000000006E-2</v>
      </c>
      <c r="AJ239" s="5">
        <f t="shared" si="47"/>
        <v>-2.2000000000000075E-3</v>
      </c>
      <c r="AK239" s="5"/>
      <c r="AL239" s="5"/>
      <c r="AM239" s="5"/>
      <c r="AN239" s="5"/>
      <c r="AO239" s="5">
        <f t="shared" si="48"/>
        <v>-1.3300000000000006E-2</v>
      </c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</row>
    <row r="240" spans="1:53" x14ac:dyDescent="0.25">
      <c r="A240" s="19">
        <v>1.25E-3</v>
      </c>
      <c r="D240">
        <v>0.17799999999999999</v>
      </c>
      <c r="E240">
        <v>0.13980000000000001</v>
      </c>
      <c r="F240">
        <v>0.15490000000000001</v>
      </c>
      <c r="G240">
        <v>0.1527</v>
      </c>
      <c r="H240">
        <v>0.11890000000000001</v>
      </c>
      <c r="M240">
        <v>0.15040000000000001</v>
      </c>
      <c r="O240" s="19">
        <v>5.9999999999999995E-4</v>
      </c>
      <c r="R240">
        <v>0.20780000000000001</v>
      </c>
      <c r="S240">
        <v>0.18770000000000001</v>
      </c>
      <c r="T240">
        <v>0.15129999999999999</v>
      </c>
      <c r="U240">
        <v>0.15240000000000001</v>
      </c>
      <c r="V240">
        <v>0.13239999999999999</v>
      </c>
      <c r="AA240">
        <v>0.13650000000000001</v>
      </c>
      <c r="AB240" s="5"/>
      <c r="AC240" s="28">
        <v>5.9999999999999995E-4</v>
      </c>
      <c r="AD240" s="5"/>
      <c r="AE240" s="5"/>
      <c r="AF240" s="5">
        <f t="shared" si="47"/>
        <v>5.0300000000000011E-2</v>
      </c>
      <c r="AG240" s="5">
        <f t="shared" si="47"/>
        <v>-1.2399999999999994E-2</v>
      </c>
      <c r="AH240" s="5">
        <f t="shared" si="47"/>
        <v>-5.2999999999999992E-3</v>
      </c>
      <c r="AI240" s="5">
        <f t="shared" si="47"/>
        <v>-1.0999999999999982E-2</v>
      </c>
      <c r="AJ240" s="5">
        <f t="shared" si="47"/>
        <v>-6.5000000000000058E-3</v>
      </c>
      <c r="AK240" s="5"/>
      <c r="AL240" s="5"/>
      <c r="AM240" s="5"/>
      <c r="AN240" s="5"/>
      <c r="AO240" s="5">
        <f t="shared" si="48"/>
        <v>-6.9999999999999785E-3</v>
      </c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</row>
    <row r="241" spans="1:53" x14ac:dyDescent="0.25">
      <c r="A241" s="19">
        <v>5.9999999999999995E-4</v>
      </c>
      <c r="D241">
        <v>0.1575</v>
      </c>
      <c r="E241">
        <v>0.2001</v>
      </c>
      <c r="F241">
        <v>0.15659999999999999</v>
      </c>
      <c r="G241">
        <v>0.16339999999999999</v>
      </c>
      <c r="H241">
        <v>0.1389</v>
      </c>
      <c r="M241">
        <v>0.14349999999999999</v>
      </c>
      <c r="O241" s="19">
        <v>2.9999999999999997E-4</v>
      </c>
      <c r="R241">
        <v>0.1817</v>
      </c>
      <c r="S241">
        <v>0.1565</v>
      </c>
      <c r="T241">
        <v>0.1444</v>
      </c>
      <c r="U241">
        <v>0.1389</v>
      </c>
      <c r="V241">
        <v>0.1318</v>
      </c>
      <c r="AA241">
        <v>0.14099999999999999</v>
      </c>
      <c r="AB241" s="5"/>
      <c r="AC241" s="28">
        <v>2.9999999999999997E-4</v>
      </c>
      <c r="AD241" s="5"/>
      <c r="AE241" s="5"/>
      <c r="AF241" s="5">
        <f t="shared" si="47"/>
        <v>-1.6100000000000003E-2</v>
      </c>
      <c r="AG241" s="5">
        <f t="shared" si="47"/>
        <v>-1.3100000000000001E-2</v>
      </c>
      <c r="AH241" s="5">
        <f t="shared" si="47"/>
        <v>-9.8000000000000032E-3</v>
      </c>
      <c r="AI241" s="5">
        <f t="shared" si="47"/>
        <v>-6.0999999999999943E-3</v>
      </c>
      <c r="AJ241" s="5">
        <f t="shared" si="47"/>
        <v>-1.0199999999999987E-2</v>
      </c>
      <c r="AK241" s="5"/>
      <c r="AL241" s="5"/>
      <c r="AM241" s="5"/>
      <c r="AN241" s="5"/>
      <c r="AO241" s="5">
        <f t="shared" si="48"/>
        <v>-7.9000000000000181E-3</v>
      </c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</row>
    <row r="242" spans="1:53" x14ac:dyDescent="0.25">
      <c r="A242" s="19">
        <v>2.9999999999999997E-4</v>
      </c>
      <c r="D242">
        <v>0.1978</v>
      </c>
      <c r="E242">
        <v>0.1696</v>
      </c>
      <c r="F242">
        <v>0.1542</v>
      </c>
      <c r="G242">
        <v>0.14499999999999999</v>
      </c>
      <c r="H242">
        <v>0.14199999999999999</v>
      </c>
      <c r="M242">
        <v>0.1489</v>
      </c>
      <c r="O242" s="19">
        <v>1E-4</v>
      </c>
      <c r="R242">
        <v>0.1666</v>
      </c>
      <c r="S242">
        <v>0.15609999999999999</v>
      </c>
      <c r="T242">
        <v>0.15260000000000001</v>
      </c>
      <c r="U242">
        <v>0.1454</v>
      </c>
      <c r="V242">
        <v>0.1283</v>
      </c>
      <c r="AA242">
        <v>0.1361</v>
      </c>
      <c r="AB242" s="5"/>
      <c r="AC242" s="28">
        <v>1E-4</v>
      </c>
      <c r="AD242" s="5"/>
      <c r="AE242" s="5"/>
      <c r="AF242" s="5">
        <f t="shared" si="47"/>
        <v>-1.5899999999999997E-2</v>
      </c>
      <c r="AG242" s="5">
        <f t="shared" si="47"/>
        <v>-1.2900000000000023E-2</v>
      </c>
      <c r="AH242" s="5">
        <f t="shared" si="47"/>
        <v>-9.199999999999986E-3</v>
      </c>
      <c r="AI242" s="5">
        <f t="shared" si="47"/>
        <v>-8.6999999999999855E-3</v>
      </c>
      <c r="AJ242" s="5">
        <f t="shared" si="47"/>
        <v>-1.0000000000000009E-3</v>
      </c>
      <c r="AK242" s="5"/>
      <c r="AL242" s="5"/>
      <c r="AM242" s="5"/>
      <c r="AN242" s="5"/>
      <c r="AO242" s="5">
        <f t="shared" si="48"/>
        <v>-8.5000000000000075E-3</v>
      </c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</row>
    <row r="243" spans="1:53" x14ac:dyDescent="0.25">
      <c r="A243" s="19">
        <v>1E-4</v>
      </c>
      <c r="D243">
        <v>0.1825</v>
      </c>
      <c r="E243">
        <v>0.16900000000000001</v>
      </c>
      <c r="F243">
        <v>0.1618</v>
      </c>
      <c r="G243">
        <v>0.15409999999999999</v>
      </c>
      <c r="H243">
        <v>0.1293</v>
      </c>
      <c r="M243">
        <v>0.14460000000000001</v>
      </c>
      <c r="O243" s="19">
        <v>5.0000000000000002E-5</v>
      </c>
      <c r="R243">
        <v>0.22439999999999999</v>
      </c>
      <c r="S243">
        <v>0.18509999999999999</v>
      </c>
      <c r="T243">
        <v>0.16739999999999999</v>
      </c>
      <c r="U243">
        <v>0.15329999999999999</v>
      </c>
      <c r="V243">
        <v>0.1439</v>
      </c>
      <c r="AA243">
        <v>0.1555</v>
      </c>
      <c r="AB243" s="5"/>
      <c r="AC243" s="28">
        <v>5.0000000000000002E-5</v>
      </c>
      <c r="AD243" s="5"/>
      <c r="AE243" s="5"/>
      <c r="AF243" s="5">
        <f t="shared" si="47"/>
        <v>-3.2200000000000006E-2</v>
      </c>
      <c r="AG243" s="5">
        <f t="shared" si="47"/>
        <v>-2.0400000000000001E-2</v>
      </c>
      <c r="AH243" s="5">
        <f t="shared" si="47"/>
        <v>-5.4000000000000159E-3</v>
      </c>
      <c r="AI243" s="5">
        <f t="shared" si="47"/>
        <v>-8.0000000000000071E-3</v>
      </c>
      <c r="AJ243" s="5">
        <f t="shared" si="47"/>
        <v>-1.0500000000000009E-2</v>
      </c>
      <c r="AK243" s="5"/>
      <c r="AL243" s="5"/>
      <c r="AM243" s="5"/>
      <c r="AN243" s="5"/>
      <c r="AO243" s="5">
        <f t="shared" si="48"/>
        <v>-1.5000000000000013E-2</v>
      </c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</row>
    <row r="244" spans="1:53" x14ac:dyDescent="0.25">
      <c r="A244" s="19">
        <v>5.0000000000000002E-5</v>
      </c>
      <c r="D244">
        <v>0.25659999999999999</v>
      </c>
      <c r="E244">
        <v>0.20549999999999999</v>
      </c>
      <c r="F244">
        <v>0.17280000000000001</v>
      </c>
      <c r="G244">
        <v>0.1613</v>
      </c>
      <c r="H244">
        <v>0.15440000000000001</v>
      </c>
      <c r="M244">
        <v>0.17050000000000001</v>
      </c>
      <c r="O244" s="19">
        <v>0</v>
      </c>
      <c r="R244">
        <v>0.2515</v>
      </c>
      <c r="S244">
        <v>0.22950000000000001</v>
      </c>
      <c r="T244">
        <v>0.21540000000000001</v>
      </c>
      <c r="U244">
        <v>0.20119999999999999</v>
      </c>
      <c r="V244">
        <v>0.19500000000000001</v>
      </c>
      <c r="AA244">
        <v>0.26400000000000001</v>
      </c>
      <c r="AB244" s="5"/>
      <c r="AC244" s="28">
        <v>0</v>
      </c>
      <c r="AD244" s="5"/>
      <c r="AE244" s="5"/>
      <c r="AF244" s="5">
        <f t="shared" si="47"/>
        <v>-8.7799999999999989E-2</v>
      </c>
      <c r="AG244" s="5">
        <f t="shared" si="47"/>
        <v>-5.2399999999999974E-2</v>
      </c>
      <c r="AH244" s="5">
        <f t="shared" si="47"/>
        <v>-1.9400000000000001E-2</v>
      </c>
      <c r="AI244" s="5">
        <f t="shared" si="47"/>
        <v>-2.2300000000000014E-2</v>
      </c>
      <c r="AJ244" s="5">
        <f t="shared" si="47"/>
        <v>-1.9400000000000001E-2</v>
      </c>
      <c r="AK244" s="5"/>
      <c r="AL244" s="5"/>
      <c r="AM244" s="5"/>
      <c r="AN244" s="5"/>
      <c r="AO244" s="5">
        <f t="shared" si="48"/>
        <v>-7.3999999999999622E-3</v>
      </c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</row>
    <row r="245" spans="1:53" x14ac:dyDescent="0.25">
      <c r="A245" s="19">
        <v>0</v>
      </c>
      <c r="D245">
        <v>0.33929999999999999</v>
      </c>
      <c r="E245">
        <v>0.28189999999999998</v>
      </c>
      <c r="F245">
        <v>0.23480000000000001</v>
      </c>
      <c r="G245">
        <v>0.2235</v>
      </c>
      <c r="H245">
        <v>0.21440000000000001</v>
      </c>
      <c r="M245">
        <v>0.27139999999999997</v>
      </c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</row>
    <row r="246" spans="1:53" x14ac:dyDescent="0.25"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</row>
    <row r="247" spans="1:53" x14ac:dyDescent="0.25">
      <c r="A247" s="19" t="s">
        <v>34</v>
      </c>
      <c r="B247" s="19">
        <v>0.06</v>
      </c>
      <c r="C247" s="19">
        <v>0.03</v>
      </c>
      <c r="D247" s="19">
        <v>0.01</v>
      </c>
      <c r="E247" s="19">
        <v>5.0000000000000001E-3</v>
      </c>
      <c r="F247" s="19">
        <v>2.5000000000000001E-3</v>
      </c>
      <c r="G247" s="19">
        <v>1.25E-3</v>
      </c>
      <c r="H247" s="19">
        <v>5.9999999999999995E-4</v>
      </c>
      <c r="I247" s="19">
        <v>2.9999999999999997E-4</v>
      </c>
      <c r="J247" s="19">
        <v>1E-4</v>
      </c>
      <c r="K247" s="19">
        <v>5.0000000000000002E-5</v>
      </c>
      <c r="L247" s="19">
        <v>2.5000000000000001E-4</v>
      </c>
      <c r="M247" s="19">
        <v>0</v>
      </c>
      <c r="O247" s="19" t="s">
        <v>34</v>
      </c>
      <c r="P247" s="19">
        <v>0.06</v>
      </c>
      <c r="Q247" s="19">
        <v>0.03</v>
      </c>
      <c r="R247" s="19">
        <v>0.01</v>
      </c>
      <c r="S247" s="19">
        <v>5.0000000000000001E-3</v>
      </c>
      <c r="T247" s="19">
        <v>2.5000000000000001E-3</v>
      </c>
      <c r="U247" s="19">
        <v>1.25E-3</v>
      </c>
      <c r="V247" s="19">
        <v>5.9999999999999995E-4</v>
      </c>
      <c r="W247" s="19">
        <v>2.9999999999999997E-4</v>
      </c>
      <c r="X247" s="19">
        <v>1E-4</v>
      </c>
      <c r="Y247" s="19">
        <v>5.0000000000000002E-5</v>
      </c>
      <c r="Z247" s="19">
        <v>2.5000000000000001E-4</v>
      </c>
      <c r="AA247" s="19">
        <v>0</v>
      </c>
      <c r="AB247" s="5"/>
      <c r="AC247" s="28" t="s">
        <v>34</v>
      </c>
      <c r="AD247" s="28">
        <v>0.06</v>
      </c>
      <c r="AE247" s="28">
        <v>0.03</v>
      </c>
      <c r="AF247" s="28">
        <v>0.01</v>
      </c>
      <c r="AG247" s="28">
        <v>5.0000000000000001E-3</v>
      </c>
      <c r="AH247" s="28">
        <v>2.5000000000000001E-3</v>
      </c>
      <c r="AI247" s="28">
        <v>1.25E-3</v>
      </c>
      <c r="AJ247" s="28">
        <v>5.9999999999999995E-4</v>
      </c>
      <c r="AK247" s="28">
        <v>2.9999999999999997E-4</v>
      </c>
      <c r="AL247" s="28">
        <v>1E-4</v>
      </c>
      <c r="AM247" s="28">
        <v>5.0000000000000002E-5</v>
      </c>
      <c r="AN247" s="28">
        <v>2.5000000000000001E-4</v>
      </c>
      <c r="AO247" s="28">
        <v>0</v>
      </c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</row>
    <row r="248" spans="1:53" x14ac:dyDescent="0.25">
      <c r="A248" s="19">
        <v>2.5000000000000001E-3</v>
      </c>
      <c r="B248">
        <v>0.54559999999999997</v>
      </c>
      <c r="C248">
        <v>0.34300000000000003</v>
      </c>
      <c r="D248">
        <v>0.2445</v>
      </c>
      <c r="E248">
        <v>0.22370000000000001</v>
      </c>
      <c r="F248">
        <v>0.16919999999999999</v>
      </c>
      <c r="G248">
        <v>0.14960000000000001</v>
      </c>
      <c r="H248">
        <v>0.14829999999999999</v>
      </c>
      <c r="I248">
        <v>0.1958</v>
      </c>
      <c r="J248">
        <v>0.1474</v>
      </c>
      <c r="K248">
        <v>0.1583</v>
      </c>
      <c r="L248">
        <v>0.15970000000000001</v>
      </c>
      <c r="M248">
        <v>0.15509999999999999</v>
      </c>
      <c r="O248" s="19">
        <v>2.5000000000000001E-3</v>
      </c>
      <c r="P248">
        <v>0.39369999999999999</v>
      </c>
      <c r="Q248">
        <v>0.26390000000000002</v>
      </c>
      <c r="R248">
        <v>0.2011</v>
      </c>
      <c r="S248">
        <v>0.26579999999999998</v>
      </c>
      <c r="T248">
        <v>0.224</v>
      </c>
      <c r="U248">
        <v>0.29289999999999999</v>
      </c>
      <c r="V248">
        <v>0.32100000000000001</v>
      </c>
      <c r="W248">
        <v>0.45329999999999998</v>
      </c>
      <c r="X248">
        <v>0.48499999999999999</v>
      </c>
      <c r="Y248">
        <v>0.47949999999999998</v>
      </c>
      <c r="Z248">
        <v>0.4582</v>
      </c>
      <c r="AA248">
        <v>0.27</v>
      </c>
      <c r="AB248" s="5"/>
      <c r="AC248" s="28">
        <v>2.5000000000000001E-3</v>
      </c>
      <c r="AD248" s="5">
        <f>P248-B248</f>
        <v>-0.15189999999999998</v>
      </c>
      <c r="AE248" s="5">
        <f t="shared" ref="AE248:AO255" si="49">Q248-C248</f>
        <v>-7.9100000000000004E-2</v>
      </c>
      <c r="AF248" s="5">
        <f t="shared" si="49"/>
        <v>-4.3399999999999994E-2</v>
      </c>
      <c r="AG248" s="5">
        <f t="shared" si="49"/>
        <v>4.2099999999999971E-2</v>
      </c>
      <c r="AH248" s="5">
        <f t="shared" si="49"/>
        <v>5.4800000000000015E-2</v>
      </c>
      <c r="AI248" s="5">
        <f t="shared" si="49"/>
        <v>0.14329999999999998</v>
      </c>
      <c r="AJ248" s="5">
        <f t="shared" si="49"/>
        <v>0.17270000000000002</v>
      </c>
      <c r="AK248" s="5">
        <f t="shared" si="49"/>
        <v>0.25749999999999995</v>
      </c>
      <c r="AL248" s="5">
        <f t="shared" si="49"/>
        <v>0.33760000000000001</v>
      </c>
      <c r="AM248" s="5">
        <f t="shared" si="49"/>
        <v>0.32119999999999999</v>
      </c>
      <c r="AN248" s="5">
        <f t="shared" si="49"/>
        <v>0.29849999999999999</v>
      </c>
      <c r="AO248" s="5">
        <f t="shared" si="49"/>
        <v>0.11490000000000003</v>
      </c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</row>
    <row r="249" spans="1:53" x14ac:dyDescent="0.25">
      <c r="A249" s="19">
        <v>1.25E-3</v>
      </c>
      <c r="B249">
        <v>0.85519999999999996</v>
      </c>
      <c r="C249">
        <v>0.48630000000000001</v>
      </c>
      <c r="D249">
        <v>0.36309999999999998</v>
      </c>
      <c r="E249">
        <v>0.28029999999999999</v>
      </c>
      <c r="F249">
        <v>0.1817</v>
      </c>
      <c r="G249">
        <v>0.17180000000000001</v>
      </c>
      <c r="H249">
        <v>0.17319999999999999</v>
      </c>
      <c r="I249">
        <v>0.16669999999999999</v>
      </c>
      <c r="J249">
        <v>0.15590000000000001</v>
      </c>
      <c r="K249">
        <v>0.14680000000000001</v>
      </c>
      <c r="L249">
        <v>0.1578</v>
      </c>
      <c r="M249">
        <v>0.1552</v>
      </c>
      <c r="O249" s="19">
        <v>1.25E-3</v>
      </c>
      <c r="P249">
        <v>0.63790000000000002</v>
      </c>
      <c r="Q249">
        <v>0.39150000000000001</v>
      </c>
      <c r="R249">
        <v>0.30409999999999998</v>
      </c>
      <c r="S249">
        <v>0.26179999999999998</v>
      </c>
      <c r="T249">
        <v>0.28910000000000002</v>
      </c>
      <c r="U249">
        <v>0.31879999999999997</v>
      </c>
      <c r="V249">
        <v>0.33750000000000002</v>
      </c>
      <c r="W249">
        <v>0.4017</v>
      </c>
      <c r="X249">
        <v>0.49199999999999999</v>
      </c>
      <c r="Y249">
        <v>0.45829999999999999</v>
      </c>
      <c r="Z249">
        <v>0.52439999999999998</v>
      </c>
      <c r="AA249">
        <v>0.24179999999999999</v>
      </c>
      <c r="AB249" s="5"/>
      <c r="AC249" s="28">
        <v>1.25E-3</v>
      </c>
      <c r="AD249" s="5">
        <f t="shared" ref="AD249:AD255" si="50">P249-B249</f>
        <v>-0.21729999999999994</v>
      </c>
      <c r="AE249" s="5">
        <f t="shared" si="49"/>
        <v>-9.4799999999999995E-2</v>
      </c>
      <c r="AF249" s="5">
        <f t="shared" si="49"/>
        <v>-5.8999999999999997E-2</v>
      </c>
      <c r="AG249" s="5">
        <f t="shared" si="49"/>
        <v>-1.8500000000000016E-2</v>
      </c>
      <c r="AH249" s="5">
        <f t="shared" si="49"/>
        <v>0.10740000000000002</v>
      </c>
      <c r="AI249" s="5">
        <f t="shared" si="49"/>
        <v>0.14699999999999996</v>
      </c>
      <c r="AJ249" s="5">
        <f t="shared" si="49"/>
        <v>0.16430000000000003</v>
      </c>
      <c r="AK249" s="5">
        <f t="shared" si="49"/>
        <v>0.23500000000000001</v>
      </c>
      <c r="AL249" s="5">
        <f t="shared" si="49"/>
        <v>0.33609999999999995</v>
      </c>
      <c r="AM249" s="5">
        <f t="shared" si="49"/>
        <v>0.3115</v>
      </c>
      <c r="AN249" s="5">
        <f t="shared" si="49"/>
        <v>0.36659999999999998</v>
      </c>
      <c r="AO249" s="5">
        <f t="shared" si="49"/>
        <v>8.6599999999999983E-2</v>
      </c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</row>
    <row r="250" spans="1:53" x14ac:dyDescent="0.25">
      <c r="A250" s="19">
        <v>5.9999999999999995E-4</v>
      </c>
      <c r="B250">
        <v>0.53600000000000003</v>
      </c>
      <c r="C250">
        <v>0.34429999999999999</v>
      </c>
      <c r="D250">
        <v>0.2175</v>
      </c>
      <c r="E250">
        <v>0.20549999999999999</v>
      </c>
      <c r="F250">
        <v>0.1653</v>
      </c>
      <c r="G250">
        <v>0.14779999999999999</v>
      </c>
      <c r="H250">
        <v>0.1532</v>
      </c>
      <c r="I250">
        <v>0.13420000000000001</v>
      </c>
      <c r="J250">
        <v>0.15609999999999999</v>
      </c>
      <c r="K250">
        <v>0.14000000000000001</v>
      </c>
      <c r="L250">
        <v>0.13159999999999999</v>
      </c>
      <c r="M250">
        <v>0.15909999999999999</v>
      </c>
      <c r="O250" s="19">
        <v>5.9999999999999995E-4</v>
      </c>
      <c r="P250">
        <v>0.39660000000000001</v>
      </c>
      <c r="Q250">
        <v>0.27200000000000002</v>
      </c>
      <c r="R250">
        <v>0.18559999999999999</v>
      </c>
      <c r="S250">
        <v>0.22189999999999999</v>
      </c>
      <c r="T250">
        <v>0.25719999999999998</v>
      </c>
      <c r="U250">
        <v>0.28460000000000002</v>
      </c>
      <c r="V250">
        <v>0.26629999999999998</v>
      </c>
      <c r="W250">
        <v>0.31230000000000002</v>
      </c>
      <c r="X250">
        <v>0.39779999999999999</v>
      </c>
      <c r="Y250">
        <v>0.46129999999999999</v>
      </c>
      <c r="Z250">
        <v>0.49</v>
      </c>
      <c r="AA250">
        <v>0.2596</v>
      </c>
      <c r="AB250" s="5"/>
      <c r="AC250" s="28">
        <v>5.9999999999999995E-4</v>
      </c>
      <c r="AD250" s="5">
        <f t="shared" si="50"/>
        <v>-0.13940000000000002</v>
      </c>
      <c r="AE250" s="5">
        <f t="shared" si="49"/>
        <v>-7.2299999999999975E-2</v>
      </c>
      <c r="AF250" s="5">
        <f t="shared" si="49"/>
        <v>-3.1900000000000012E-2</v>
      </c>
      <c r="AG250" s="5">
        <f t="shared" si="49"/>
        <v>1.6399999999999998E-2</v>
      </c>
      <c r="AH250" s="5">
        <f t="shared" si="49"/>
        <v>9.1899999999999982E-2</v>
      </c>
      <c r="AI250" s="5">
        <f t="shared" si="49"/>
        <v>0.13680000000000003</v>
      </c>
      <c r="AJ250" s="5">
        <f t="shared" si="49"/>
        <v>0.11309999999999998</v>
      </c>
      <c r="AK250" s="5">
        <f t="shared" si="49"/>
        <v>0.17810000000000001</v>
      </c>
      <c r="AL250" s="5">
        <f t="shared" si="49"/>
        <v>0.2417</v>
      </c>
      <c r="AM250" s="5">
        <f t="shared" si="49"/>
        <v>0.32129999999999997</v>
      </c>
      <c r="AN250" s="5">
        <f t="shared" si="49"/>
        <v>0.3584</v>
      </c>
      <c r="AO250" s="5">
        <f t="shared" si="49"/>
        <v>0.10050000000000001</v>
      </c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</row>
    <row r="251" spans="1:53" x14ac:dyDescent="0.25">
      <c r="A251" s="19">
        <v>2.9999999999999997E-4</v>
      </c>
      <c r="B251">
        <v>0.66379999999999995</v>
      </c>
      <c r="C251">
        <v>0.45229999999999998</v>
      </c>
      <c r="D251">
        <v>0.31950000000000001</v>
      </c>
      <c r="E251">
        <v>0.25530000000000003</v>
      </c>
      <c r="F251">
        <v>0.18310000000000001</v>
      </c>
      <c r="G251">
        <v>0.16719999999999999</v>
      </c>
      <c r="H251">
        <v>0.1615</v>
      </c>
      <c r="I251">
        <v>0.15240000000000001</v>
      </c>
      <c r="J251">
        <v>0.15479999999999999</v>
      </c>
      <c r="K251">
        <v>0.1487</v>
      </c>
      <c r="L251">
        <v>0.13589999999999999</v>
      </c>
      <c r="M251">
        <v>0.15060000000000001</v>
      </c>
      <c r="O251" s="19">
        <v>2.9999999999999997E-4</v>
      </c>
      <c r="P251">
        <v>0.50990000000000002</v>
      </c>
      <c r="Q251">
        <v>0.36749999999999999</v>
      </c>
      <c r="R251">
        <v>0.26929999999999998</v>
      </c>
      <c r="S251">
        <v>0.27050000000000002</v>
      </c>
      <c r="T251">
        <v>0.2863</v>
      </c>
      <c r="U251">
        <v>0.33210000000000001</v>
      </c>
      <c r="V251">
        <v>0.156</v>
      </c>
      <c r="W251">
        <v>0.51849999999999996</v>
      </c>
      <c r="X251">
        <v>0.50060000000000004</v>
      </c>
      <c r="Y251">
        <v>0.43440000000000001</v>
      </c>
      <c r="Z251">
        <v>0.49399999999999999</v>
      </c>
      <c r="AA251">
        <v>0.19819999999999999</v>
      </c>
      <c r="AB251" s="5"/>
      <c r="AC251" s="28">
        <v>2.9999999999999997E-4</v>
      </c>
      <c r="AD251" s="5">
        <f t="shared" si="50"/>
        <v>-0.15389999999999993</v>
      </c>
      <c r="AE251" s="5">
        <f t="shared" si="49"/>
        <v>-8.4799999999999986E-2</v>
      </c>
      <c r="AF251" s="5">
        <f t="shared" si="49"/>
        <v>-5.0200000000000022E-2</v>
      </c>
      <c r="AG251" s="5">
        <f t="shared" si="49"/>
        <v>1.5199999999999991E-2</v>
      </c>
      <c r="AH251" s="5">
        <f t="shared" si="49"/>
        <v>0.10319999999999999</v>
      </c>
      <c r="AI251" s="5">
        <f t="shared" si="49"/>
        <v>0.16490000000000002</v>
      </c>
      <c r="AJ251" s="5">
        <f t="shared" si="49"/>
        <v>-5.5000000000000049E-3</v>
      </c>
      <c r="AK251" s="5">
        <f t="shared" si="49"/>
        <v>0.36609999999999998</v>
      </c>
      <c r="AL251" s="5">
        <f t="shared" si="49"/>
        <v>0.34580000000000005</v>
      </c>
      <c r="AM251" s="5">
        <f t="shared" si="49"/>
        <v>0.28570000000000001</v>
      </c>
      <c r="AN251" s="5">
        <f t="shared" si="49"/>
        <v>0.35809999999999997</v>
      </c>
      <c r="AO251" s="5">
        <f t="shared" si="49"/>
        <v>4.7599999999999976E-2</v>
      </c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</row>
    <row r="252" spans="1:53" x14ac:dyDescent="0.25">
      <c r="A252" s="19">
        <v>1E-4</v>
      </c>
      <c r="B252">
        <v>0.37880000000000003</v>
      </c>
      <c r="C252">
        <v>0.22020000000000001</v>
      </c>
      <c r="D252">
        <v>0.21560000000000001</v>
      </c>
      <c r="E252">
        <v>0.18679999999999999</v>
      </c>
      <c r="F252">
        <v>0.16889999999999999</v>
      </c>
      <c r="G252">
        <v>0.1696</v>
      </c>
      <c r="H252">
        <v>0.1651</v>
      </c>
      <c r="I252">
        <v>0.1724</v>
      </c>
      <c r="J252">
        <v>0.1507</v>
      </c>
      <c r="K252">
        <v>0.15670000000000001</v>
      </c>
      <c r="L252">
        <v>0.13619999999999999</v>
      </c>
      <c r="M252">
        <v>0.1467</v>
      </c>
      <c r="O252" s="19">
        <v>1E-4</v>
      </c>
      <c r="P252">
        <v>0.30680000000000002</v>
      </c>
      <c r="Q252">
        <v>0.18090000000000001</v>
      </c>
      <c r="R252">
        <v>0.19259999999999999</v>
      </c>
      <c r="S252">
        <v>0.251</v>
      </c>
      <c r="T252">
        <v>0.2651</v>
      </c>
      <c r="U252">
        <v>0.26269999999999999</v>
      </c>
      <c r="V252">
        <v>0.15559999999999999</v>
      </c>
      <c r="W252">
        <v>0.37230000000000002</v>
      </c>
      <c r="X252">
        <v>0.44569999999999999</v>
      </c>
      <c r="Y252">
        <v>0.5292</v>
      </c>
      <c r="Z252">
        <v>0.51339999999999997</v>
      </c>
      <c r="AA252">
        <v>0.22209999999999999</v>
      </c>
      <c r="AB252" s="5"/>
      <c r="AC252" s="28">
        <v>1E-4</v>
      </c>
      <c r="AD252" s="5">
        <f t="shared" si="50"/>
        <v>-7.2000000000000008E-2</v>
      </c>
      <c r="AE252" s="5">
        <f t="shared" si="49"/>
        <v>-3.9300000000000002E-2</v>
      </c>
      <c r="AF252" s="5">
        <f t="shared" si="49"/>
        <v>-2.300000000000002E-2</v>
      </c>
      <c r="AG252" s="5">
        <f t="shared" si="49"/>
        <v>6.4200000000000007E-2</v>
      </c>
      <c r="AH252" s="5">
        <f t="shared" si="49"/>
        <v>9.6200000000000008E-2</v>
      </c>
      <c r="AI252" s="5">
        <f t="shared" si="49"/>
        <v>9.3099999999999988E-2</v>
      </c>
      <c r="AJ252" s="5">
        <f t="shared" si="49"/>
        <v>-9.5000000000000084E-3</v>
      </c>
      <c r="AK252" s="5">
        <f t="shared" si="49"/>
        <v>0.19990000000000002</v>
      </c>
      <c r="AL252" s="5">
        <f t="shared" si="49"/>
        <v>0.29499999999999998</v>
      </c>
      <c r="AM252" s="5">
        <f t="shared" si="49"/>
        <v>0.3725</v>
      </c>
      <c r="AN252" s="5">
        <f t="shared" si="49"/>
        <v>0.37719999999999998</v>
      </c>
      <c r="AO252" s="5">
        <f t="shared" si="49"/>
        <v>7.5399999999999995E-2</v>
      </c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</row>
    <row r="253" spans="1:53" x14ac:dyDescent="0.25">
      <c r="A253" s="19">
        <v>5.0000000000000002E-5</v>
      </c>
      <c r="B253">
        <v>0.52939999999999998</v>
      </c>
      <c r="C253">
        <v>0.34039999999999998</v>
      </c>
      <c r="D253">
        <v>0.247</v>
      </c>
      <c r="E253">
        <v>0.23760000000000001</v>
      </c>
      <c r="F253">
        <v>0.16650000000000001</v>
      </c>
      <c r="G253">
        <v>0.17810000000000001</v>
      </c>
      <c r="H253">
        <v>0.17319999999999999</v>
      </c>
      <c r="I253">
        <v>0.15229999999999999</v>
      </c>
      <c r="J253">
        <v>0.15890000000000001</v>
      </c>
      <c r="K253">
        <v>0.16969999999999999</v>
      </c>
      <c r="L253">
        <v>0.1222</v>
      </c>
      <c r="M253">
        <v>0.13689999999999999</v>
      </c>
      <c r="O253" s="19">
        <v>5.0000000000000002E-5</v>
      </c>
      <c r="P253">
        <v>0.4128</v>
      </c>
      <c r="Q253">
        <v>0.27150000000000002</v>
      </c>
      <c r="R253">
        <v>0.21240000000000001</v>
      </c>
      <c r="S253">
        <v>0.21240000000000001</v>
      </c>
      <c r="T253">
        <v>0.15190000000000001</v>
      </c>
      <c r="U253">
        <v>0.34250000000000003</v>
      </c>
      <c r="V253">
        <v>0.25409999999999999</v>
      </c>
      <c r="W253">
        <v>0.3362</v>
      </c>
      <c r="X253">
        <v>0.45350000000000001</v>
      </c>
      <c r="Y253">
        <v>0.5605</v>
      </c>
      <c r="Z253">
        <v>0.3619</v>
      </c>
      <c r="AA253">
        <v>0.17599999999999999</v>
      </c>
      <c r="AB253" s="5"/>
      <c r="AC253" s="28">
        <v>5.0000000000000002E-5</v>
      </c>
      <c r="AD253" s="5">
        <f t="shared" si="50"/>
        <v>-0.11659999999999998</v>
      </c>
      <c r="AE253" s="5">
        <f t="shared" si="49"/>
        <v>-6.8899999999999961E-2</v>
      </c>
      <c r="AF253" s="5">
        <f t="shared" si="49"/>
        <v>-3.4599999999999992E-2</v>
      </c>
      <c r="AG253" s="5">
        <f t="shared" si="49"/>
        <v>-2.52E-2</v>
      </c>
      <c r="AH253" s="5">
        <f t="shared" si="49"/>
        <v>-1.4600000000000002E-2</v>
      </c>
      <c r="AI253" s="5">
        <f t="shared" si="49"/>
        <v>0.16440000000000002</v>
      </c>
      <c r="AJ253" s="5">
        <f t="shared" si="49"/>
        <v>8.09E-2</v>
      </c>
      <c r="AK253" s="5">
        <f t="shared" si="49"/>
        <v>0.18390000000000001</v>
      </c>
      <c r="AL253" s="5">
        <f t="shared" si="49"/>
        <v>0.29459999999999997</v>
      </c>
      <c r="AM253" s="5">
        <f t="shared" si="49"/>
        <v>0.39080000000000004</v>
      </c>
      <c r="AN253" s="5">
        <f t="shared" si="49"/>
        <v>0.2397</v>
      </c>
      <c r="AO253" s="5">
        <f t="shared" si="49"/>
        <v>3.9099999999999996E-2</v>
      </c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</row>
    <row r="254" spans="1:53" x14ac:dyDescent="0.25">
      <c r="A254" s="19">
        <v>2.5000000000000001E-5</v>
      </c>
      <c r="B254">
        <v>0.93679999999999997</v>
      </c>
      <c r="C254">
        <v>0.60750000000000004</v>
      </c>
      <c r="D254">
        <v>0.51160000000000005</v>
      </c>
      <c r="E254">
        <v>0.41499999999999998</v>
      </c>
      <c r="F254">
        <v>0.28799999999999998</v>
      </c>
      <c r="G254">
        <v>0.21609999999999999</v>
      </c>
      <c r="H254">
        <v>0.2102</v>
      </c>
      <c r="I254">
        <v>0.17910000000000001</v>
      </c>
      <c r="J254">
        <v>0.16500000000000001</v>
      </c>
      <c r="K254">
        <v>0.1711</v>
      </c>
      <c r="L254">
        <v>0.16159999999999999</v>
      </c>
      <c r="M254">
        <v>0.159</v>
      </c>
      <c r="O254" s="19">
        <v>2.5000000000000001E-5</v>
      </c>
      <c r="P254">
        <v>0.70030000000000003</v>
      </c>
      <c r="Q254">
        <v>0.48859999999999998</v>
      </c>
      <c r="R254">
        <v>0.4143</v>
      </c>
      <c r="S254">
        <v>0.3523</v>
      </c>
      <c r="T254">
        <v>0.41749999999999998</v>
      </c>
      <c r="U254">
        <v>0.40400000000000003</v>
      </c>
      <c r="V254">
        <v>0.3407</v>
      </c>
      <c r="W254">
        <v>0.35670000000000002</v>
      </c>
      <c r="X254">
        <v>0.44369999999999998</v>
      </c>
      <c r="Y254">
        <v>0.47460000000000002</v>
      </c>
      <c r="Z254">
        <v>0.48130000000000001</v>
      </c>
      <c r="AA254">
        <v>0.30659999999999998</v>
      </c>
      <c r="AB254" s="5"/>
      <c r="AC254" s="28">
        <v>2.5000000000000001E-5</v>
      </c>
      <c r="AD254" s="5">
        <f t="shared" si="50"/>
        <v>-0.23649999999999993</v>
      </c>
      <c r="AE254" s="5">
        <f t="shared" si="49"/>
        <v>-0.11890000000000006</v>
      </c>
      <c r="AF254" s="5">
        <f t="shared" si="49"/>
        <v>-9.7300000000000053E-2</v>
      </c>
      <c r="AG254" s="5">
        <f t="shared" si="49"/>
        <v>-6.2699999999999978E-2</v>
      </c>
      <c r="AH254" s="5">
        <f t="shared" si="49"/>
        <v>0.1295</v>
      </c>
      <c r="AI254" s="5">
        <f t="shared" si="49"/>
        <v>0.18790000000000004</v>
      </c>
      <c r="AJ254" s="5">
        <f t="shared" si="49"/>
        <v>0.1305</v>
      </c>
      <c r="AK254" s="5">
        <f t="shared" si="49"/>
        <v>0.17760000000000001</v>
      </c>
      <c r="AL254" s="5">
        <f t="shared" si="49"/>
        <v>0.27869999999999995</v>
      </c>
      <c r="AM254" s="5">
        <f t="shared" si="49"/>
        <v>0.30349999999999999</v>
      </c>
      <c r="AN254" s="5">
        <f t="shared" si="49"/>
        <v>0.31969999999999998</v>
      </c>
      <c r="AO254" s="5">
        <f t="shared" si="49"/>
        <v>0.14759999999999998</v>
      </c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</row>
    <row r="255" spans="1:53" x14ac:dyDescent="0.25">
      <c r="A255" s="19">
        <v>0</v>
      </c>
      <c r="B255">
        <v>1.1826000000000001</v>
      </c>
      <c r="C255">
        <v>1.0819000000000001</v>
      </c>
      <c r="D255">
        <v>0.86019999999999996</v>
      </c>
      <c r="E255">
        <v>0.72809999999999997</v>
      </c>
      <c r="F255">
        <v>0.5171</v>
      </c>
      <c r="G255">
        <v>0.33460000000000001</v>
      </c>
      <c r="H255">
        <v>0.28270000000000001</v>
      </c>
      <c r="I255">
        <v>0.21260000000000001</v>
      </c>
      <c r="J255">
        <v>0.20430000000000001</v>
      </c>
      <c r="K255">
        <v>0.1888</v>
      </c>
      <c r="L255">
        <v>0.19370000000000001</v>
      </c>
      <c r="M255">
        <v>0.1981</v>
      </c>
      <c r="O255" s="19">
        <v>0</v>
      </c>
      <c r="P255">
        <v>0.93720000000000003</v>
      </c>
      <c r="Q255">
        <v>0.74260000000000004</v>
      </c>
      <c r="R255">
        <v>0.64319999999999999</v>
      </c>
      <c r="S255">
        <v>0.50660000000000005</v>
      </c>
      <c r="T255">
        <v>0.36930000000000002</v>
      </c>
      <c r="U255">
        <v>0.51139999999999997</v>
      </c>
      <c r="V255">
        <v>0.23630000000000001</v>
      </c>
      <c r="W255">
        <v>0.53610000000000002</v>
      </c>
      <c r="X255">
        <v>0.56389999999999996</v>
      </c>
      <c r="Y255">
        <v>0.59619999999999995</v>
      </c>
      <c r="Z255">
        <v>0.5554</v>
      </c>
      <c r="AA255">
        <v>0.41349999999999998</v>
      </c>
      <c r="AB255" s="5"/>
      <c r="AC255" s="28">
        <v>0</v>
      </c>
      <c r="AD255" s="5">
        <f t="shared" si="50"/>
        <v>-0.24540000000000006</v>
      </c>
      <c r="AE255" s="5">
        <f t="shared" si="49"/>
        <v>-0.33930000000000005</v>
      </c>
      <c r="AF255" s="5">
        <f t="shared" si="49"/>
        <v>-0.21699999999999997</v>
      </c>
      <c r="AG255" s="5">
        <f t="shared" si="49"/>
        <v>-0.22149999999999992</v>
      </c>
      <c r="AH255" s="5">
        <f t="shared" si="49"/>
        <v>-0.14779999999999999</v>
      </c>
      <c r="AI255" s="5">
        <f t="shared" si="49"/>
        <v>0.17679999999999996</v>
      </c>
      <c r="AJ255" s="5">
        <f t="shared" si="49"/>
        <v>-4.6399999999999997E-2</v>
      </c>
      <c r="AK255" s="5">
        <f t="shared" si="49"/>
        <v>0.32350000000000001</v>
      </c>
      <c r="AL255" s="5">
        <f t="shared" si="49"/>
        <v>0.35959999999999992</v>
      </c>
      <c r="AM255" s="5">
        <f t="shared" si="49"/>
        <v>0.40739999999999998</v>
      </c>
      <c r="AN255" s="5">
        <f t="shared" si="49"/>
        <v>0.36170000000000002</v>
      </c>
      <c r="AO255" s="5">
        <f t="shared" si="49"/>
        <v>0.21539999999999998</v>
      </c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</row>
    <row r="256" spans="1:53" x14ac:dyDescent="0.25"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</row>
    <row r="257" spans="1:53" x14ac:dyDescent="0.25">
      <c r="A257" s="19" t="s">
        <v>34</v>
      </c>
      <c r="B257" s="19">
        <v>0.06</v>
      </c>
      <c r="C257" s="19">
        <v>0.03</v>
      </c>
      <c r="D257" s="19">
        <v>0.01</v>
      </c>
      <c r="E257" s="19">
        <v>5.0000000000000001E-3</v>
      </c>
      <c r="F257" s="19">
        <v>2.5000000000000001E-3</v>
      </c>
      <c r="G257" s="19">
        <v>1.25E-3</v>
      </c>
      <c r="H257" s="19">
        <v>5.9999999999999995E-4</v>
      </c>
      <c r="I257" s="19">
        <v>2.9999999999999997E-4</v>
      </c>
      <c r="J257" s="19">
        <v>1E-4</v>
      </c>
      <c r="K257" s="19">
        <v>5.0000000000000002E-5</v>
      </c>
      <c r="L257" s="19">
        <v>2.5000000000000001E-4</v>
      </c>
      <c r="M257" s="19">
        <v>0</v>
      </c>
      <c r="O257" s="19" t="s">
        <v>34</v>
      </c>
      <c r="P257" s="19">
        <v>0.06</v>
      </c>
      <c r="Q257" s="19">
        <v>0.03</v>
      </c>
      <c r="R257" s="19">
        <v>0.01</v>
      </c>
      <c r="S257" s="19">
        <v>5.0000000000000001E-3</v>
      </c>
      <c r="T257" s="19">
        <v>2.5000000000000001E-3</v>
      </c>
      <c r="U257" s="19">
        <v>1.25E-3</v>
      </c>
      <c r="V257" s="19">
        <v>5.9999999999999995E-4</v>
      </c>
      <c r="W257" s="19">
        <v>2.9999999999999997E-4</v>
      </c>
      <c r="X257" s="19">
        <v>1E-4</v>
      </c>
      <c r="Y257" s="19">
        <v>5.0000000000000002E-5</v>
      </c>
      <c r="Z257" s="19">
        <v>2.5000000000000001E-4</v>
      </c>
      <c r="AA257" s="19">
        <v>0</v>
      </c>
      <c r="AB257" s="5"/>
      <c r="AC257" s="28" t="s">
        <v>34</v>
      </c>
      <c r="AD257" s="28">
        <v>0.06</v>
      </c>
      <c r="AE257" s="28">
        <v>0.03</v>
      </c>
      <c r="AF257" s="28">
        <v>0.01</v>
      </c>
      <c r="AG257" s="28">
        <v>5.0000000000000001E-3</v>
      </c>
      <c r="AH257" s="28">
        <v>2.5000000000000001E-3</v>
      </c>
      <c r="AI257" s="28">
        <v>1.25E-3</v>
      </c>
      <c r="AJ257" s="28">
        <v>5.9999999999999995E-4</v>
      </c>
      <c r="AK257" s="28">
        <v>2.9999999999999997E-4</v>
      </c>
      <c r="AL257" s="28">
        <v>1E-4</v>
      </c>
      <c r="AM257" s="28">
        <v>5.0000000000000002E-5</v>
      </c>
      <c r="AN257" s="28">
        <v>2.5000000000000001E-4</v>
      </c>
      <c r="AO257" s="28">
        <v>0</v>
      </c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</row>
    <row r="258" spans="1:53" x14ac:dyDescent="0.25">
      <c r="A258" s="19">
        <v>2.5000000000000001E-3</v>
      </c>
      <c r="B258">
        <v>0.47660000000000002</v>
      </c>
      <c r="C258">
        <v>0.3992</v>
      </c>
      <c r="D258">
        <v>0.33639999999999998</v>
      </c>
      <c r="E258">
        <v>0.37469999999999998</v>
      </c>
      <c r="F258">
        <v>0.36749999999999999</v>
      </c>
      <c r="G258">
        <v>0.36059999999999998</v>
      </c>
      <c r="H258">
        <v>0.35020000000000001</v>
      </c>
      <c r="I258">
        <v>0.33019999999999999</v>
      </c>
      <c r="J258">
        <v>0.32840000000000003</v>
      </c>
      <c r="K258">
        <v>0.33639999999999998</v>
      </c>
      <c r="L258">
        <v>0.31630000000000003</v>
      </c>
      <c r="M258">
        <v>0.3266</v>
      </c>
      <c r="O258" s="19">
        <v>2.5000000000000001E-3</v>
      </c>
      <c r="P258">
        <v>0.35249999999999998</v>
      </c>
      <c r="Q258">
        <v>0.35899999999999999</v>
      </c>
      <c r="R258">
        <v>0.3221</v>
      </c>
      <c r="S258">
        <v>0.3518</v>
      </c>
      <c r="T258">
        <v>0.3584</v>
      </c>
      <c r="U258">
        <v>0.59840000000000004</v>
      </c>
      <c r="V258">
        <v>0.65459999999999996</v>
      </c>
      <c r="W258">
        <v>0.68830000000000002</v>
      </c>
      <c r="X258">
        <v>0.77800000000000002</v>
      </c>
      <c r="Y258">
        <v>0.84950000000000003</v>
      </c>
      <c r="Z258">
        <v>0.81179999999999997</v>
      </c>
      <c r="AA258">
        <v>0.85170000000000001</v>
      </c>
      <c r="AB258" s="5"/>
      <c r="AC258" s="28">
        <v>2.5000000000000001E-3</v>
      </c>
      <c r="AD258" s="5">
        <f>P258-B258</f>
        <v>-0.12410000000000004</v>
      </c>
      <c r="AE258" s="5">
        <f t="shared" ref="AE258:AO265" si="51">Q258-C258</f>
        <v>-4.0200000000000014E-2</v>
      </c>
      <c r="AF258" s="5">
        <f t="shared" si="51"/>
        <v>-1.4299999999999979E-2</v>
      </c>
      <c r="AG258" s="5">
        <f t="shared" si="51"/>
        <v>-2.2899999999999976E-2</v>
      </c>
      <c r="AH258" s="5">
        <f t="shared" si="51"/>
        <v>-9.099999999999997E-3</v>
      </c>
      <c r="AI258" s="5">
        <f t="shared" si="51"/>
        <v>0.23780000000000007</v>
      </c>
      <c r="AJ258" s="5">
        <f t="shared" si="51"/>
        <v>0.30439999999999995</v>
      </c>
      <c r="AK258" s="5">
        <f t="shared" si="51"/>
        <v>0.35810000000000003</v>
      </c>
      <c r="AL258" s="5">
        <f t="shared" si="51"/>
        <v>0.4496</v>
      </c>
      <c r="AM258" s="5">
        <f t="shared" si="51"/>
        <v>0.51310000000000011</v>
      </c>
      <c r="AN258" s="5">
        <f t="shared" si="51"/>
        <v>0.49549999999999994</v>
      </c>
      <c r="AO258" s="5">
        <f t="shared" si="51"/>
        <v>0.52510000000000001</v>
      </c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</row>
    <row r="259" spans="1:53" x14ac:dyDescent="0.25">
      <c r="A259" s="19">
        <v>1.25E-3</v>
      </c>
      <c r="B259">
        <v>0.4733</v>
      </c>
      <c r="C259">
        <v>0.3952</v>
      </c>
      <c r="D259">
        <v>0.38679999999999998</v>
      </c>
      <c r="E259">
        <v>0.36030000000000001</v>
      </c>
      <c r="F259">
        <v>0.36940000000000001</v>
      </c>
      <c r="G259">
        <v>0.36399999999999999</v>
      </c>
      <c r="H259">
        <v>0.36130000000000001</v>
      </c>
      <c r="I259">
        <v>0.33460000000000001</v>
      </c>
      <c r="J259">
        <v>0.33429999999999999</v>
      </c>
      <c r="K259">
        <v>0.32069999999999999</v>
      </c>
      <c r="L259">
        <v>0.3246</v>
      </c>
      <c r="M259">
        <v>0.33329999999999999</v>
      </c>
      <c r="O259" s="19">
        <v>1.25E-3</v>
      </c>
      <c r="P259">
        <v>0.38009999999999999</v>
      </c>
      <c r="Q259">
        <v>0.36720000000000003</v>
      </c>
      <c r="R259">
        <v>0.37630000000000002</v>
      </c>
      <c r="S259">
        <v>0.3483</v>
      </c>
      <c r="T259">
        <v>0.35930000000000001</v>
      </c>
      <c r="U259">
        <v>0.45379999999999998</v>
      </c>
      <c r="V259">
        <v>0.51359999999999995</v>
      </c>
      <c r="W259">
        <v>0.49540000000000001</v>
      </c>
      <c r="X259">
        <v>0.61339999999999995</v>
      </c>
      <c r="Y259">
        <v>0.58450000000000002</v>
      </c>
      <c r="Z259">
        <v>0.76029999999999998</v>
      </c>
      <c r="AA259">
        <v>1.1685000000000001</v>
      </c>
      <c r="AB259" s="5"/>
      <c r="AC259" s="28">
        <v>1.25E-3</v>
      </c>
      <c r="AD259" s="5">
        <f t="shared" ref="AD259:AD265" si="52">P259-B259</f>
        <v>-9.3200000000000005E-2</v>
      </c>
      <c r="AE259" s="5">
        <f t="shared" si="51"/>
        <v>-2.7999999999999969E-2</v>
      </c>
      <c r="AF259" s="5">
        <f t="shared" si="51"/>
        <v>-1.0499999999999954E-2</v>
      </c>
      <c r="AG259" s="5">
        <f t="shared" si="51"/>
        <v>-1.2000000000000011E-2</v>
      </c>
      <c r="AH259" s="5">
        <f t="shared" si="51"/>
        <v>-1.0099999999999998E-2</v>
      </c>
      <c r="AI259" s="5">
        <f t="shared" si="51"/>
        <v>8.9799999999999991E-2</v>
      </c>
      <c r="AJ259" s="5">
        <f t="shared" si="51"/>
        <v>0.15229999999999994</v>
      </c>
      <c r="AK259" s="5">
        <f t="shared" si="51"/>
        <v>0.1608</v>
      </c>
      <c r="AL259" s="5">
        <f t="shared" si="51"/>
        <v>0.27909999999999996</v>
      </c>
      <c r="AM259" s="5">
        <f t="shared" si="51"/>
        <v>0.26380000000000003</v>
      </c>
      <c r="AN259" s="5">
        <f t="shared" si="51"/>
        <v>0.43569999999999998</v>
      </c>
      <c r="AO259" s="5">
        <f t="shared" si="51"/>
        <v>0.83520000000000016</v>
      </c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</row>
    <row r="260" spans="1:53" x14ac:dyDescent="0.25">
      <c r="A260" s="19">
        <v>5.9999999999999995E-4</v>
      </c>
      <c r="B260">
        <v>0.3468</v>
      </c>
      <c r="C260">
        <v>0.3342</v>
      </c>
      <c r="D260">
        <v>0.34689999999999999</v>
      </c>
      <c r="E260">
        <v>0.34229999999999999</v>
      </c>
      <c r="F260">
        <v>0.32340000000000002</v>
      </c>
      <c r="G260">
        <v>0.33510000000000001</v>
      </c>
      <c r="H260">
        <v>0.35210000000000002</v>
      </c>
      <c r="I260">
        <v>0.31209999999999999</v>
      </c>
      <c r="J260">
        <v>0.3241</v>
      </c>
      <c r="K260">
        <v>0.3231</v>
      </c>
      <c r="L260">
        <v>0.30649999999999999</v>
      </c>
      <c r="M260">
        <v>0.30740000000000001</v>
      </c>
      <c r="O260" s="19">
        <v>5.9999999999999995E-4</v>
      </c>
      <c r="P260">
        <v>0.32419999999999999</v>
      </c>
      <c r="Q260">
        <v>0.31430000000000002</v>
      </c>
      <c r="R260">
        <v>0.33639999999999998</v>
      </c>
      <c r="S260">
        <v>0.33179999999999998</v>
      </c>
      <c r="T260">
        <v>0.31909999999999999</v>
      </c>
      <c r="U260">
        <v>0.32729999999999998</v>
      </c>
      <c r="V260">
        <v>0.60970000000000002</v>
      </c>
      <c r="W260">
        <v>0.62470000000000003</v>
      </c>
      <c r="X260">
        <v>0.74150000000000005</v>
      </c>
      <c r="Y260">
        <v>0.86499999999999999</v>
      </c>
      <c r="Z260">
        <v>1.0183</v>
      </c>
      <c r="AA260">
        <v>1.4354</v>
      </c>
      <c r="AB260" s="5"/>
      <c r="AC260" s="28">
        <v>5.9999999999999995E-4</v>
      </c>
      <c r="AD260" s="5">
        <f t="shared" si="52"/>
        <v>-2.2600000000000009E-2</v>
      </c>
      <c r="AE260" s="5">
        <f t="shared" si="51"/>
        <v>-1.9899999999999973E-2</v>
      </c>
      <c r="AF260" s="5">
        <f t="shared" si="51"/>
        <v>-1.0500000000000009E-2</v>
      </c>
      <c r="AG260" s="5">
        <f t="shared" si="51"/>
        <v>-1.0500000000000009E-2</v>
      </c>
      <c r="AH260" s="5">
        <f t="shared" si="51"/>
        <v>-4.300000000000026E-3</v>
      </c>
      <c r="AI260" s="5">
        <f t="shared" si="51"/>
        <v>-7.8000000000000291E-3</v>
      </c>
      <c r="AJ260" s="5">
        <f t="shared" si="51"/>
        <v>0.2576</v>
      </c>
      <c r="AK260" s="5">
        <f t="shared" si="51"/>
        <v>0.31260000000000004</v>
      </c>
      <c r="AL260" s="5">
        <f t="shared" si="51"/>
        <v>0.41740000000000005</v>
      </c>
      <c r="AM260" s="5">
        <f t="shared" si="51"/>
        <v>0.54190000000000005</v>
      </c>
      <c r="AN260" s="5">
        <f t="shared" si="51"/>
        <v>0.71179999999999999</v>
      </c>
      <c r="AO260" s="5">
        <f t="shared" si="51"/>
        <v>1.1280000000000001</v>
      </c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</row>
    <row r="261" spans="1:53" x14ac:dyDescent="0.25">
      <c r="A261" s="19">
        <v>2.9999999999999997E-4</v>
      </c>
      <c r="B261">
        <v>0.43940000000000001</v>
      </c>
      <c r="C261">
        <v>0.34129999999999999</v>
      </c>
      <c r="D261">
        <v>0.33739999999999998</v>
      </c>
      <c r="E261">
        <v>0.34399999999999997</v>
      </c>
      <c r="F261">
        <v>0.34329999999999999</v>
      </c>
      <c r="G261">
        <v>0.34560000000000002</v>
      </c>
      <c r="H261">
        <v>0.34200000000000003</v>
      </c>
      <c r="I261">
        <v>0.33079999999999998</v>
      </c>
      <c r="J261">
        <v>0.31929999999999997</v>
      </c>
      <c r="K261">
        <v>0.31609999999999999</v>
      </c>
      <c r="L261">
        <v>0.30430000000000001</v>
      </c>
      <c r="M261">
        <v>0.29970000000000002</v>
      </c>
      <c r="O261" s="19">
        <v>2.9999999999999997E-4</v>
      </c>
      <c r="P261">
        <v>0.36270000000000002</v>
      </c>
      <c r="Q261">
        <v>0.32229999999999998</v>
      </c>
      <c r="R261">
        <v>0.33550000000000002</v>
      </c>
      <c r="S261">
        <v>0.33339999999999997</v>
      </c>
      <c r="T261">
        <v>0.34139999999999998</v>
      </c>
      <c r="U261">
        <v>0.44729999999999998</v>
      </c>
      <c r="V261">
        <v>0.56589999999999996</v>
      </c>
      <c r="W261">
        <v>0.67530000000000001</v>
      </c>
      <c r="X261">
        <v>0.7016</v>
      </c>
      <c r="Y261">
        <v>0.70589999999999997</v>
      </c>
      <c r="Z261">
        <v>0.9204</v>
      </c>
      <c r="AA261">
        <v>1.1802999999999999</v>
      </c>
      <c r="AB261" s="5"/>
      <c r="AC261" s="28">
        <v>2.9999999999999997E-4</v>
      </c>
      <c r="AD261" s="5">
        <f t="shared" si="52"/>
        <v>-7.669999999999999E-2</v>
      </c>
      <c r="AE261" s="5">
        <f t="shared" si="51"/>
        <v>-1.9000000000000017E-2</v>
      </c>
      <c r="AF261" s="5">
        <f t="shared" si="51"/>
        <v>-1.8999999999999573E-3</v>
      </c>
      <c r="AG261" s="5">
        <f t="shared" si="51"/>
        <v>-1.0599999999999998E-2</v>
      </c>
      <c r="AH261" s="5">
        <f t="shared" si="51"/>
        <v>-1.9000000000000128E-3</v>
      </c>
      <c r="AI261" s="5">
        <f t="shared" si="51"/>
        <v>0.10169999999999996</v>
      </c>
      <c r="AJ261" s="5">
        <f t="shared" si="51"/>
        <v>0.22389999999999993</v>
      </c>
      <c r="AK261" s="5">
        <f t="shared" si="51"/>
        <v>0.34450000000000003</v>
      </c>
      <c r="AL261" s="5">
        <f t="shared" si="51"/>
        <v>0.38230000000000003</v>
      </c>
      <c r="AM261" s="5">
        <f t="shared" si="51"/>
        <v>0.38979999999999998</v>
      </c>
      <c r="AN261" s="5">
        <f t="shared" si="51"/>
        <v>0.61609999999999998</v>
      </c>
      <c r="AO261" s="5">
        <f t="shared" si="51"/>
        <v>0.88059999999999983</v>
      </c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</row>
    <row r="262" spans="1:53" x14ac:dyDescent="0.25">
      <c r="A262" s="19">
        <v>1E-4</v>
      </c>
      <c r="B262">
        <v>0.34360000000000002</v>
      </c>
      <c r="C262">
        <v>0.3422</v>
      </c>
      <c r="D262">
        <v>0.33439999999999998</v>
      </c>
      <c r="E262">
        <v>0.33210000000000001</v>
      </c>
      <c r="F262">
        <v>0.32740000000000002</v>
      </c>
      <c r="G262">
        <v>0.33389999999999997</v>
      </c>
      <c r="H262">
        <v>0.3196</v>
      </c>
      <c r="I262">
        <v>0.30430000000000001</v>
      </c>
      <c r="J262">
        <v>0.34089999999999998</v>
      </c>
      <c r="K262">
        <v>0.32519999999999999</v>
      </c>
      <c r="L262">
        <v>0.28789999999999999</v>
      </c>
      <c r="M262">
        <v>0.29499999999999998</v>
      </c>
      <c r="O262" s="19">
        <v>1E-4</v>
      </c>
      <c r="P262">
        <v>0.31309999999999999</v>
      </c>
      <c r="Q262">
        <v>0.32740000000000002</v>
      </c>
      <c r="R262">
        <v>0.32629999999999998</v>
      </c>
      <c r="S262">
        <v>0.32179999999999997</v>
      </c>
      <c r="T262">
        <v>0.3659</v>
      </c>
      <c r="U262">
        <v>0.47089999999999999</v>
      </c>
      <c r="V262">
        <v>0.52690000000000003</v>
      </c>
      <c r="W262">
        <v>0.64100000000000001</v>
      </c>
      <c r="X262">
        <v>0.83819999999999995</v>
      </c>
      <c r="Y262">
        <v>0.80430000000000001</v>
      </c>
      <c r="Z262">
        <v>0.9294</v>
      </c>
      <c r="AA262">
        <v>1.1577</v>
      </c>
      <c r="AB262" s="5"/>
      <c r="AC262" s="28">
        <v>1E-4</v>
      </c>
      <c r="AD262" s="5">
        <f t="shared" si="52"/>
        <v>-3.0500000000000027E-2</v>
      </c>
      <c r="AE262" s="5">
        <f t="shared" si="51"/>
        <v>-1.479999999999998E-2</v>
      </c>
      <c r="AF262" s="5">
        <f t="shared" si="51"/>
        <v>-8.0999999999999961E-3</v>
      </c>
      <c r="AG262" s="5">
        <f t="shared" si="51"/>
        <v>-1.0300000000000031E-2</v>
      </c>
      <c r="AH262" s="5">
        <f t="shared" si="51"/>
        <v>3.8499999999999979E-2</v>
      </c>
      <c r="AI262" s="5">
        <f t="shared" si="51"/>
        <v>0.13700000000000001</v>
      </c>
      <c r="AJ262" s="5">
        <f t="shared" si="51"/>
        <v>0.20730000000000004</v>
      </c>
      <c r="AK262" s="5">
        <f t="shared" si="51"/>
        <v>0.3367</v>
      </c>
      <c r="AL262" s="5">
        <f t="shared" si="51"/>
        <v>0.49729999999999996</v>
      </c>
      <c r="AM262" s="5">
        <f t="shared" si="51"/>
        <v>0.47910000000000003</v>
      </c>
      <c r="AN262" s="5">
        <f t="shared" si="51"/>
        <v>0.64149999999999996</v>
      </c>
      <c r="AO262" s="5">
        <f t="shared" si="51"/>
        <v>0.86270000000000002</v>
      </c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</row>
    <row r="263" spans="1:53" x14ac:dyDescent="0.25">
      <c r="A263" s="19">
        <v>5.0000000000000002E-5</v>
      </c>
      <c r="B263">
        <v>0.45579999999999998</v>
      </c>
      <c r="C263">
        <v>0.34210000000000002</v>
      </c>
      <c r="D263">
        <v>0.36409999999999998</v>
      </c>
      <c r="E263">
        <v>0.32440000000000002</v>
      </c>
      <c r="F263">
        <v>0.33260000000000001</v>
      </c>
      <c r="G263">
        <v>0.3226</v>
      </c>
      <c r="H263">
        <v>0.32769999999999999</v>
      </c>
      <c r="I263">
        <v>0.29570000000000002</v>
      </c>
      <c r="J263">
        <v>0.33019999999999999</v>
      </c>
      <c r="K263">
        <v>0.31900000000000001</v>
      </c>
      <c r="L263">
        <v>0.32340000000000002</v>
      </c>
      <c r="M263">
        <v>0.29470000000000002</v>
      </c>
      <c r="O263" s="19">
        <v>5.0000000000000002E-5</v>
      </c>
      <c r="P263">
        <v>0.39510000000000001</v>
      </c>
      <c r="Q263">
        <v>0.32829999999999998</v>
      </c>
      <c r="R263">
        <v>0.35389999999999999</v>
      </c>
      <c r="S263">
        <v>0.31879999999999997</v>
      </c>
      <c r="T263">
        <v>0.3266</v>
      </c>
      <c r="U263">
        <v>0.46410000000000001</v>
      </c>
      <c r="V263">
        <v>0.32450000000000001</v>
      </c>
      <c r="W263">
        <v>0.64590000000000003</v>
      </c>
      <c r="X263">
        <v>0.78580000000000005</v>
      </c>
      <c r="Y263">
        <v>0.66900000000000004</v>
      </c>
      <c r="Z263">
        <v>0.85599999999999998</v>
      </c>
      <c r="AA263">
        <v>0.96619999999999995</v>
      </c>
      <c r="AB263" s="5"/>
      <c r="AC263" s="28">
        <v>5.0000000000000002E-5</v>
      </c>
      <c r="AD263" s="5">
        <f t="shared" si="52"/>
        <v>-6.0699999999999976E-2</v>
      </c>
      <c r="AE263" s="5">
        <f t="shared" si="51"/>
        <v>-1.3800000000000034E-2</v>
      </c>
      <c r="AF263" s="5">
        <f t="shared" si="51"/>
        <v>-1.0199999999999987E-2</v>
      </c>
      <c r="AG263" s="5">
        <f t="shared" si="51"/>
        <v>-5.6000000000000494E-3</v>
      </c>
      <c r="AH263" s="5">
        <f t="shared" si="51"/>
        <v>-6.0000000000000053E-3</v>
      </c>
      <c r="AI263" s="5">
        <f t="shared" si="51"/>
        <v>0.14150000000000001</v>
      </c>
      <c r="AJ263" s="5">
        <f t="shared" si="51"/>
        <v>-3.1999999999999806E-3</v>
      </c>
      <c r="AK263" s="5">
        <f t="shared" si="51"/>
        <v>0.35020000000000001</v>
      </c>
      <c r="AL263" s="5">
        <f t="shared" si="51"/>
        <v>0.45560000000000006</v>
      </c>
      <c r="AM263" s="5">
        <f t="shared" si="51"/>
        <v>0.35000000000000003</v>
      </c>
      <c r="AN263" s="5">
        <f t="shared" si="51"/>
        <v>0.53259999999999996</v>
      </c>
      <c r="AO263" s="5">
        <f t="shared" si="51"/>
        <v>0.67149999999999999</v>
      </c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</row>
    <row r="264" spans="1:53" x14ac:dyDescent="0.25">
      <c r="A264" s="19">
        <v>2.5000000000000001E-5</v>
      </c>
      <c r="B264">
        <v>0.48930000000000001</v>
      </c>
      <c r="C264">
        <v>0.39389999999999997</v>
      </c>
      <c r="D264">
        <v>0.36990000000000001</v>
      </c>
      <c r="E264">
        <v>0.3543</v>
      </c>
      <c r="F264">
        <v>0.34039999999999998</v>
      </c>
      <c r="G264">
        <v>0.35680000000000001</v>
      </c>
      <c r="H264">
        <v>0.33800000000000002</v>
      </c>
      <c r="I264">
        <v>0.35260000000000002</v>
      </c>
      <c r="J264">
        <v>0.33950000000000002</v>
      </c>
      <c r="K264">
        <v>0.33479999999999999</v>
      </c>
      <c r="L264">
        <v>0.3271</v>
      </c>
      <c r="M264">
        <v>0.26939999999999997</v>
      </c>
      <c r="O264" s="19">
        <v>2.5000000000000001E-5</v>
      </c>
      <c r="P264">
        <v>0.38109999999999999</v>
      </c>
      <c r="Q264">
        <v>0.3705</v>
      </c>
      <c r="R264">
        <v>0.35649999999999998</v>
      </c>
      <c r="S264">
        <v>0.42870000000000003</v>
      </c>
      <c r="T264">
        <v>0.3322</v>
      </c>
      <c r="U264">
        <v>0.48449999999999999</v>
      </c>
      <c r="V264">
        <v>0.46300000000000002</v>
      </c>
      <c r="W264">
        <v>0.67630000000000001</v>
      </c>
      <c r="X264">
        <v>0.74039999999999995</v>
      </c>
      <c r="Y264">
        <v>0.72140000000000004</v>
      </c>
      <c r="Z264">
        <v>0.70020000000000004</v>
      </c>
      <c r="AA264">
        <v>0.69110000000000005</v>
      </c>
      <c r="AC264" s="28">
        <v>2.5000000000000001E-5</v>
      </c>
      <c r="AD264" s="5">
        <f t="shared" si="52"/>
        <v>-0.10820000000000002</v>
      </c>
      <c r="AE264" s="5">
        <f t="shared" si="51"/>
        <v>-2.3399999999999976E-2</v>
      </c>
      <c r="AF264" s="5">
        <f t="shared" si="51"/>
        <v>-1.3400000000000023E-2</v>
      </c>
      <c r="AG264" s="5">
        <f t="shared" si="51"/>
        <v>7.4400000000000022E-2</v>
      </c>
      <c r="AH264" s="5">
        <f t="shared" si="51"/>
        <v>-8.1999999999999851E-3</v>
      </c>
      <c r="AI264" s="5">
        <f t="shared" si="51"/>
        <v>0.12769999999999998</v>
      </c>
      <c r="AJ264" s="5">
        <f t="shared" si="51"/>
        <v>0.125</v>
      </c>
      <c r="AK264">
        <f t="shared" si="51"/>
        <v>0.32369999999999999</v>
      </c>
      <c r="AL264">
        <f t="shared" si="51"/>
        <v>0.40089999999999992</v>
      </c>
      <c r="AM264">
        <f t="shared" si="51"/>
        <v>0.38660000000000005</v>
      </c>
      <c r="AN264">
        <f t="shared" si="51"/>
        <v>0.37310000000000004</v>
      </c>
      <c r="AO264">
        <f t="shared" si="51"/>
        <v>0.42170000000000007</v>
      </c>
    </row>
    <row r="265" spans="1:53" x14ac:dyDescent="0.25">
      <c r="A265" s="19">
        <v>0</v>
      </c>
      <c r="B265">
        <v>0.5907</v>
      </c>
      <c r="C265">
        <v>0.43819999999999998</v>
      </c>
      <c r="D265">
        <v>0.39489999999999997</v>
      </c>
      <c r="E265">
        <v>0.39739999999999998</v>
      </c>
      <c r="F265">
        <v>0.36270000000000002</v>
      </c>
      <c r="G265">
        <v>0.32950000000000002</v>
      </c>
      <c r="H265">
        <v>0.33100000000000002</v>
      </c>
      <c r="I265">
        <v>0.36159999999999998</v>
      </c>
      <c r="J265">
        <v>0.34549999999999997</v>
      </c>
      <c r="K265">
        <v>0.34399999999999997</v>
      </c>
      <c r="L265">
        <v>0.30480000000000002</v>
      </c>
      <c r="M265">
        <v>0.30740000000000001</v>
      </c>
      <c r="O265" s="19">
        <v>0</v>
      </c>
      <c r="P265">
        <v>0.4113</v>
      </c>
      <c r="Q265">
        <v>0.3861</v>
      </c>
      <c r="R265">
        <v>0.37</v>
      </c>
      <c r="S265">
        <v>0.37440000000000001</v>
      </c>
      <c r="T265">
        <v>0.35249999999999998</v>
      </c>
      <c r="U265">
        <v>0.4395</v>
      </c>
      <c r="V265">
        <v>0.6522</v>
      </c>
      <c r="W265">
        <v>0.75349999999999995</v>
      </c>
      <c r="X265">
        <v>0.73080000000000001</v>
      </c>
      <c r="Y265">
        <v>0.67</v>
      </c>
      <c r="Z265">
        <v>0.63380000000000003</v>
      </c>
      <c r="AA265">
        <v>0.77639999999999998</v>
      </c>
      <c r="AC265" s="28">
        <v>0</v>
      </c>
      <c r="AD265" s="5">
        <f t="shared" si="52"/>
        <v>-0.1794</v>
      </c>
      <c r="AE265" s="5">
        <f t="shared" si="51"/>
        <v>-5.209999999999998E-2</v>
      </c>
      <c r="AF265" s="5">
        <f t="shared" si="51"/>
        <v>-2.4899999999999978E-2</v>
      </c>
      <c r="AG265" s="5">
        <f t="shared" si="51"/>
        <v>-2.2999999999999965E-2</v>
      </c>
      <c r="AH265" s="5">
        <f t="shared" si="51"/>
        <v>-1.0200000000000042E-2</v>
      </c>
      <c r="AI265" s="5">
        <f t="shared" si="51"/>
        <v>0.10999999999999999</v>
      </c>
      <c r="AJ265" s="5">
        <f t="shared" si="51"/>
        <v>0.32119999999999999</v>
      </c>
      <c r="AK265">
        <f t="shared" si="51"/>
        <v>0.39189999999999997</v>
      </c>
      <c r="AL265">
        <f t="shared" si="51"/>
        <v>0.38530000000000003</v>
      </c>
      <c r="AM265">
        <f t="shared" si="51"/>
        <v>0.32600000000000007</v>
      </c>
      <c r="AN265">
        <f t="shared" si="51"/>
        <v>0.32900000000000001</v>
      </c>
      <c r="AO265">
        <f t="shared" si="51"/>
        <v>0.46899999999999997</v>
      </c>
    </row>
    <row r="266" spans="1:53" x14ac:dyDescent="0.25">
      <c r="AC266" s="5"/>
      <c r="AD266" s="5"/>
      <c r="AE266" s="5"/>
      <c r="AF266" s="5"/>
      <c r="AG266" s="5"/>
      <c r="AH266" s="5"/>
      <c r="AI266" s="5"/>
      <c r="AJ266" s="5"/>
    </row>
    <row r="267" spans="1:53" x14ac:dyDescent="0.25">
      <c r="A267">
        <v>1</v>
      </c>
      <c r="B267" t="s">
        <v>54</v>
      </c>
      <c r="O267">
        <v>1</v>
      </c>
      <c r="P267" t="s">
        <v>54</v>
      </c>
      <c r="AC267">
        <v>1</v>
      </c>
      <c r="AD267" t="s">
        <v>54</v>
      </c>
    </row>
    <row r="268" spans="1:53" x14ac:dyDescent="0.25">
      <c r="A268" t="s">
        <v>38</v>
      </c>
      <c r="B268">
        <v>0.06</v>
      </c>
      <c r="C268">
        <v>0.03</v>
      </c>
      <c r="D268">
        <v>0.01</v>
      </c>
      <c r="E268">
        <v>5.0000000000000001E-3</v>
      </c>
      <c r="F268">
        <v>2.5000000000000001E-3</v>
      </c>
      <c r="G268">
        <v>1.25E-3</v>
      </c>
      <c r="H268">
        <v>5.9999999999999995E-4</v>
      </c>
      <c r="I268">
        <v>2.9999999999999997E-4</v>
      </c>
      <c r="J268">
        <v>1E-4</v>
      </c>
      <c r="K268">
        <v>5.0000000000000002E-5</v>
      </c>
      <c r="L268">
        <v>2.5000000000000001E-5</v>
      </c>
      <c r="M268">
        <v>0</v>
      </c>
      <c r="O268" t="s">
        <v>38</v>
      </c>
      <c r="P268">
        <v>0.06</v>
      </c>
      <c r="Q268">
        <v>0.03</v>
      </c>
      <c r="R268">
        <v>0.01</v>
      </c>
      <c r="S268">
        <v>5.0000000000000001E-3</v>
      </c>
      <c r="T268">
        <v>2.5000000000000001E-3</v>
      </c>
      <c r="U268">
        <v>1.25E-3</v>
      </c>
      <c r="V268">
        <v>5.9999999999999995E-4</v>
      </c>
      <c r="W268">
        <v>2.9999999999999997E-4</v>
      </c>
      <c r="X268">
        <v>1E-4</v>
      </c>
      <c r="Y268">
        <v>5.0000000000000002E-5</v>
      </c>
      <c r="Z268">
        <v>2.5000000000000001E-5</v>
      </c>
      <c r="AA268">
        <v>0</v>
      </c>
      <c r="AC268" t="s">
        <v>38</v>
      </c>
      <c r="AD268">
        <v>0.06</v>
      </c>
      <c r="AE268">
        <v>0.03</v>
      </c>
      <c r="AF268">
        <v>0.01</v>
      </c>
      <c r="AG268">
        <v>5.0000000000000001E-3</v>
      </c>
      <c r="AH268">
        <v>2.5000000000000001E-3</v>
      </c>
      <c r="AI268">
        <v>1.25E-3</v>
      </c>
      <c r="AJ268">
        <v>5.9999999999999995E-4</v>
      </c>
      <c r="AK268">
        <v>2.9999999999999997E-4</v>
      </c>
      <c r="AL268">
        <v>1E-4</v>
      </c>
      <c r="AM268">
        <v>5.0000000000000002E-5</v>
      </c>
      <c r="AN268">
        <v>2.5000000000000001E-5</v>
      </c>
      <c r="AO268">
        <v>0</v>
      </c>
      <c r="AR268" s="25"/>
    </row>
    <row r="269" spans="1:53" x14ac:dyDescent="0.25">
      <c r="A269">
        <v>0.125</v>
      </c>
      <c r="B269">
        <v>0.27889999999999998</v>
      </c>
      <c r="C269">
        <v>0.2099</v>
      </c>
      <c r="D269">
        <v>0.17280000000000001</v>
      </c>
      <c r="E269">
        <v>0.1565</v>
      </c>
      <c r="F269">
        <v>0.12429999999999999</v>
      </c>
      <c r="G269">
        <v>0.1212</v>
      </c>
      <c r="H269">
        <v>0.12659999999999999</v>
      </c>
      <c r="I269">
        <v>0.17219999999999999</v>
      </c>
      <c r="J269">
        <v>0.11210000000000001</v>
      </c>
      <c r="K269">
        <v>0.1163</v>
      </c>
      <c r="L269">
        <v>0.13170000000000001</v>
      </c>
      <c r="M269">
        <v>0.12870000000000001</v>
      </c>
      <c r="O269">
        <v>0.125</v>
      </c>
      <c r="P269">
        <v>0.22770000000000001</v>
      </c>
      <c r="Q269">
        <v>0.1479</v>
      </c>
      <c r="R269">
        <v>0.17130000000000001</v>
      </c>
      <c r="S269">
        <v>0.16</v>
      </c>
      <c r="T269">
        <v>0.1203</v>
      </c>
      <c r="U269">
        <v>0.1179</v>
      </c>
      <c r="V269">
        <v>0.1239</v>
      </c>
      <c r="W269">
        <v>0.1691</v>
      </c>
      <c r="X269">
        <v>0.26240000000000002</v>
      </c>
      <c r="Y269">
        <v>0.28370000000000001</v>
      </c>
      <c r="Z269">
        <v>0.37159999999999999</v>
      </c>
      <c r="AA269">
        <v>0.53810000000000002</v>
      </c>
      <c r="AC269">
        <v>0.125</v>
      </c>
      <c r="AD269" s="2">
        <f>P269-B269</f>
        <v>-5.1199999999999968E-2</v>
      </c>
      <c r="AE269" s="2">
        <f t="shared" ref="AE269:AO276" si="53">Q269-C269</f>
        <v>-6.2E-2</v>
      </c>
      <c r="AF269" s="2">
        <f t="shared" si="53"/>
        <v>-1.5000000000000013E-3</v>
      </c>
      <c r="AG269" s="2">
        <f t="shared" si="53"/>
        <v>3.5000000000000031E-3</v>
      </c>
      <c r="AH269" s="2">
        <f t="shared" si="53"/>
        <v>-3.9999999999999897E-3</v>
      </c>
      <c r="AI269" s="2">
        <f t="shared" si="53"/>
        <v>-3.2999999999999974E-3</v>
      </c>
      <c r="AJ269" s="2">
        <f t="shared" si="53"/>
        <v>-2.6999999999999941E-3</v>
      </c>
      <c r="AK269" s="2">
        <f t="shared" si="53"/>
        <v>-3.0999999999999917E-3</v>
      </c>
      <c r="AL269">
        <f t="shared" si="53"/>
        <v>0.15030000000000002</v>
      </c>
      <c r="AM269">
        <f t="shared" si="53"/>
        <v>0.16739999999999999</v>
      </c>
      <c r="AN269">
        <f t="shared" si="53"/>
        <v>0.23989999999999997</v>
      </c>
      <c r="AO269">
        <f t="shared" si="53"/>
        <v>0.40939999999999999</v>
      </c>
    </row>
    <row r="270" spans="1:53" x14ac:dyDescent="0.25">
      <c r="A270">
        <v>0.06</v>
      </c>
      <c r="B270">
        <v>0.34449999999999997</v>
      </c>
      <c r="C270">
        <v>0.24010000000000001</v>
      </c>
      <c r="D270">
        <v>0.1852</v>
      </c>
      <c r="E270">
        <v>0.1447</v>
      </c>
      <c r="F270">
        <v>0.1326</v>
      </c>
      <c r="G270">
        <v>0.13350000000000001</v>
      </c>
      <c r="H270">
        <v>0.1265</v>
      </c>
      <c r="I270">
        <v>0.1444</v>
      </c>
      <c r="J270">
        <v>0.1338</v>
      </c>
      <c r="K270">
        <v>0.14949999999999999</v>
      </c>
      <c r="L270">
        <v>0.13539999999999999</v>
      </c>
      <c r="M270">
        <v>0.12920000000000001</v>
      </c>
      <c r="O270">
        <v>0.06</v>
      </c>
      <c r="P270">
        <v>0.24179999999999999</v>
      </c>
      <c r="Q270">
        <v>0.17899999999999999</v>
      </c>
      <c r="R270">
        <v>0.15379999999999999</v>
      </c>
      <c r="S270">
        <v>0.1431</v>
      </c>
      <c r="T270">
        <v>0.13070000000000001</v>
      </c>
      <c r="U270">
        <v>0.13</v>
      </c>
      <c r="V270">
        <v>0.12379999999999999</v>
      </c>
      <c r="W270">
        <v>0.14230000000000001</v>
      </c>
      <c r="X270">
        <v>0.1658</v>
      </c>
      <c r="Y270">
        <v>0.29330000000000001</v>
      </c>
      <c r="Z270">
        <v>0.31950000000000001</v>
      </c>
      <c r="AA270">
        <v>0.65159999999999996</v>
      </c>
      <c r="AC270">
        <v>0.06</v>
      </c>
      <c r="AD270" s="2">
        <f t="shared" ref="AD270:AD276" si="54">P270-B270</f>
        <v>-0.10269999999999999</v>
      </c>
      <c r="AE270" s="2">
        <f t="shared" si="53"/>
        <v>-6.1100000000000015E-2</v>
      </c>
      <c r="AF270" s="2">
        <f t="shared" si="53"/>
        <v>-3.1400000000000011E-2</v>
      </c>
      <c r="AG270" s="2">
        <f t="shared" si="53"/>
        <v>-1.5999999999999903E-3</v>
      </c>
      <c r="AH270" s="2">
        <f t="shared" si="53"/>
        <v>-1.899999999999985E-3</v>
      </c>
      <c r="AI270" s="2">
        <f t="shared" si="53"/>
        <v>-3.5000000000000031E-3</v>
      </c>
      <c r="AJ270" s="2">
        <f t="shared" si="53"/>
        <v>-2.7000000000000079E-3</v>
      </c>
      <c r="AK270" s="2">
        <f t="shared" si="53"/>
        <v>-2.0999999999999908E-3</v>
      </c>
      <c r="AL270" s="2">
        <f t="shared" si="53"/>
        <v>3.2000000000000001E-2</v>
      </c>
      <c r="AM270">
        <f t="shared" si="53"/>
        <v>0.14380000000000001</v>
      </c>
      <c r="AN270">
        <f t="shared" si="53"/>
        <v>0.18410000000000001</v>
      </c>
      <c r="AO270">
        <f t="shared" si="53"/>
        <v>0.52239999999999998</v>
      </c>
    </row>
    <row r="271" spans="1:53" x14ac:dyDescent="0.25">
      <c r="A271">
        <v>0.03</v>
      </c>
      <c r="B271">
        <v>0.35859999999999997</v>
      </c>
      <c r="C271">
        <v>0.25619999999999998</v>
      </c>
      <c r="D271">
        <v>0.1757</v>
      </c>
      <c r="E271">
        <v>0.14599999999999999</v>
      </c>
      <c r="F271">
        <v>0.12479999999999999</v>
      </c>
      <c r="G271">
        <v>0.1268</v>
      </c>
      <c r="H271">
        <v>0.12870000000000001</v>
      </c>
      <c r="I271">
        <v>0.122</v>
      </c>
      <c r="J271">
        <v>0.1172</v>
      </c>
      <c r="K271">
        <v>0.1159</v>
      </c>
      <c r="L271">
        <v>0.104</v>
      </c>
      <c r="M271">
        <v>0.1158</v>
      </c>
      <c r="O271">
        <v>0.03</v>
      </c>
      <c r="P271">
        <v>0.25219999999999998</v>
      </c>
      <c r="Q271">
        <v>0.1731</v>
      </c>
      <c r="R271">
        <v>0.1467</v>
      </c>
      <c r="S271">
        <v>0.1351</v>
      </c>
      <c r="T271">
        <v>0.1235</v>
      </c>
      <c r="U271">
        <v>0.12139999999999999</v>
      </c>
      <c r="V271">
        <v>0.12620000000000001</v>
      </c>
      <c r="W271">
        <v>0.2283</v>
      </c>
      <c r="X271">
        <v>0.1216</v>
      </c>
      <c r="Y271">
        <v>0.26129999999999998</v>
      </c>
      <c r="Z271">
        <v>0.24979999999999999</v>
      </c>
      <c r="AA271">
        <v>0.54590000000000005</v>
      </c>
      <c r="AC271">
        <v>0.03</v>
      </c>
      <c r="AD271" s="2">
        <f t="shared" si="54"/>
        <v>-0.10639999999999999</v>
      </c>
      <c r="AE271" s="2">
        <f t="shared" si="53"/>
        <v>-8.3099999999999979E-2</v>
      </c>
      <c r="AF271" s="2">
        <f t="shared" si="53"/>
        <v>-2.8999999999999998E-2</v>
      </c>
      <c r="AG271" s="2">
        <f t="shared" si="53"/>
        <v>-1.0899999999999993E-2</v>
      </c>
      <c r="AH271" s="2">
        <f t="shared" si="53"/>
        <v>-1.2999999999999956E-3</v>
      </c>
      <c r="AI271" s="2">
        <f t="shared" si="53"/>
        <v>-5.400000000000002E-3</v>
      </c>
      <c r="AJ271" s="2">
        <f t="shared" si="53"/>
        <v>-2.5000000000000022E-3</v>
      </c>
      <c r="AK271" s="2">
        <f t="shared" si="53"/>
        <v>0.10630000000000001</v>
      </c>
      <c r="AL271" s="2">
        <f t="shared" si="53"/>
        <v>4.4000000000000011E-3</v>
      </c>
      <c r="AM271">
        <f t="shared" si="53"/>
        <v>0.14539999999999997</v>
      </c>
      <c r="AN271">
        <f t="shared" si="53"/>
        <v>0.14579999999999999</v>
      </c>
      <c r="AO271">
        <f t="shared" si="53"/>
        <v>0.43010000000000004</v>
      </c>
    </row>
    <row r="272" spans="1:53" x14ac:dyDescent="0.25">
      <c r="A272">
        <v>0.01</v>
      </c>
      <c r="B272">
        <v>0.4587</v>
      </c>
      <c r="C272">
        <v>0.32340000000000002</v>
      </c>
      <c r="D272">
        <v>0.14549999999999999</v>
      </c>
      <c r="E272">
        <v>0.16259999999999999</v>
      </c>
      <c r="F272">
        <v>0.1467</v>
      </c>
      <c r="G272">
        <v>0.1419</v>
      </c>
      <c r="H272">
        <v>0.13969999999999999</v>
      </c>
      <c r="I272">
        <v>0.13239999999999999</v>
      </c>
      <c r="J272">
        <v>0.1159</v>
      </c>
      <c r="K272">
        <v>0.1172</v>
      </c>
      <c r="L272">
        <v>0.1067</v>
      </c>
      <c r="M272">
        <v>0.13750000000000001</v>
      </c>
      <c r="O272">
        <v>0.01</v>
      </c>
      <c r="P272">
        <v>0.21829999999999999</v>
      </c>
      <c r="Q272">
        <v>0.2213</v>
      </c>
      <c r="R272">
        <v>0.13900000000000001</v>
      </c>
      <c r="S272">
        <v>0.1585</v>
      </c>
      <c r="T272">
        <v>0.13650000000000001</v>
      </c>
      <c r="U272">
        <v>0.13800000000000001</v>
      </c>
      <c r="V272">
        <v>0.13730000000000001</v>
      </c>
      <c r="W272">
        <v>0.12959999999999999</v>
      </c>
      <c r="X272">
        <v>0.1159</v>
      </c>
      <c r="Y272">
        <v>0.125</v>
      </c>
      <c r="Z272">
        <v>0.2636</v>
      </c>
      <c r="AA272">
        <v>0.66879999999999995</v>
      </c>
      <c r="AC272">
        <v>0.01</v>
      </c>
      <c r="AD272" s="2">
        <f t="shared" si="54"/>
        <v>-0.2404</v>
      </c>
      <c r="AE272" s="2">
        <f t="shared" si="53"/>
        <v>-0.10210000000000002</v>
      </c>
      <c r="AF272" s="2">
        <f t="shared" si="53"/>
        <v>-6.499999999999978E-3</v>
      </c>
      <c r="AG272" s="2">
        <f t="shared" si="53"/>
        <v>-4.0999999999999925E-3</v>
      </c>
      <c r="AH272" s="2">
        <f t="shared" si="53"/>
        <v>-1.0199999999999987E-2</v>
      </c>
      <c r="AI272" s="2">
        <f t="shared" si="53"/>
        <v>-3.8999999999999868E-3</v>
      </c>
      <c r="AJ272" s="2">
        <f t="shared" si="53"/>
        <v>-2.3999999999999855E-3</v>
      </c>
      <c r="AK272" s="2">
        <f t="shared" si="53"/>
        <v>-2.7999999999999969E-3</v>
      </c>
      <c r="AL272" s="2">
        <f t="shared" si="53"/>
        <v>0</v>
      </c>
      <c r="AM272" s="2">
        <f t="shared" si="53"/>
        <v>7.8000000000000014E-3</v>
      </c>
      <c r="AN272">
        <f t="shared" si="53"/>
        <v>0.15689999999999998</v>
      </c>
      <c r="AO272">
        <f t="shared" si="53"/>
        <v>0.53129999999999988</v>
      </c>
    </row>
    <row r="273" spans="1:41" x14ac:dyDescent="0.25">
      <c r="A273">
        <v>5.0000000000000001E-3</v>
      </c>
      <c r="B273">
        <v>0.30520000000000003</v>
      </c>
      <c r="C273">
        <v>0.17549999999999999</v>
      </c>
      <c r="D273">
        <v>0.15479999999999999</v>
      </c>
      <c r="E273">
        <v>0.1331</v>
      </c>
      <c r="F273">
        <v>0.14399999999999999</v>
      </c>
      <c r="G273">
        <v>0.12640000000000001</v>
      </c>
      <c r="H273">
        <v>0.12790000000000001</v>
      </c>
      <c r="I273">
        <v>0.12239999999999999</v>
      </c>
      <c r="J273">
        <v>0.14360000000000001</v>
      </c>
      <c r="K273">
        <v>0.12</v>
      </c>
      <c r="L273">
        <v>0.1129</v>
      </c>
      <c r="M273">
        <v>0.13689999999999999</v>
      </c>
      <c r="O273">
        <v>5.0000000000000001E-3</v>
      </c>
      <c r="P273">
        <v>0.15890000000000001</v>
      </c>
      <c r="Q273">
        <v>0.14360000000000001</v>
      </c>
      <c r="R273">
        <v>0.14280000000000001</v>
      </c>
      <c r="S273">
        <v>0.18809999999999999</v>
      </c>
      <c r="T273">
        <v>0.14299999999999999</v>
      </c>
      <c r="U273">
        <v>0.1338</v>
      </c>
      <c r="V273">
        <v>0.1371</v>
      </c>
      <c r="W273">
        <v>0.12470000000000001</v>
      </c>
      <c r="X273">
        <v>0.14949999999999999</v>
      </c>
      <c r="Y273">
        <v>0.189</v>
      </c>
      <c r="Z273">
        <v>0.28799999999999998</v>
      </c>
      <c r="AA273">
        <v>0.50309999999999999</v>
      </c>
      <c r="AC273">
        <v>5.0000000000000001E-3</v>
      </c>
      <c r="AD273" s="2">
        <f t="shared" si="54"/>
        <v>-0.14630000000000001</v>
      </c>
      <c r="AE273" s="2">
        <f t="shared" si="53"/>
        <v>-3.1899999999999984E-2</v>
      </c>
      <c r="AF273" s="2">
        <f t="shared" si="53"/>
        <v>-1.1999999999999983E-2</v>
      </c>
      <c r="AG273" s="2">
        <f t="shared" si="53"/>
        <v>5.4999999999999993E-2</v>
      </c>
      <c r="AH273" s="2">
        <f t="shared" si="53"/>
        <v>-1.0000000000000009E-3</v>
      </c>
      <c r="AI273" s="2">
        <f t="shared" si="53"/>
        <v>7.3999999999999899E-3</v>
      </c>
      <c r="AJ273" s="2">
        <f t="shared" si="53"/>
        <v>9.199999999999986E-3</v>
      </c>
      <c r="AK273" s="2">
        <f t="shared" si="53"/>
        <v>2.3000000000000104E-3</v>
      </c>
      <c r="AL273" s="2">
        <f t="shared" si="53"/>
        <v>5.8999999999999886E-3</v>
      </c>
      <c r="AM273">
        <f t="shared" si="53"/>
        <v>6.9000000000000006E-2</v>
      </c>
      <c r="AN273">
        <f t="shared" si="53"/>
        <v>0.17509999999999998</v>
      </c>
      <c r="AO273">
        <f t="shared" si="53"/>
        <v>0.36619999999999997</v>
      </c>
    </row>
    <row r="274" spans="1:41" x14ac:dyDescent="0.25">
      <c r="A274">
        <v>2.5000000000000001E-3</v>
      </c>
      <c r="B274">
        <v>0.5111</v>
      </c>
      <c r="C274">
        <v>0.2437</v>
      </c>
      <c r="D274">
        <v>0.30599999999999999</v>
      </c>
      <c r="E274">
        <v>0.1651</v>
      </c>
      <c r="F274">
        <v>0.19189999999999999</v>
      </c>
      <c r="G274">
        <v>0.18260000000000001</v>
      </c>
      <c r="H274">
        <v>0.13969999999999999</v>
      </c>
      <c r="I274">
        <v>0.12909999999999999</v>
      </c>
      <c r="J274">
        <v>0.16</v>
      </c>
      <c r="K274">
        <v>0.129</v>
      </c>
      <c r="L274">
        <v>0.1087</v>
      </c>
      <c r="M274">
        <v>0.12959999999999999</v>
      </c>
      <c r="O274">
        <v>2.5000000000000001E-3</v>
      </c>
      <c r="P274">
        <v>0.40839999999999999</v>
      </c>
      <c r="Q274">
        <v>0.18529999999999999</v>
      </c>
      <c r="R274">
        <v>0.216</v>
      </c>
      <c r="S274">
        <v>0.18740000000000001</v>
      </c>
      <c r="T274">
        <v>0.1925</v>
      </c>
      <c r="U274">
        <v>0.16239999999999999</v>
      </c>
      <c r="V274">
        <v>0.14729999999999999</v>
      </c>
      <c r="W274">
        <v>0.1361</v>
      </c>
      <c r="X274">
        <v>0.16619999999999999</v>
      </c>
      <c r="Y274">
        <v>0.21310000000000001</v>
      </c>
      <c r="Z274">
        <v>0.24840000000000001</v>
      </c>
      <c r="AA274">
        <v>0.52790000000000004</v>
      </c>
      <c r="AC274">
        <v>2.5000000000000001E-3</v>
      </c>
      <c r="AD274" s="2">
        <f t="shared" si="54"/>
        <v>-0.10270000000000001</v>
      </c>
      <c r="AE274" s="2">
        <f t="shared" si="53"/>
        <v>-5.8400000000000007E-2</v>
      </c>
      <c r="AF274" s="2">
        <f t="shared" si="53"/>
        <v>-0.09</v>
      </c>
      <c r="AG274" s="2">
        <f t="shared" si="53"/>
        <v>2.2300000000000014E-2</v>
      </c>
      <c r="AH274" s="2">
        <f t="shared" si="53"/>
        <v>6.0000000000001719E-4</v>
      </c>
      <c r="AI274" s="2">
        <f t="shared" si="53"/>
        <v>-2.0200000000000023E-2</v>
      </c>
      <c r="AJ274" s="2">
        <f t="shared" si="53"/>
        <v>7.5999999999999956E-3</v>
      </c>
      <c r="AK274" s="2">
        <f t="shared" si="53"/>
        <v>7.0000000000000062E-3</v>
      </c>
      <c r="AL274" s="2">
        <f t="shared" si="53"/>
        <v>6.1999999999999833E-3</v>
      </c>
      <c r="AM274">
        <f t="shared" si="53"/>
        <v>8.4100000000000008E-2</v>
      </c>
      <c r="AN274">
        <f t="shared" si="53"/>
        <v>0.13969999999999999</v>
      </c>
      <c r="AO274">
        <f t="shared" si="53"/>
        <v>0.39830000000000004</v>
      </c>
    </row>
    <row r="275" spans="1:41" x14ac:dyDescent="0.25">
      <c r="A275">
        <v>1.25E-3</v>
      </c>
      <c r="B275">
        <v>1.1313</v>
      </c>
      <c r="C275">
        <v>0.62129999999999996</v>
      </c>
      <c r="D275">
        <v>0.28549999999999998</v>
      </c>
      <c r="E275">
        <v>0.45939999999999998</v>
      </c>
      <c r="F275">
        <v>0.25309999999999999</v>
      </c>
      <c r="G275">
        <v>0.2576</v>
      </c>
      <c r="H275">
        <v>0.15590000000000001</v>
      </c>
      <c r="I275">
        <v>0.1462</v>
      </c>
      <c r="J275">
        <v>0.14990000000000001</v>
      </c>
      <c r="K275">
        <v>0.14599999999999999</v>
      </c>
      <c r="L275">
        <v>0.1263</v>
      </c>
      <c r="M275">
        <v>0.12520000000000001</v>
      </c>
      <c r="O275">
        <v>1.25E-3</v>
      </c>
      <c r="P275">
        <v>0.4556</v>
      </c>
      <c r="Q275">
        <v>0.32140000000000002</v>
      </c>
      <c r="R275">
        <v>0.38900000000000001</v>
      </c>
      <c r="S275">
        <v>0.36759999999999998</v>
      </c>
      <c r="T275">
        <v>0.29389999999999999</v>
      </c>
      <c r="U275">
        <v>0.23039999999999999</v>
      </c>
      <c r="V275">
        <v>0.16869999999999999</v>
      </c>
      <c r="W275">
        <v>0.15670000000000001</v>
      </c>
      <c r="X275">
        <v>0.15570000000000001</v>
      </c>
      <c r="Y275">
        <v>0.23039999999999999</v>
      </c>
      <c r="Z275">
        <v>0.33050000000000002</v>
      </c>
      <c r="AA275">
        <v>0.63790000000000002</v>
      </c>
      <c r="AC275">
        <v>1.25E-3</v>
      </c>
      <c r="AD275" s="2">
        <f t="shared" si="54"/>
        <v>-0.67569999999999997</v>
      </c>
      <c r="AE275" s="2">
        <f t="shared" si="53"/>
        <v>-0.29989999999999994</v>
      </c>
      <c r="AF275" s="2">
        <f t="shared" si="53"/>
        <v>0.10350000000000004</v>
      </c>
      <c r="AG275" s="2">
        <f t="shared" si="53"/>
        <v>-9.1799999999999993E-2</v>
      </c>
      <c r="AH275" s="2">
        <f t="shared" si="53"/>
        <v>4.0800000000000003E-2</v>
      </c>
      <c r="AI275" s="2">
        <f t="shared" si="53"/>
        <v>-2.7200000000000002E-2</v>
      </c>
      <c r="AJ275" s="2">
        <f t="shared" si="53"/>
        <v>1.2799999999999978E-2</v>
      </c>
      <c r="AK275" s="2">
        <f t="shared" si="53"/>
        <v>1.0500000000000009E-2</v>
      </c>
      <c r="AL275" s="2">
        <f t="shared" si="53"/>
        <v>5.7999999999999996E-3</v>
      </c>
      <c r="AM275">
        <f t="shared" si="53"/>
        <v>8.4400000000000003E-2</v>
      </c>
      <c r="AN275">
        <f t="shared" si="53"/>
        <v>0.20420000000000002</v>
      </c>
      <c r="AO275">
        <f t="shared" si="53"/>
        <v>0.51270000000000004</v>
      </c>
    </row>
    <row r="276" spans="1:41" x14ac:dyDescent="0.25">
      <c r="A276">
        <v>0</v>
      </c>
      <c r="B276">
        <v>1.0437000000000001</v>
      </c>
      <c r="C276">
        <v>1.0209999999999999</v>
      </c>
      <c r="D276">
        <v>0.48420000000000002</v>
      </c>
      <c r="E276">
        <v>0.63390000000000002</v>
      </c>
      <c r="F276">
        <v>0.22819999999999999</v>
      </c>
      <c r="G276">
        <v>0.29670000000000002</v>
      </c>
      <c r="H276">
        <v>0.16109999999999999</v>
      </c>
      <c r="I276">
        <v>0.1484</v>
      </c>
      <c r="J276">
        <v>0.20399999999999999</v>
      </c>
      <c r="K276">
        <v>0.15490000000000001</v>
      </c>
      <c r="L276">
        <v>0.15989999999999999</v>
      </c>
      <c r="M276">
        <v>0.16450000000000001</v>
      </c>
      <c r="O276">
        <v>0</v>
      </c>
      <c r="P276">
        <v>0.1817</v>
      </c>
      <c r="Q276">
        <v>0.1729</v>
      </c>
      <c r="R276">
        <v>0.19489999999999999</v>
      </c>
      <c r="S276">
        <v>0.3301</v>
      </c>
      <c r="T276">
        <v>0.31180000000000002</v>
      </c>
      <c r="U276">
        <v>0.28339999999999999</v>
      </c>
      <c r="V276">
        <v>0.22800000000000001</v>
      </c>
      <c r="W276">
        <v>0.1852</v>
      </c>
      <c r="X276">
        <v>0.17269999999999999</v>
      </c>
      <c r="Y276">
        <v>0.1792</v>
      </c>
      <c r="Z276">
        <v>0.37769999999999998</v>
      </c>
      <c r="AA276">
        <v>0.63180000000000003</v>
      </c>
      <c r="AC276">
        <v>0</v>
      </c>
      <c r="AD276" s="2">
        <f t="shared" si="54"/>
        <v>-0.8620000000000001</v>
      </c>
      <c r="AE276" s="2">
        <f t="shared" si="53"/>
        <v>-0.84809999999999985</v>
      </c>
      <c r="AF276" s="2">
        <f t="shared" si="53"/>
        <v>-0.2893</v>
      </c>
      <c r="AG276" s="2">
        <f t="shared" si="53"/>
        <v>-0.30380000000000001</v>
      </c>
      <c r="AH276">
        <f t="shared" si="53"/>
        <v>8.3600000000000035E-2</v>
      </c>
      <c r="AI276" s="2">
        <f t="shared" si="53"/>
        <v>-1.3300000000000034E-2</v>
      </c>
      <c r="AJ276" s="2">
        <f t="shared" si="53"/>
        <v>6.6900000000000015E-2</v>
      </c>
      <c r="AK276" s="2">
        <f t="shared" si="53"/>
        <v>3.6799999999999999E-2</v>
      </c>
      <c r="AL276" s="2">
        <f t="shared" si="53"/>
        <v>-3.1299999999999994E-2</v>
      </c>
      <c r="AM276" s="2">
        <f t="shared" si="53"/>
        <v>2.4299999999999988E-2</v>
      </c>
      <c r="AN276">
        <f t="shared" si="53"/>
        <v>0.21779999999999999</v>
      </c>
      <c r="AO276">
        <f t="shared" si="53"/>
        <v>0.46730000000000005</v>
      </c>
    </row>
    <row r="278" spans="1:41" x14ac:dyDescent="0.25">
      <c r="A278">
        <v>2</v>
      </c>
      <c r="B278" t="s">
        <v>54</v>
      </c>
      <c r="O278">
        <v>2</v>
      </c>
      <c r="P278" t="s">
        <v>54</v>
      </c>
      <c r="AC278">
        <v>2</v>
      </c>
      <c r="AD278" t="s">
        <v>54</v>
      </c>
    </row>
    <row r="279" spans="1:41" x14ac:dyDescent="0.25">
      <c r="A279" t="s">
        <v>38</v>
      </c>
      <c r="B279">
        <v>0.06</v>
      </c>
      <c r="C279">
        <v>0.03</v>
      </c>
      <c r="D279">
        <v>0.01</v>
      </c>
      <c r="E279">
        <v>5.0000000000000001E-3</v>
      </c>
      <c r="F279">
        <v>2.5000000000000001E-3</v>
      </c>
      <c r="G279">
        <v>1.25E-3</v>
      </c>
      <c r="H279">
        <v>5.9999999999999995E-4</v>
      </c>
      <c r="I279">
        <v>2.9999999999999997E-4</v>
      </c>
      <c r="J279">
        <v>1E-4</v>
      </c>
      <c r="K279">
        <v>5.0000000000000002E-5</v>
      </c>
      <c r="L279">
        <v>2.5000000000000001E-5</v>
      </c>
      <c r="M279">
        <v>0</v>
      </c>
      <c r="O279" t="s">
        <v>38</v>
      </c>
      <c r="P279">
        <v>0.06</v>
      </c>
      <c r="Q279">
        <v>0.03</v>
      </c>
      <c r="R279">
        <v>0.01</v>
      </c>
      <c r="S279">
        <v>5.0000000000000001E-3</v>
      </c>
      <c r="T279">
        <v>2.5000000000000001E-3</v>
      </c>
      <c r="U279">
        <v>1.25E-3</v>
      </c>
      <c r="V279">
        <v>5.9999999999999995E-4</v>
      </c>
      <c r="W279">
        <v>2.9999999999999997E-4</v>
      </c>
      <c r="X279">
        <v>1E-4</v>
      </c>
      <c r="Y279">
        <v>5.0000000000000002E-5</v>
      </c>
      <c r="Z279">
        <v>2.5000000000000001E-5</v>
      </c>
      <c r="AA279">
        <v>0</v>
      </c>
      <c r="AC279" t="s">
        <v>38</v>
      </c>
      <c r="AD279">
        <v>0.06</v>
      </c>
      <c r="AE279">
        <v>0.03</v>
      </c>
      <c r="AF279">
        <v>0.01</v>
      </c>
      <c r="AG279">
        <v>5.0000000000000001E-3</v>
      </c>
      <c r="AH279">
        <v>2.5000000000000001E-3</v>
      </c>
      <c r="AI279">
        <v>1.25E-3</v>
      </c>
      <c r="AJ279">
        <v>5.9999999999999995E-4</v>
      </c>
      <c r="AK279">
        <v>2.9999999999999997E-4</v>
      </c>
      <c r="AL279">
        <v>1E-4</v>
      </c>
      <c r="AM279">
        <v>5.0000000000000002E-5</v>
      </c>
      <c r="AN279">
        <v>2.5000000000000001E-5</v>
      </c>
      <c r="AO279">
        <v>0</v>
      </c>
    </row>
    <row r="280" spans="1:41" x14ac:dyDescent="0.25">
      <c r="A280">
        <v>0.125</v>
      </c>
      <c r="B280">
        <v>0.53979999999999995</v>
      </c>
      <c r="C280">
        <v>0.29630000000000001</v>
      </c>
      <c r="D280">
        <v>0.2455</v>
      </c>
      <c r="E280">
        <v>0.24959999999999999</v>
      </c>
      <c r="F280">
        <v>0.2321</v>
      </c>
      <c r="G280">
        <v>0.13900000000000001</v>
      </c>
      <c r="H280">
        <v>0.15160000000000001</v>
      </c>
      <c r="I280">
        <v>0.19869999999999999</v>
      </c>
      <c r="J280">
        <v>0.12770000000000001</v>
      </c>
      <c r="K280">
        <v>0.12820000000000001</v>
      </c>
      <c r="L280">
        <v>0.15229999999999999</v>
      </c>
      <c r="M280">
        <v>0.15770000000000001</v>
      </c>
      <c r="O280">
        <v>0.125</v>
      </c>
      <c r="P280">
        <v>0.31</v>
      </c>
      <c r="Q280">
        <v>0.22950000000000001</v>
      </c>
      <c r="R280">
        <v>0.18959999999999999</v>
      </c>
      <c r="S280">
        <v>0.22489999999999999</v>
      </c>
      <c r="T280">
        <v>0.25340000000000001</v>
      </c>
      <c r="U280">
        <v>0.13370000000000001</v>
      </c>
      <c r="V280">
        <v>0.1429</v>
      </c>
      <c r="W280">
        <v>0.1953</v>
      </c>
      <c r="X280">
        <v>0.1227</v>
      </c>
      <c r="Y280">
        <v>0.40810000000000002</v>
      </c>
      <c r="Z280">
        <v>0.36849999999999999</v>
      </c>
      <c r="AA280">
        <v>0.49630000000000002</v>
      </c>
      <c r="AC280">
        <v>0.125</v>
      </c>
      <c r="AD280" s="2">
        <f>P280-B280</f>
        <v>-0.22979999999999995</v>
      </c>
      <c r="AE280" s="2">
        <f t="shared" ref="AE280:AO287" si="55">Q280-C280</f>
        <v>-6.6799999999999998E-2</v>
      </c>
      <c r="AF280" s="2">
        <f t="shared" si="55"/>
        <v>-5.5900000000000005E-2</v>
      </c>
      <c r="AG280" s="2">
        <f t="shared" si="55"/>
        <v>-2.47E-2</v>
      </c>
      <c r="AH280" s="2">
        <f t="shared" si="55"/>
        <v>2.1300000000000013E-2</v>
      </c>
      <c r="AI280" s="2">
        <f t="shared" si="55"/>
        <v>-5.2999999999999992E-3</v>
      </c>
      <c r="AJ280" s="2">
        <f t="shared" si="55"/>
        <v>-8.7000000000000133E-3</v>
      </c>
      <c r="AK280" s="2">
        <f t="shared" si="55"/>
        <v>-3.3999999999999864E-3</v>
      </c>
      <c r="AL280" s="2">
        <f t="shared" si="55"/>
        <v>-5.0000000000000044E-3</v>
      </c>
      <c r="AM280">
        <f t="shared" si="55"/>
        <v>0.27990000000000004</v>
      </c>
      <c r="AN280">
        <f t="shared" si="55"/>
        <v>0.2162</v>
      </c>
      <c r="AO280">
        <f t="shared" si="55"/>
        <v>0.33860000000000001</v>
      </c>
    </row>
    <row r="281" spans="1:41" x14ac:dyDescent="0.25">
      <c r="A281">
        <v>0.06</v>
      </c>
      <c r="B281">
        <v>0.98170000000000002</v>
      </c>
      <c r="C281">
        <v>0.56879999999999997</v>
      </c>
      <c r="D281">
        <v>0.43109999999999998</v>
      </c>
      <c r="E281">
        <v>0.28789999999999999</v>
      </c>
      <c r="F281">
        <v>0.24010000000000001</v>
      </c>
      <c r="G281">
        <v>0.1762</v>
      </c>
      <c r="H281">
        <v>0.16850000000000001</v>
      </c>
      <c r="I281">
        <v>0.16170000000000001</v>
      </c>
      <c r="J281">
        <v>0.1416</v>
      </c>
      <c r="K281">
        <v>0.15559999999999999</v>
      </c>
      <c r="L281">
        <v>0.14349999999999999</v>
      </c>
      <c r="M281">
        <v>0.1691</v>
      </c>
      <c r="O281">
        <v>0.06</v>
      </c>
      <c r="P281">
        <v>0.61370000000000002</v>
      </c>
      <c r="Q281">
        <v>0.40749999999999997</v>
      </c>
      <c r="R281">
        <v>0.31969999999999998</v>
      </c>
      <c r="S281">
        <v>0.2445</v>
      </c>
      <c r="T281">
        <v>0.19700000000000001</v>
      </c>
      <c r="U281">
        <v>0.16700000000000001</v>
      </c>
      <c r="V281">
        <v>0.1608</v>
      </c>
      <c r="W281">
        <v>0.15770000000000001</v>
      </c>
      <c r="X281">
        <v>0.20760000000000001</v>
      </c>
      <c r="Y281">
        <v>0.25430000000000003</v>
      </c>
      <c r="Z281">
        <v>0.1366</v>
      </c>
      <c r="AA281">
        <v>0.55510000000000004</v>
      </c>
      <c r="AC281">
        <v>0.06</v>
      </c>
      <c r="AD281" s="2">
        <f t="shared" ref="AD281:AD287" si="56">P281-B281</f>
        <v>-0.36799999999999999</v>
      </c>
      <c r="AE281" s="2">
        <f t="shared" si="55"/>
        <v>-0.1613</v>
      </c>
      <c r="AF281" s="2">
        <f t="shared" si="55"/>
        <v>-0.1114</v>
      </c>
      <c r="AG281" s="2">
        <f t="shared" si="55"/>
        <v>-4.3399999999999994E-2</v>
      </c>
      <c r="AH281" s="2">
        <f t="shared" si="55"/>
        <v>-4.3099999999999999E-2</v>
      </c>
      <c r="AI281" s="2">
        <f t="shared" si="55"/>
        <v>-9.199999999999986E-3</v>
      </c>
      <c r="AJ281" s="2">
        <f t="shared" si="55"/>
        <v>-7.7000000000000124E-3</v>
      </c>
      <c r="AK281" s="2">
        <f t="shared" si="55"/>
        <v>-4.0000000000000036E-3</v>
      </c>
      <c r="AL281" s="2">
        <f t="shared" si="55"/>
        <v>6.6000000000000003E-2</v>
      </c>
      <c r="AM281">
        <f t="shared" si="55"/>
        <v>9.8700000000000038E-2</v>
      </c>
      <c r="AN281" s="2">
        <f t="shared" si="55"/>
        <v>-6.8999999999999895E-3</v>
      </c>
      <c r="AO281">
        <f t="shared" si="55"/>
        <v>0.38600000000000001</v>
      </c>
    </row>
    <row r="282" spans="1:41" x14ac:dyDescent="0.25">
      <c r="A282">
        <v>0.03</v>
      </c>
      <c r="B282">
        <v>0.74660000000000004</v>
      </c>
      <c r="C282">
        <v>0.48659999999999998</v>
      </c>
      <c r="D282">
        <v>0.31090000000000001</v>
      </c>
      <c r="E282">
        <v>0.22120000000000001</v>
      </c>
      <c r="F282">
        <v>0.17019999999999999</v>
      </c>
      <c r="G282">
        <v>0.1439</v>
      </c>
      <c r="H282">
        <v>0.15529999999999999</v>
      </c>
      <c r="I282">
        <v>0.15110000000000001</v>
      </c>
      <c r="J282">
        <v>0.13639999999999999</v>
      </c>
      <c r="K282">
        <v>0.129</v>
      </c>
      <c r="L282">
        <v>0.11899999999999999</v>
      </c>
      <c r="M282">
        <v>0.1721</v>
      </c>
      <c r="O282">
        <v>0.03</v>
      </c>
      <c r="P282">
        <v>0.43540000000000001</v>
      </c>
      <c r="Q282">
        <v>0.31769999999999998</v>
      </c>
      <c r="R282">
        <v>0.21840000000000001</v>
      </c>
      <c r="S282">
        <v>0.16880000000000001</v>
      </c>
      <c r="T282">
        <v>0.15049999999999999</v>
      </c>
      <c r="U282">
        <v>0.13420000000000001</v>
      </c>
      <c r="V282">
        <v>0.1358</v>
      </c>
      <c r="W282">
        <v>0.14419999999999999</v>
      </c>
      <c r="X282">
        <v>0.29220000000000002</v>
      </c>
      <c r="Y282">
        <v>0.23050000000000001</v>
      </c>
      <c r="Z282">
        <v>0.1414</v>
      </c>
      <c r="AA282">
        <v>0.35959999999999998</v>
      </c>
      <c r="AC282">
        <v>0.03</v>
      </c>
      <c r="AD282" s="2">
        <f t="shared" si="56"/>
        <v>-0.31120000000000003</v>
      </c>
      <c r="AE282" s="2">
        <f t="shared" si="55"/>
        <v>-0.16889999999999999</v>
      </c>
      <c r="AF282" s="2">
        <f t="shared" si="55"/>
        <v>-9.2499999999999999E-2</v>
      </c>
      <c r="AG282" s="2">
        <f t="shared" si="55"/>
        <v>-5.2400000000000002E-2</v>
      </c>
      <c r="AH282" s="2">
        <f t="shared" si="55"/>
        <v>-1.9699999999999995E-2</v>
      </c>
      <c r="AI282" s="2">
        <f t="shared" si="55"/>
        <v>-9.6999999999999864E-3</v>
      </c>
      <c r="AJ282" s="2">
        <f t="shared" si="55"/>
        <v>-1.949999999999999E-2</v>
      </c>
      <c r="AK282" s="2">
        <f t="shared" si="55"/>
        <v>-6.9000000000000172E-3</v>
      </c>
      <c r="AL282" s="2">
        <f t="shared" si="55"/>
        <v>0.15580000000000002</v>
      </c>
      <c r="AM282">
        <f t="shared" si="55"/>
        <v>0.10150000000000001</v>
      </c>
      <c r="AN282" s="2">
        <f t="shared" si="55"/>
        <v>2.2400000000000003E-2</v>
      </c>
      <c r="AO282">
        <f t="shared" si="55"/>
        <v>0.18749999999999997</v>
      </c>
    </row>
    <row r="283" spans="1:41" x14ac:dyDescent="0.25">
      <c r="A283">
        <v>0.01</v>
      </c>
      <c r="B283">
        <v>0.88629999999999998</v>
      </c>
      <c r="C283">
        <v>0.79549999999999998</v>
      </c>
      <c r="D283">
        <v>0.42349999999999999</v>
      </c>
      <c r="E283">
        <v>0.3216</v>
      </c>
      <c r="F283">
        <v>0.23219999999999999</v>
      </c>
      <c r="G283">
        <v>0.1804</v>
      </c>
      <c r="H283">
        <v>0.17599999999999999</v>
      </c>
      <c r="I283">
        <v>0.16239999999999999</v>
      </c>
      <c r="J283">
        <v>0.16020000000000001</v>
      </c>
      <c r="K283">
        <v>0.1472</v>
      </c>
      <c r="L283">
        <v>0.1328</v>
      </c>
      <c r="M283">
        <v>0.22370000000000001</v>
      </c>
      <c r="O283">
        <v>0.01</v>
      </c>
      <c r="P283">
        <v>0.57730000000000004</v>
      </c>
      <c r="Q283">
        <v>0.48370000000000002</v>
      </c>
      <c r="R283">
        <v>0.30520000000000003</v>
      </c>
      <c r="S283">
        <v>0.24440000000000001</v>
      </c>
      <c r="T283">
        <v>0.18940000000000001</v>
      </c>
      <c r="U283">
        <v>0.16089999999999999</v>
      </c>
      <c r="V283">
        <v>0.1641</v>
      </c>
      <c r="W283">
        <v>0.15909999999999999</v>
      </c>
      <c r="X283">
        <v>0.15</v>
      </c>
      <c r="Y283">
        <v>0.26579999999999998</v>
      </c>
      <c r="Z283">
        <v>0.1258</v>
      </c>
      <c r="AA283">
        <v>0.48849999999999999</v>
      </c>
      <c r="AC283">
        <v>0.01</v>
      </c>
      <c r="AD283" s="2">
        <f t="shared" si="56"/>
        <v>-0.30899999999999994</v>
      </c>
      <c r="AE283" s="2">
        <f t="shared" si="55"/>
        <v>-0.31179999999999997</v>
      </c>
      <c r="AF283" s="2">
        <f t="shared" si="55"/>
        <v>-0.11829999999999996</v>
      </c>
      <c r="AG283" s="2">
        <f t="shared" si="55"/>
        <v>-7.7199999999999991E-2</v>
      </c>
      <c r="AH283" s="2">
        <f t="shared" si="55"/>
        <v>-4.2799999999999977E-2</v>
      </c>
      <c r="AI283" s="2">
        <f t="shared" si="55"/>
        <v>-1.9500000000000017E-2</v>
      </c>
      <c r="AJ283" s="2">
        <f t="shared" si="55"/>
        <v>-1.1899999999999994E-2</v>
      </c>
      <c r="AK283" s="2">
        <f t="shared" si="55"/>
        <v>-3.2999999999999974E-3</v>
      </c>
      <c r="AL283" s="2">
        <f t="shared" si="55"/>
        <v>-1.0200000000000015E-2</v>
      </c>
      <c r="AM283">
        <f t="shared" si="55"/>
        <v>0.11859999999999998</v>
      </c>
      <c r="AN283" s="2">
        <f t="shared" si="55"/>
        <v>-7.0000000000000062E-3</v>
      </c>
      <c r="AO283">
        <f t="shared" si="55"/>
        <v>0.26479999999999998</v>
      </c>
    </row>
    <row r="284" spans="1:41" x14ac:dyDescent="0.25">
      <c r="A284">
        <v>5.0000000000000001E-3</v>
      </c>
      <c r="B284">
        <v>0.57169999999999999</v>
      </c>
      <c r="C284">
        <v>0.34449999999999997</v>
      </c>
      <c r="D284">
        <v>0.28239999999999998</v>
      </c>
      <c r="E284">
        <v>0.27460000000000001</v>
      </c>
      <c r="F284">
        <v>0.18940000000000001</v>
      </c>
      <c r="G284">
        <v>0.1842</v>
      </c>
      <c r="H284">
        <v>0.16009999999999999</v>
      </c>
      <c r="I284">
        <v>0.1951</v>
      </c>
      <c r="J284">
        <v>0.1444</v>
      </c>
      <c r="K284">
        <v>0.1691</v>
      </c>
      <c r="L284">
        <v>0.14230000000000001</v>
      </c>
      <c r="M284">
        <v>0.20649999999999999</v>
      </c>
      <c r="O284">
        <v>5.0000000000000001E-3</v>
      </c>
      <c r="P284">
        <v>0.37090000000000001</v>
      </c>
      <c r="Q284">
        <v>0.25609999999999999</v>
      </c>
      <c r="R284">
        <v>0.21729999999999999</v>
      </c>
      <c r="S284">
        <v>0.2218</v>
      </c>
      <c r="T284">
        <v>0.17169999999999999</v>
      </c>
      <c r="U284">
        <v>0.16600000000000001</v>
      </c>
      <c r="V284">
        <v>0.16209999999999999</v>
      </c>
      <c r="W284">
        <v>0.24909999999999999</v>
      </c>
      <c r="X284">
        <v>0.13539999999999999</v>
      </c>
      <c r="Y284">
        <v>0.26989999999999997</v>
      </c>
      <c r="Z284">
        <v>0.2555</v>
      </c>
      <c r="AA284">
        <v>0.41870000000000002</v>
      </c>
      <c r="AC284">
        <v>5.0000000000000001E-3</v>
      </c>
      <c r="AD284" s="2">
        <f t="shared" si="56"/>
        <v>-0.20079999999999998</v>
      </c>
      <c r="AE284" s="2">
        <f t="shared" si="55"/>
        <v>-8.8399999999999979E-2</v>
      </c>
      <c r="AF284" s="2">
        <f t="shared" si="55"/>
        <v>-6.5099999999999991E-2</v>
      </c>
      <c r="AG284" s="2">
        <f t="shared" si="55"/>
        <v>-5.2800000000000014E-2</v>
      </c>
      <c r="AH284" s="2">
        <f t="shared" si="55"/>
        <v>-1.7700000000000021E-2</v>
      </c>
      <c r="AI284" s="2">
        <f t="shared" si="55"/>
        <v>-1.8199999999999994E-2</v>
      </c>
      <c r="AJ284" s="2">
        <f t="shared" si="55"/>
        <v>2.0000000000000018E-3</v>
      </c>
      <c r="AK284" s="2">
        <f t="shared" si="55"/>
        <v>5.3999999999999992E-2</v>
      </c>
      <c r="AL284" s="2">
        <f t="shared" si="55"/>
        <v>-9.000000000000008E-3</v>
      </c>
      <c r="AM284">
        <f t="shared" si="55"/>
        <v>0.10079999999999997</v>
      </c>
      <c r="AN284">
        <f t="shared" si="55"/>
        <v>0.1132</v>
      </c>
      <c r="AO284">
        <f t="shared" si="55"/>
        <v>0.21220000000000003</v>
      </c>
    </row>
    <row r="285" spans="1:41" x14ac:dyDescent="0.25">
      <c r="A285">
        <v>2.5000000000000001E-3</v>
      </c>
      <c r="B285">
        <v>0.74529999999999996</v>
      </c>
      <c r="C285">
        <v>0.53539999999999999</v>
      </c>
      <c r="D285">
        <v>0.41660000000000003</v>
      </c>
      <c r="E285">
        <v>0.3115</v>
      </c>
      <c r="F285">
        <v>0.2601</v>
      </c>
      <c r="G285">
        <v>0.1822</v>
      </c>
      <c r="H285">
        <v>0.1797</v>
      </c>
      <c r="I285">
        <v>0.1734</v>
      </c>
      <c r="J285">
        <v>0.14910000000000001</v>
      </c>
      <c r="K285">
        <v>0.15890000000000001</v>
      </c>
      <c r="L285">
        <v>0.13339999999999999</v>
      </c>
      <c r="M285">
        <v>0.13550000000000001</v>
      </c>
      <c r="O285">
        <v>2.5000000000000001E-3</v>
      </c>
      <c r="P285">
        <v>0.51890000000000003</v>
      </c>
      <c r="Q285">
        <v>0.36980000000000002</v>
      </c>
      <c r="R285">
        <v>0.29149999999999998</v>
      </c>
      <c r="S285">
        <v>0.2341</v>
      </c>
      <c r="T285">
        <v>0.21740000000000001</v>
      </c>
      <c r="U285">
        <v>0.17030000000000001</v>
      </c>
      <c r="V285">
        <v>0.1628</v>
      </c>
      <c r="W285">
        <v>0.1701</v>
      </c>
      <c r="X285">
        <v>0.1409</v>
      </c>
      <c r="Y285">
        <v>0.15659999999999999</v>
      </c>
      <c r="Z285">
        <v>0.1318</v>
      </c>
      <c r="AA285">
        <v>0.54100000000000004</v>
      </c>
      <c r="AC285">
        <v>2.5000000000000001E-3</v>
      </c>
      <c r="AD285" s="2">
        <f t="shared" si="56"/>
        <v>-0.22639999999999993</v>
      </c>
      <c r="AE285" s="2">
        <f t="shared" si="55"/>
        <v>-0.16559999999999997</v>
      </c>
      <c r="AF285" s="2">
        <f t="shared" si="55"/>
        <v>-0.12510000000000004</v>
      </c>
      <c r="AG285" s="2">
        <f t="shared" si="55"/>
        <v>-7.7399999999999997E-2</v>
      </c>
      <c r="AH285" s="2">
        <f t="shared" si="55"/>
        <v>-4.2699999999999988E-2</v>
      </c>
      <c r="AI285" s="2">
        <f t="shared" si="55"/>
        <v>-1.1899999999999994E-2</v>
      </c>
      <c r="AJ285" s="2">
        <f t="shared" si="55"/>
        <v>-1.6899999999999998E-2</v>
      </c>
      <c r="AK285" s="2">
        <f t="shared" si="55"/>
        <v>-3.2999999999999974E-3</v>
      </c>
      <c r="AL285" s="2">
        <f t="shared" si="55"/>
        <v>-8.2000000000000128E-3</v>
      </c>
      <c r="AM285" s="2">
        <f t="shared" si="55"/>
        <v>-2.3000000000000242E-3</v>
      </c>
      <c r="AN285" s="2">
        <f t="shared" si="55"/>
        <v>-1.5999999999999903E-3</v>
      </c>
      <c r="AO285">
        <f t="shared" si="55"/>
        <v>0.40550000000000003</v>
      </c>
    </row>
    <row r="286" spans="1:41" x14ac:dyDescent="0.25">
      <c r="A286">
        <v>1.25E-3</v>
      </c>
      <c r="B286">
        <v>1.1226</v>
      </c>
      <c r="C286">
        <v>0.91890000000000005</v>
      </c>
      <c r="D286">
        <v>0.66100000000000003</v>
      </c>
      <c r="E286">
        <v>0.5595</v>
      </c>
      <c r="F286">
        <v>0.44490000000000002</v>
      </c>
      <c r="G286">
        <v>0.30830000000000002</v>
      </c>
      <c r="H286">
        <v>0.28139999999999998</v>
      </c>
      <c r="I286">
        <v>0.19700000000000001</v>
      </c>
      <c r="J286">
        <v>0.1827</v>
      </c>
      <c r="K286">
        <v>0.17030000000000001</v>
      </c>
      <c r="L286">
        <v>0.1608</v>
      </c>
      <c r="M286">
        <v>0.15529999999999999</v>
      </c>
      <c r="O286">
        <v>1.25E-3</v>
      </c>
      <c r="P286">
        <v>0.81420000000000003</v>
      </c>
      <c r="Q286">
        <v>0.59130000000000005</v>
      </c>
      <c r="R286">
        <v>0.45950000000000002</v>
      </c>
      <c r="S286">
        <v>0.38769999999999999</v>
      </c>
      <c r="T286">
        <v>0.30420000000000003</v>
      </c>
      <c r="U286">
        <v>0.2407</v>
      </c>
      <c r="V286">
        <v>0.22370000000000001</v>
      </c>
      <c r="W286">
        <v>0.1704</v>
      </c>
      <c r="X286">
        <v>0.18290000000000001</v>
      </c>
      <c r="Y286">
        <v>0.15970000000000001</v>
      </c>
      <c r="Z286">
        <v>0.15670000000000001</v>
      </c>
      <c r="AA286">
        <v>0.47799999999999998</v>
      </c>
      <c r="AC286">
        <v>1.25E-3</v>
      </c>
      <c r="AD286" s="2">
        <f t="shared" si="56"/>
        <v>-0.30840000000000001</v>
      </c>
      <c r="AE286" s="2">
        <f t="shared" si="55"/>
        <v>-0.3276</v>
      </c>
      <c r="AF286" s="2">
        <f t="shared" si="55"/>
        <v>-0.20150000000000001</v>
      </c>
      <c r="AG286" s="2">
        <f t="shared" si="55"/>
        <v>-0.17180000000000001</v>
      </c>
      <c r="AH286" s="2">
        <f t="shared" si="55"/>
        <v>-0.14069999999999999</v>
      </c>
      <c r="AI286" s="2">
        <f t="shared" si="55"/>
        <v>-6.7600000000000021E-2</v>
      </c>
      <c r="AJ286" s="2">
        <f t="shared" si="55"/>
        <v>-5.7699999999999974E-2</v>
      </c>
      <c r="AK286" s="2">
        <f t="shared" si="55"/>
        <v>-2.6600000000000013E-2</v>
      </c>
      <c r="AL286" s="2">
        <f t="shared" si="55"/>
        <v>2.0000000000000573E-4</v>
      </c>
      <c r="AM286" s="2">
        <f t="shared" si="55"/>
        <v>-1.0599999999999998E-2</v>
      </c>
      <c r="AN286" s="2">
        <f t="shared" si="55"/>
        <v>-4.0999999999999925E-3</v>
      </c>
      <c r="AO286">
        <f t="shared" si="55"/>
        <v>0.32269999999999999</v>
      </c>
    </row>
    <row r="287" spans="1:41" x14ac:dyDescent="0.25">
      <c r="A287">
        <v>0</v>
      </c>
      <c r="B287">
        <v>1.2904</v>
      </c>
      <c r="C287">
        <v>1.2139</v>
      </c>
      <c r="D287">
        <v>0.92190000000000005</v>
      </c>
      <c r="E287">
        <v>0.83289999999999997</v>
      </c>
      <c r="F287">
        <v>0.56520000000000004</v>
      </c>
      <c r="G287">
        <v>0.41959999999999997</v>
      </c>
      <c r="H287">
        <v>0.36020000000000002</v>
      </c>
      <c r="I287">
        <v>0.2225</v>
      </c>
      <c r="J287">
        <v>0.20669999999999999</v>
      </c>
      <c r="K287">
        <v>0.1983</v>
      </c>
      <c r="L287">
        <v>0.21310000000000001</v>
      </c>
      <c r="M287">
        <v>0.20469999999999999</v>
      </c>
      <c r="O287">
        <v>0</v>
      </c>
      <c r="P287">
        <v>1.0449999999999999</v>
      </c>
      <c r="Q287">
        <v>0.86</v>
      </c>
      <c r="R287">
        <v>0.54010000000000002</v>
      </c>
      <c r="S287">
        <v>0.52070000000000005</v>
      </c>
      <c r="T287">
        <v>0.37959999999999999</v>
      </c>
      <c r="U287">
        <v>0.33939999999999998</v>
      </c>
      <c r="V287">
        <v>0.26769999999999999</v>
      </c>
      <c r="W287">
        <v>0.1938</v>
      </c>
      <c r="X287">
        <v>0.19370000000000001</v>
      </c>
      <c r="Y287">
        <v>0.1991</v>
      </c>
      <c r="Z287">
        <v>0.2049</v>
      </c>
      <c r="AA287">
        <v>0.56850000000000001</v>
      </c>
      <c r="AC287">
        <v>0</v>
      </c>
      <c r="AD287" s="2">
        <f t="shared" si="56"/>
        <v>-0.24540000000000006</v>
      </c>
      <c r="AE287" s="2">
        <f t="shared" si="55"/>
        <v>-0.35389999999999999</v>
      </c>
      <c r="AF287" s="2">
        <f t="shared" si="55"/>
        <v>-0.38180000000000003</v>
      </c>
      <c r="AG287" s="2">
        <f t="shared" si="55"/>
        <v>-0.31219999999999992</v>
      </c>
      <c r="AH287" s="2">
        <f t="shared" si="55"/>
        <v>-0.18560000000000004</v>
      </c>
      <c r="AI287" s="2">
        <f t="shared" si="55"/>
        <v>-8.0199999999999994E-2</v>
      </c>
      <c r="AJ287" s="2">
        <f t="shared" si="55"/>
        <v>-9.2500000000000027E-2</v>
      </c>
      <c r="AK287" s="2">
        <f t="shared" si="55"/>
        <v>-2.8700000000000003E-2</v>
      </c>
      <c r="AL287" s="2">
        <f t="shared" si="55"/>
        <v>-1.2999999999999984E-2</v>
      </c>
      <c r="AM287" s="2">
        <f t="shared" si="55"/>
        <v>7.9999999999999516E-4</v>
      </c>
      <c r="AN287" s="2">
        <f t="shared" si="55"/>
        <v>-8.2000000000000128E-3</v>
      </c>
      <c r="AO287">
        <f t="shared" si="55"/>
        <v>0.36380000000000001</v>
      </c>
    </row>
    <row r="289" spans="1:46" x14ac:dyDescent="0.25">
      <c r="A289">
        <v>3</v>
      </c>
      <c r="B289" t="s">
        <v>54</v>
      </c>
      <c r="O289">
        <v>3</v>
      </c>
      <c r="P289" t="s">
        <v>54</v>
      </c>
      <c r="AC289">
        <v>3</v>
      </c>
      <c r="AD289" t="s">
        <v>54</v>
      </c>
    </row>
    <row r="290" spans="1:46" x14ac:dyDescent="0.25">
      <c r="A290" t="s">
        <v>38</v>
      </c>
      <c r="B290">
        <v>0.06</v>
      </c>
      <c r="C290">
        <v>0.03</v>
      </c>
      <c r="D290">
        <v>0.01</v>
      </c>
      <c r="E290">
        <v>5.0000000000000001E-3</v>
      </c>
      <c r="F290">
        <v>2.5000000000000001E-3</v>
      </c>
      <c r="G290">
        <v>1.25E-3</v>
      </c>
      <c r="H290">
        <v>5.9999999999999995E-4</v>
      </c>
      <c r="I290">
        <v>2.9999999999999997E-4</v>
      </c>
      <c r="J290">
        <v>1E-4</v>
      </c>
      <c r="K290">
        <v>5.0000000000000002E-5</v>
      </c>
      <c r="L290">
        <v>2.5000000000000001E-5</v>
      </c>
      <c r="M290">
        <v>0</v>
      </c>
      <c r="O290" t="s">
        <v>38</v>
      </c>
      <c r="P290">
        <v>0.06</v>
      </c>
      <c r="Q290">
        <v>0.03</v>
      </c>
      <c r="R290">
        <v>0.01</v>
      </c>
      <c r="S290">
        <v>5.0000000000000001E-3</v>
      </c>
      <c r="T290">
        <v>2.5000000000000001E-3</v>
      </c>
      <c r="U290">
        <v>1.25E-3</v>
      </c>
      <c r="V290">
        <v>5.9999999999999995E-4</v>
      </c>
      <c r="W290">
        <v>2.9999999999999997E-4</v>
      </c>
      <c r="X290">
        <v>1E-4</v>
      </c>
      <c r="Y290">
        <v>5.0000000000000002E-5</v>
      </c>
      <c r="Z290">
        <v>2.5000000000000001E-5</v>
      </c>
      <c r="AA290">
        <v>0</v>
      </c>
      <c r="AC290" t="s">
        <v>38</v>
      </c>
      <c r="AD290">
        <v>0.06</v>
      </c>
      <c r="AE290">
        <v>0.03</v>
      </c>
      <c r="AF290">
        <v>0.01</v>
      </c>
      <c r="AG290">
        <v>5.0000000000000001E-3</v>
      </c>
      <c r="AH290">
        <v>2.5000000000000001E-3</v>
      </c>
      <c r="AI290">
        <v>1.25E-3</v>
      </c>
      <c r="AJ290">
        <v>5.9999999999999995E-4</v>
      </c>
      <c r="AK290">
        <v>2.9999999999999997E-4</v>
      </c>
      <c r="AL290">
        <v>1E-4</v>
      </c>
      <c r="AM290">
        <v>5.0000000000000002E-5</v>
      </c>
      <c r="AN290">
        <v>2.5000000000000001E-5</v>
      </c>
      <c r="AO290">
        <v>0</v>
      </c>
    </row>
    <row r="291" spans="1:46" x14ac:dyDescent="0.25">
      <c r="A291">
        <v>0.125</v>
      </c>
      <c r="B291">
        <v>0.40610000000000002</v>
      </c>
      <c r="C291">
        <v>0.1399</v>
      </c>
      <c r="D291">
        <v>0.18609999999999999</v>
      </c>
      <c r="E291">
        <v>0.18579999999999999</v>
      </c>
      <c r="F291">
        <v>0.12609999999999999</v>
      </c>
      <c r="G291">
        <v>0.1454</v>
      </c>
      <c r="H291">
        <v>0.13869999999999999</v>
      </c>
      <c r="I291">
        <v>0.1729</v>
      </c>
      <c r="J291">
        <v>0.13719999999999999</v>
      </c>
      <c r="K291">
        <v>0.1366</v>
      </c>
      <c r="L291">
        <v>0.14560000000000001</v>
      </c>
      <c r="M291">
        <v>0.13689999999999999</v>
      </c>
      <c r="O291">
        <v>0.125</v>
      </c>
      <c r="P291">
        <v>0.24660000000000001</v>
      </c>
      <c r="Q291">
        <v>0.15770000000000001</v>
      </c>
      <c r="R291">
        <v>0.21820000000000001</v>
      </c>
      <c r="S291">
        <v>0.17560000000000001</v>
      </c>
      <c r="T291">
        <v>0.12529999999999999</v>
      </c>
      <c r="U291">
        <v>0.13750000000000001</v>
      </c>
      <c r="V291">
        <v>0.1323</v>
      </c>
      <c r="W291">
        <v>0.2157</v>
      </c>
      <c r="X291">
        <v>0.14130000000000001</v>
      </c>
      <c r="Y291">
        <v>0.18179999999999999</v>
      </c>
      <c r="Z291">
        <v>0.39419999999999999</v>
      </c>
      <c r="AA291">
        <v>0.41210000000000002</v>
      </c>
      <c r="AC291">
        <v>0.125</v>
      </c>
      <c r="AD291" s="2">
        <f>P291-B291</f>
        <v>-0.1595</v>
      </c>
      <c r="AE291" s="2">
        <f t="shared" ref="AE291:AO298" si="57">Q291-C291</f>
        <v>1.780000000000001E-2</v>
      </c>
      <c r="AF291" s="2">
        <f t="shared" si="57"/>
        <v>3.2100000000000017E-2</v>
      </c>
      <c r="AG291" s="2">
        <f t="shared" si="57"/>
        <v>-1.0199999999999987E-2</v>
      </c>
      <c r="AH291" s="2">
        <f t="shared" si="57"/>
        <v>-7.9999999999999516E-4</v>
      </c>
      <c r="AI291" s="2">
        <f t="shared" si="57"/>
        <v>-7.8999999999999904E-3</v>
      </c>
      <c r="AJ291" s="2">
        <f t="shared" si="57"/>
        <v>-6.399999999999989E-3</v>
      </c>
      <c r="AK291" s="2">
        <f t="shared" si="57"/>
        <v>4.2800000000000005E-2</v>
      </c>
      <c r="AL291" s="2">
        <f t="shared" si="57"/>
        <v>4.1000000000000203E-3</v>
      </c>
      <c r="AM291" s="2">
        <f t="shared" si="57"/>
        <v>4.519999999999999E-2</v>
      </c>
      <c r="AN291">
        <f t="shared" si="57"/>
        <v>0.24859999999999999</v>
      </c>
      <c r="AO291">
        <f t="shared" si="57"/>
        <v>0.2752</v>
      </c>
      <c r="AT291" s="25"/>
    </row>
    <row r="292" spans="1:46" x14ac:dyDescent="0.25">
      <c r="A292">
        <v>0.06</v>
      </c>
      <c r="B292">
        <v>0.7006</v>
      </c>
      <c r="C292">
        <v>0.12089999999999999</v>
      </c>
      <c r="D292">
        <v>0.13469999999999999</v>
      </c>
      <c r="E292">
        <v>0.13950000000000001</v>
      </c>
      <c r="F292">
        <v>0.16489999999999999</v>
      </c>
      <c r="G292">
        <v>0.14610000000000001</v>
      </c>
      <c r="H292">
        <v>0.14979999999999999</v>
      </c>
      <c r="I292">
        <v>0.1532</v>
      </c>
      <c r="J292">
        <v>0.14760000000000001</v>
      </c>
      <c r="K292">
        <v>0.12659999999999999</v>
      </c>
      <c r="L292">
        <v>0.1389</v>
      </c>
      <c r="M292">
        <v>0.13919999999999999</v>
      </c>
      <c r="O292">
        <v>0.06</v>
      </c>
      <c r="P292">
        <v>0.43409999999999999</v>
      </c>
      <c r="Q292">
        <v>0.1585</v>
      </c>
      <c r="R292">
        <v>0.1469</v>
      </c>
      <c r="S292">
        <v>0.1797</v>
      </c>
      <c r="T292">
        <v>0.1547</v>
      </c>
      <c r="U292">
        <v>0.1502</v>
      </c>
      <c r="V292">
        <v>0.1537</v>
      </c>
      <c r="W292">
        <v>0.15709999999999999</v>
      </c>
      <c r="X292">
        <v>0.1656</v>
      </c>
      <c r="Y292">
        <v>0.22850000000000001</v>
      </c>
      <c r="Z292">
        <v>0.33729999999999999</v>
      </c>
      <c r="AA292">
        <v>0.43469999999999998</v>
      </c>
      <c r="AC292">
        <v>0.06</v>
      </c>
      <c r="AD292" s="2">
        <f t="shared" ref="AD292:AD298" si="58">P292-B292</f>
        <v>-0.26650000000000001</v>
      </c>
      <c r="AE292" s="2">
        <f t="shared" si="57"/>
        <v>3.7600000000000008E-2</v>
      </c>
      <c r="AF292" s="2">
        <f t="shared" si="57"/>
        <v>1.2200000000000016E-2</v>
      </c>
      <c r="AG292" s="2">
        <f t="shared" si="57"/>
        <v>4.0199999999999986E-2</v>
      </c>
      <c r="AH292" s="2">
        <f t="shared" si="57"/>
        <v>-1.0199999999999987E-2</v>
      </c>
      <c r="AI292" s="2">
        <f t="shared" si="57"/>
        <v>4.0999999999999925E-3</v>
      </c>
      <c r="AJ292" s="2">
        <f t="shared" si="57"/>
        <v>3.9000000000000146E-3</v>
      </c>
      <c r="AK292" s="2">
        <f t="shared" si="57"/>
        <v>3.8999999999999868E-3</v>
      </c>
      <c r="AL292" s="2">
        <f t="shared" si="57"/>
        <v>1.7999999999999988E-2</v>
      </c>
      <c r="AM292">
        <f t="shared" si="57"/>
        <v>0.10190000000000002</v>
      </c>
      <c r="AN292">
        <f t="shared" si="57"/>
        <v>0.19839999999999999</v>
      </c>
      <c r="AO292">
        <f t="shared" si="57"/>
        <v>0.29549999999999998</v>
      </c>
    </row>
    <row r="293" spans="1:46" x14ac:dyDescent="0.25">
      <c r="A293">
        <v>0.03</v>
      </c>
      <c r="B293">
        <v>0.3599</v>
      </c>
      <c r="C293">
        <v>0.12</v>
      </c>
      <c r="D293">
        <v>0.28789999999999999</v>
      </c>
      <c r="E293">
        <v>0.12939999999999999</v>
      </c>
      <c r="F293">
        <v>0.16739999999999999</v>
      </c>
      <c r="G293">
        <v>0.13420000000000001</v>
      </c>
      <c r="H293">
        <v>0.12959999999999999</v>
      </c>
      <c r="I293">
        <v>0.1178</v>
      </c>
      <c r="J293">
        <v>0.1241</v>
      </c>
      <c r="K293">
        <v>0.12809999999999999</v>
      </c>
      <c r="L293">
        <v>9.8400000000000001E-2</v>
      </c>
      <c r="M293">
        <v>0.13950000000000001</v>
      </c>
      <c r="O293">
        <v>0.03</v>
      </c>
      <c r="P293">
        <v>0.31230000000000002</v>
      </c>
      <c r="Q293">
        <v>0.183</v>
      </c>
      <c r="R293">
        <v>0.2117</v>
      </c>
      <c r="S293">
        <v>0.13739999999999999</v>
      </c>
      <c r="T293">
        <v>0.1515</v>
      </c>
      <c r="U293">
        <v>0.13900000000000001</v>
      </c>
      <c r="V293">
        <v>0.14499999999999999</v>
      </c>
      <c r="W293">
        <v>0.14699999999999999</v>
      </c>
      <c r="X293">
        <v>0.15759999999999999</v>
      </c>
      <c r="Y293">
        <v>0.27389999999999998</v>
      </c>
      <c r="Z293">
        <v>0.3044</v>
      </c>
      <c r="AA293">
        <v>0.44619999999999999</v>
      </c>
      <c r="AC293">
        <v>0.03</v>
      </c>
      <c r="AD293" s="2">
        <f t="shared" si="58"/>
        <v>-4.7599999999999976E-2</v>
      </c>
      <c r="AE293" s="2">
        <f t="shared" si="57"/>
        <v>6.3E-2</v>
      </c>
      <c r="AF293" s="2">
        <f t="shared" si="57"/>
        <v>-7.619999999999999E-2</v>
      </c>
      <c r="AG293" s="2">
        <f t="shared" si="57"/>
        <v>8.0000000000000071E-3</v>
      </c>
      <c r="AH293" s="2">
        <f t="shared" si="57"/>
        <v>-1.5899999999999997E-2</v>
      </c>
      <c r="AI293" s="2">
        <f t="shared" si="57"/>
        <v>4.7999999999999987E-3</v>
      </c>
      <c r="AJ293" s="2">
        <f t="shared" si="57"/>
        <v>1.5399999999999997E-2</v>
      </c>
      <c r="AK293" s="2">
        <f t="shared" si="57"/>
        <v>2.919999999999999E-2</v>
      </c>
      <c r="AL293" s="2">
        <f t="shared" si="57"/>
        <v>3.3499999999999988E-2</v>
      </c>
      <c r="AM293">
        <f t="shared" si="57"/>
        <v>0.14579999999999999</v>
      </c>
      <c r="AN293">
        <f t="shared" si="57"/>
        <v>0.20600000000000002</v>
      </c>
      <c r="AO293">
        <f t="shared" si="57"/>
        <v>0.30669999999999997</v>
      </c>
    </row>
    <row r="294" spans="1:46" x14ac:dyDescent="0.25">
      <c r="A294">
        <v>0.01</v>
      </c>
      <c r="B294">
        <v>0.56920000000000004</v>
      </c>
      <c r="C294">
        <v>0.1421</v>
      </c>
      <c r="D294">
        <v>0.3392</v>
      </c>
      <c r="E294">
        <v>0.2399</v>
      </c>
      <c r="F294">
        <v>0.1825</v>
      </c>
      <c r="G294">
        <v>0.1593</v>
      </c>
      <c r="H294">
        <v>0.14080000000000001</v>
      </c>
      <c r="I294">
        <v>0.13739999999999999</v>
      </c>
      <c r="J294">
        <v>0.12839999999999999</v>
      </c>
      <c r="K294">
        <v>0.1241</v>
      </c>
      <c r="L294">
        <v>0.11119999999999999</v>
      </c>
      <c r="M294">
        <v>0.15440000000000001</v>
      </c>
      <c r="O294">
        <v>0.01</v>
      </c>
      <c r="P294">
        <v>0.34050000000000002</v>
      </c>
      <c r="Q294">
        <v>0.15240000000000001</v>
      </c>
      <c r="R294">
        <v>0.25390000000000001</v>
      </c>
      <c r="S294">
        <v>0.16739999999999999</v>
      </c>
      <c r="T294">
        <v>0.1598</v>
      </c>
      <c r="U294">
        <v>0.1507</v>
      </c>
      <c r="V294">
        <v>0.15629999999999999</v>
      </c>
      <c r="W294">
        <v>0.1613</v>
      </c>
      <c r="X294">
        <v>0.14699999999999999</v>
      </c>
      <c r="Y294">
        <v>0.52480000000000004</v>
      </c>
      <c r="Z294">
        <v>0.37069999999999997</v>
      </c>
      <c r="AA294">
        <v>0.40910000000000002</v>
      </c>
      <c r="AC294">
        <v>0.01</v>
      </c>
      <c r="AD294" s="2">
        <f t="shared" si="58"/>
        <v>-0.22870000000000001</v>
      </c>
      <c r="AE294" s="2">
        <f t="shared" si="57"/>
        <v>1.0300000000000004E-2</v>
      </c>
      <c r="AF294" s="2">
        <f t="shared" si="57"/>
        <v>-8.5299999999999987E-2</v>
      </c>
      <c r="AG294" s="2">
        <f t="shared" si="57"/>
        <v>-7.2500000000000009E-2</v>
      </c>
      <c r="AH294" s="2">
        <f t="shared" si="57"/>
        <v>-2.2699999999999998E-2</v>
      </c>
      <c r="AI294" s="2">
        <f t="shared" si="57"/>
        <v>-8.5999999999999965E-3</v>
      </c>
      <c r="AJ294" s="2">
        <f t="shared" si="57"/>
        <v>1.5499999999999986E-2</v>
      </c>
      <c r="AK294" s="2">
        <f t="shared" si="57"/>
        <v>2.3900000000000005E-2</v>
      </c>
      <c r="AL294" s="2">
        <f t="shared" si="57"/>
        <v>1.8600000000000005E-2</v>
      </c>
      <c r="AM294">
        <f t="shared" si="57"/>
        <v>0.40070000000000006</v>
      </c>
      <c r="AN294">
        <f t="shared" si="57"/>
        <v>0.25949999999999995</v>
      </c>
      <c r="AO294">
        <f t="shared" si="57"/>
        <v>0.25470000000000004</v>
      </c>
    </row>
    <row r="295" spans="1:46" x14ac:dyDescent="0.25">
      <c r="A295">
        <v>5.0000000000000001E-3</v>
      </c>
      <c r="B295">
        <v>0.41099999999999998</v>
      </c>
      <c r="C295">
        <v>0.21329999999999999</v>
      </c>
      <c r="D295">
        <v>0.14030000000000001</v>
      </c>
      <c r="E295">
        <v>0.1285</v>
      </c>
      <c r="F295">
        <v>0.12520000000000001</v>
      </c>
      <c r="G295">
        <v>0.13270000000000001</v>
      </c>
      <c r="H295">
        <v>0.15570000000000001</v>
      </c>
      <c r="I295">
        <v>0.12670000000000001</v>
      </c>
      <c r="J295">
        <v>0.12330000000000001</v>
      </c>
      <c r="K295">
        <v>0.12920000000000001</v>
      </c>
      <c r="L295">
        <v>0.1249</v>
      </c>
      <c r="M295">
        <v>0.14030000000000001</v>
      </c>
      <c r="O295">
        <v>5.0000000000000001E-3</v>
      </c>
      <c r="P295">
        <v>0.22869999999999999</v>
      </c>
      <c r="Q295">
        <v>0.35189999999999999</v>
      </c>
      <c r="R295">
        <v>0.16139999999999999</v>
      </c>
      <c r="S295">
        <v>0.1368</v>
      </c>
      <c r="T295">
        <v>0.14410000000000001</v>
      </c>
      <c r="U295">
        <v>0.1454</v>
      </c>
      <c r="V295">
        <v>0.14699999999999999</v>
      </c>
      <c r="W295">
        <v>0.1353</v>
      </c>
      <c r="X295">
        <v>0.15060000000000001</v>
      </c>
      <c r="Y295">
        <v>0.16309999999999999</v>
      </c>
      <c r="Z295">
        <v>0.27850000000000003</v>
      </c>
      <c r="AA295">
        <v>0.43540000000000001</v>
      </c>
      <c r="AC295">
        <v>5.0000000000000001E-3</v>
      </c>
      <c r="AD295" s="2">
        <f t="shared" si="58"/>
        <v>-0.18229999999999999</v>
      </c>
      <c r="AE295" s="2">
        <f t="shared" si="57"/>
        <v>0.1386</v>
      </c>
      <c r="AF295" s="2">
        <f t="shared" si="57"/>
        <v>2.109999999999998E-2</v>
      </c>
      <c r="AG295" s="2">
        <f t="shared" si="57"/>
        <v>8.3000000000000018E-3</v>
      </c>
      <c r="AH295" s="2">
        <f t="shared" si="57"/>
        <v>1.89E-2</v>
      </c>
      <c r="AI295" s="2">
        <f t="shared" si="57"/>
        <v>1.2699999999999989E-2</v>
      </c>
      <c r="AJ295" s="2">
        <f t="shared" si="57"/>
        <v>-8.7000000000000133E-3</v>
      </c>
      <c r="AK295" s="2">
        <f t="shared" si="57"/>
        <v>8.5999999999999965E-3</v>
      </c>
      <c r="AL295" s="2">
        <f t="shared" si="57"/>
        <v>2.7300000000000005E-2</v>
      </c>
      <c r="AM295" s="2">
        <f t="shared" si="57"/>
        <v>3.3899999999999986E-2</v>
      </c>
      <c r="AN295">
        <f t="shared" si="57"/>
        <v>0.15360000000000001</v>
      </c>
      <c r="AO295">
        <f t="shared" si="57"/>
        <v>0.29510000000000003</v>
      </c>
    </row>
    <row r="296" spans="1:46" x14ac:dyDescent="0.25">
      <c r="A296">
        <v>2.5000000000000001E-3</v>
      </c>
      <c r="B296">
        <v>0.65890000000000004</v>
      </c>
      <c r="C296">
        <v>0.2243</v>
      </c>
      <c r="D296">
        <v>0.1643</v>
      </c>
      <c r="E296">
        <v>0.18770000000000001</v>
      </c>
      <c r="F296">
        <v>0.1235</v>
      </c>
      <c r="G296">
        <v>0.1399</v>
      </c>
      <c r="H296">
        <v>0.1386</v>
      </c>
      <c r="I296">
        <v>0.1203</v>
      </c>
      <c r="J296">
        <v>0.1356</v>
      </c>
      <c r="K296">
        <v>0.1394</v>
      </c>
      <c r="L296">
        <v>0.12740000000000001</v>
      </c>
      <c r="M296">
        <v>0.1421</v>
      </c>
      <c r="O296">
        <v>2.5000000000000001E-3</v>
      </c>
      <c r="P296">
        <v>0.3367</v>
      </c>
      <c r="Q296">
        <v>0.1666</v>
      </c>
      <c r="R296">
        <v>0.19980000000000001</v>
      </c>
      <c r="S296">
        <v>0.1734</v>
      </c>
      <c r="T296">
        <v>0.14979999999999999</v>
      </c>
      <c r="U296">
        <v>0.153</v>
      </c>
      <c r="V296">
        <v>0.14749999999999999</v>
      </c>
      <c r="W296">
        <v>0.12759999999999999</v>
      </c>
      <c r="X296">
        <v>0.15359999999999999</v>
      </c>
      <c r="Y296">
        <v>0.1668</v>
      </c>
      <c r="Z296">
        <v>0.27989999999999998</v>
      </c>
      <c r="AA296">
        <v>0.43259999999999998</v>
      </c>
      <c r="AC296">
        <v>2.5000000000000001E-3</v>
      </c>
      <c r="AD296" s="2">
        <f t="shared" si="58"/>
        <v>-0.32220000000000004</v>
      </c>
      <c r="AE296" s="2">
        <f t="shared" si="57"/>
        <v>-5.7700000000000001E-2</v>
      </c>
      <c r="AF296" s="2">
        <f t="shared" si="57"/>
        <v>3.5500000000000004E-2</v>
      </c>
      <c r="AG296" s="2">
        <f t="shared" si="57"/>
        <v>-1.4300000000000007E-2</v>
      </c>
      <c r="AH296" s="2">
        <f t="shared" si="57"/>
        <v>2.629999999999999E-2</v>
      </c>
      <c r="AI296" s="2">
        <f t="shared" si="57"/>
        <v>1.3100000000000001E-2</v>
      </c>
      <c r="AJ296" s="2">
        <f t="shared" si="57"/>
        <v>8.8999999999999913E-3</v>
      </c>
      <c r="AK296" s="2">
        <f t="shared" si="57"/>
        <v>7.2999999999999871E-3</v>
      </c>
      <c r="AL296" s="2">
        <f t="shared" si="57"/>
        <v>1.7999999999999988E-2</v>
      </c>
      <c r="AM296" s="2">
        <f t="shared" si="57"/>
        <v>2.7400000000000008E-2</v>
      </c>
      <c r="AN296">
        <f t="shared" si="57"/>
        <v>0.15249999999999997</v>
      </c>
      <c r="AO296">
        <f t="shared" si="57"/>
        <v>0.29049999999999998</v>
      </c>
    </row>
    <row r="297" spans="1:46" x14ac:dyDescent="0.25">
      <c r="A297">
        <v>1.25E-3</v>
      </c>
      <c r="B297">
        <v>1.0840000000000001</v>
      </c>
      <c r="C297">
        <v>0.87590000000000001</v>
      </c>
      <c r="D297">
        <v>0.41360000000000002</v>
      </c>
      <c r="E297">
        <v>0.1656</v>
      </c>
      <c r="F297">
        <v>0.3528</v>
      </c>
      <c r="G297">
        <v>0.223</v>
      </c>
      <c r="H297">
        <v>0.18859999999999999</v>
      </c>
      <c r="I297">
        <v>0.15440000000000001</v>
      </c>
      <c r="J297">
        <v>0.17599999999999999</v>
      </c>
      <c r="K297">
        <v>0.1409</v>
      </c>
      <c r="L297">
        <v>0.1409</v>
      </c>
      <c r="M297">
        <v>0.16139999999999999</v>
      </c>
      <c r="O297">
        <v>1.25E-3</v>
      </c>
      <c r="P297">
        <v>0.61660000000000004</v>
      </c>
      <c r="Q297">
        <v>0.49120000000000003</v>
      </c>
      <c r="R297">
        <v>0.36720000000000003</v>
      </c>
      <c r="S297">
        <v>0.29509999999999997</v>
      </c>
      <c r="T297">
        <v>0.26960000000000001</v>
      </c>
      <c r="U297">
        <v>0.1905</v>
      </c>
      <c r="V297">
        <v>0.1898</v>
      </c>
      <c r="W297">
        <v>0.182</v>
      </c>
      <c r="X297">
        <v>0.1671</v>
      </c>
      <c r="Y297">
        <v>0.18049999999999999</v>
      </c>
      <c r="Z297">
        <v>0.29699999999999999</v>
      </c>
      <c r="AA297">
        <v>0.51970000000000005</v>
      </c>
      <c r="AC297">
        <v>1.25E-3</v>
      </c>
      <c r="AD297" s="2">
        <f t="shared" si="58"/>
        <v>-0.46740000000000004</v>
      </c>
      <c r="AE297" s="2">
        <f t="shared" si="57"/>
        <v>-0.38469999999999999</v>
      </c>
      <c r="AF297" s="2">
        <f t="shared" si="57"/>
        <v>-4.6399999999999997E-2</v>
      </c>
      <c r="AG297">
        <f t="shared" si="57"/>
        <v>0.12949999999999998</v>
      </c>
      <c r="AH297" s="2">
        <f t="shared" si="57"/>
        <v>-8.3199999999999996E-2</v>
      </c>
      <c r="AI297" s="2">
        <f t="shared" si="57"/>
        <v>-3.2500000000000001E-2</v>
      </c>
      <c r="AJ297" s="2">
        <f t="shared" si="57"/>
        <v>1.2000000000000066E-3</v>
      </c>
      <c r="AK297" s="2">
        <f t="shared" si="57"/>
        <v>2.7599999999999986E-2</v>
      </c>
      <c r="AL297" s="2">
        <f t="shared" si="57"/>
        <v>-8.8999999999999913E-3</v>
      </c>
      <c r="AM297" s="2">
        <f t="shared" si="57"/>
        <v>3.9599999999999996E-2</v>
      </c>
      <c r="AN297">
        <f t="shared" si="57"/>
        <v>0.15609999999999999</v>
      </c>
      <c r="AO297">
        <f t="shared" si="57"/>
        <v>0.35830000000000006</v>
      </c>
    </row>
    <row r="298" spans="1:46" x14ac:dyDescent="0.25">
      <c r="A298">
        <v>0</v>
      </c>
      <c r="B298">
        <v>1.1969000000000001</v>
      </c>
      <c r="C298">
        <v>0.64439999999999997</v>
      </c>
      <c r="D298">
        <v>0.62829999999999997</v>
      </c>
      <c r="E298">
        <v>0.68179999999999996</v>
      </c>
      <c r="F298">
        <v>0.41399999999999998</v>
      </c>
      <c r="G298">
        <v>0.24349999999999999</v>
      </c>
      <c r="H298">
        <v>0.27279999999999999</v>
      </c>
      <c r="I298">
        <v>0.27610000000000001</v>
      </c>
      <c r="J298">
        <v>0.19739999999999999</v>
      </c>
      <c r="K298">
        <v>0.17799999999999999</v>
      </c>
      <c r="L298">
        <v>0.18110000000000001</v>
      </c>
      <c r="M298">
        <v>0.1845</v>
      </c>
      <c r="O298">
        <v>0</v>
      </c>
      <c r="P298">
        <v>0.75970000000000004</v>
      </c>
      <c r="Q298">
        <v>0.55089999999999995</v>
      </c>
      <c r="R298">
        <v>0.49130000000000001</v>
      </c>
      <c r="S298">
        <v>0.45579999999999998</v>
      </c>
      <c r="T298">
        <v>0.35639999999999999</v>
      </c>
      <c r="U298">
        <v>0.27460000000000001</v>
      </c>
      <c r="V298">
        <v>0.22209999999999999</v>
      </c>
      <c r="W298">
        <v>0.221</v>
      </c>
      <c r="X298">
        <v>0.1933</v>
      </c>
      <c r="Y298">
        <v>0.18820000000000001</v>
      </c>
      <c r="Z298">
        <v>0.3332</v>
      </c>
      <c r="AA298">
        <v>0.5222</v>
      </c>
      <c r="AC298">
        <v>0</v>
      </c>
      <c r="AD298" s="2">
        <f t="shared" si="58"/>
        <v>-0.43720000000000003</v>
      </c>
      <c r="AE298" s="2">
        <f t="shared" si="57"/>
        <v>-9.3500000000000028E-2</v>
      </c>
      <c r="AF298" s="2">
        <f t="shared" si="57"/>
        <v>-0.13699999999999996</v>
      </c>
      <c r="AG298" s="2">
        <f t="shared" si="57"/>
        <v>-0.22599999999999998</v>
      </c>
      <c r="AH298" s="2">
        <f t="shared" si="57"/>
        <v>-5.7599999999999985E-2</v>
      </c>
      <c r="AI298" s="2">
        <f t="shared" si="57"/>
        <v>3.1100000000000017E-2</v>
      </c>
      <c r="AJ298" s="2">
        <f t="shared" si="57"/>
        <v>-5.0699999999999995E-2</v>
      </c>
      <c r="AK298" s="2">
        <f t="shared" si="57"/>
        <v>-5.510000000000001E-2</v>
      </c>
      <c r="AL298" s="2">
        <f t="shared" si="57"/>
        <v>-4.0999999999999925E-3</v>
      </c>
      <c r="AM298" s="2">
        <f t="shared" si="57"/>
        <v>1.0200000000000015E-2</v>
      </c>
      <c r="AN298">
        <f t="shared" si="57"/>
        <v>0.15209999999999999</v>
      </c>
      <c r="AO298">
        <f t="shared" si="57"/>
        <v>0.3377</v>
      </c>
    </row>
    <row r="300" spans="1:46" x14ac:dyDescent="0.25">
      <c r="A300">
        <v>4</v>
      </c>
      <c r="B300" t="s">
        <v>54</v>
      </c>
      <c r="O300">
        <v>4</v>
      </c>
      <c r="P300" t="s">
        <v>54</v>
      </c>
      <c r="AC300">
        <v>4</v>
      </c>
      <c r="AD300" t="s">
        <v>54</v>
      </c>
    </row>
    <row r="301" spans="1:46" x14ac:dyDescent="0.25">
      <c r="A301" t="s">
        <v>38</v>
      </c>
      <c r="B301">
        <v>0.06</v>
      </c>
      <c r="C301">
        <v>0.03</v>
      </c>
      <c r="D301">
        <v>0.01</v>
      </c>
      <c r="E301">
        <v>5.0000000000000001E-3</v>
      </c>
      <c r="F301">
        <v>2.5000000000000001E-3</v>
      </c>
      <c r="G301">
        <v>1.25E-3</v>
      </c>
      <c r="H301">
        <v>5.9999999999999995E-4</v>
      </c>
      <c r="I301">
        <v>2.9999999999999997E-4</v>
      </c>
      <c r="J301">
        <v>1E-4</v>
      </c>
      <c r="K301">
        <v>5.0000000000000002E-5</v>
      </c>
      <c r="L301">
        <v>2.5000000000000001E-5</v>
      </c>
      <c r="M301">
        <v>0</v>
      </c>
      <c r="O301" t="s">
        <v>38</v>
      </c>
      <c r="P301">
        <v>0.06</v>
      </c>
      <c r="Q301">
        <v>0.03</v>
      </c>
      <c r="R301">
        <v>0.01</v>
      </c>
      <c r="S301">
        <v>5.0000000000000001E-3</v>
      </c>
      <c r="T301">
        <v>2.5000000000000001E-3</v>
      </c>
      <c r="U301">
        <v>1.25E-3</v>
      </c>
      <c r="V301">
        <v>5.9999999999999995E-4</v>
      </c>
      <c r="W301">
        <v>2.9999999999999997E-4</v>
      </c>
      <c r="X301">
        <v>1E-4</v>
      </c>
      <c r="Y301">
        <v>5.0000000000000002E-5</v>
      </c>
      <c r="Z301">
        <v>2.5000000000000001E-5</v>
      </c>
      <c r="AA301">
        <v>0</v>
      </c>
      <c r="AC301" t="s">
        <v>38</v>
      </c>
      <c r="AD301">
        <v>0.06</v>
      </c>
      <c r="AE301">
        <v>0.03</v>
      </c>
      <c r="AF301">
        <v>0.01</v>
      </c>
      <c r="AG301">
        <v>5.0000000000000001E-3</v>
      </c>
      <c r="AH301">
        <v>2.5000000000000001E-3</v>
      </c>
      <c r="AI301">
        <v>1.25E-3</v>
      </c>
      <c r="AJ301">
        <v>5.9999999999999995E-4</v>
      </c>
      <c r="AK301">
        <v>2.9999999999999997E-4</v>
      </c>
      <c r="AL301">
        <v>1E-4</v>
      </c>
      <c r="AM301">
        <v>5.0000000000000002E-5</v>
      </c>
      <c r="AN301">
        <v>2.5000000000000001E-5</v>
      </c>
      <c r="AO301">
        <v>0</v>
      </c>
    </row>
    <row r="302" spans="1:46" x14ac:dyDescent="0.25">
      <c r="A302">
        <v>0.125</v>
      </c>
      <c r="B302">
        <v>0.18079999999999999</v>
      </c>
      <c r="C302">
        <v>0.14130000000000001</v>
      </c>
      <c r="D302">
        <v>0.17530000000000001</v>
      </c>
      <c r="E302">
        <v>0.1686</v>
      </c>
      <c r="F302">
        <v>0.1249</v>
      </c>
      <c r="G302">
        <v>0.12859999999999999</v>
      </c>
      <c r="H302">
        <v>0.13059999999999999</v>
      </c>
      <c r="I302">
        <v>0.16869999999999999</v>
      </c>
      <c r="J302">
        <v>0.1167</v>
      </c>
      <c r="K302">
        <v>0.1331</v>
      </c>
      <c r="L302">
        <v>0.1293</v>
      </c>
      <c r="M302">
        <v>0.1234</v>
      </c>
      <c r="O302">
        <v>0.125</v>
      </c>
      <c r="P302">
        <v>0.15329999999999999</v>
      </c>
      <c r="Q302">
        <v>0.1278</v>
      </c>
      <c r="R302">
        <v>0.13950000000000001</v>
      </c>
      <c r="S302">
        <v>0.1588</v>
      </c>
      <c r="T302">
        <v>0.1176</v>
      </c>
      <c r="U302">
        <v>0.12039999999999999</v>
      </c>
      <c r="V302">
        <v>0.1222</v>
      </c>
      <c r="W302">
        <v>0.16089999999999999</v>
      </c>
      <c r="X302">
        <v>0.12509999999999999</v>
      </c>
      <c r="Y302">
        <v>0.29189999999999999</v>
      </c>
      <c r="Z302">
        <v>0.35070000000000001</v>
      </c>
      <c r="AA302">
        <v>0.55220000000000002</v>
      </c>
      <c r="AC302">
        <v>0.125</v>
      </c>
      <c r="AD302" s="2">
        <f>P302-B302</f>
        <v>-2.7499999999999997E-2</v>
      </c>
      <c r="AE302" s="2">
        <f t="shared" ref="AE302:AO309" si="59">Q302-C302</f>
        <v>-1.3500000000000012E-2</v>
      </c>
      <c r="AF302" s="2">
        <f t="shared" si="59"/>
        <v>-3.5799999999999998E-2</v>
      </c>
      <c r="AG302" s="2">
        <f t="shared" si="59"/>
        <v>-9.8000000000000032E-3</v>
      </c>
      <c r="AH302" s="2">
        <f t="shared" si="59"/>
        <v>-7.3000000000000009E-3</v>
      </c>
      <c r="AI302" s="2">
        <f t="shared" si="59"/>
        <v>-8.199999999999999E-3</v>
      </c>
      <c r="AJ302" s="2">
        <f t="shared" si="59"/>
        <v>-8.3999999999999908E-3</v>
      </c>
      <c r="AK302" s="2">
        <f t="shared" si="59"/>
        <v>-7.8000000000000014E-3</v>
      </c>
      <c r="AL302" s="2">
        <f t="shared" si="59"/>
        <v>8.3999999999999908E-3</v>
      </c>
      <c r="AM302">
        <f t="shared" si="59"/>
        <v>0.1588</v>
      </c>
      <c r="AN302">
        <f t="shared" si="59"/>
        <v>0.22140000000000001</v>
      </c>
      <c r="AO302">
        <f t="shared" si="59"/>
        <v>0.42880000000000001</v>
      </c>
    </row>
    <row r="303" spans="1:46" x14ac:dyDescent="0.25">
      <c r="A303">
        <v>0.06</v>
      </c>
      <c r="B303">
        <v>0.51829999999999998</v>
      </c>
      <c r="C303">
        <v>0.33979999999999999</v>
      </c>
      <c r="D303">
        <v>0.19159999999999999</v>
      </c>
      <c r="E303">
        <v>0.1678</v>
      </c>
      <c r="F303">
        <v>0.1343</v>
      </c>
      <c r="G303">
        <v>0.13569999999999999</v>
      </c>
      <c r="H303">
        <v>0.1389</v>
      </c>
      <c r="I303">
        <v>0.14380000000000001</v>
      </c>
      <c r="J303">
        <v>0.12559999999999999</v>
      </c>
      <c r="K303">
        <v>0.1201</v>
      </c>
      <c r="L303">
        <v>0.13489999999999999</v>
      </c>
      <c r="M303">
        <v>0.1265</v>
      </c>
      <c r="O303">
        <v>0.06</v>
      </c>
      <c r="P303">
        <v>0.4158</v>
      </c>
      <c r="Q303">
        <v>0.2397</v>
      </c>
      <c r="R303">
        <v>0.14510000000000001</v>
      </c>
      <c r="S303">
        <v>0.15029999999999999</v>
      </c>
      <c r="T303">
        <v>0.1283</v>
      </c>
      <c r="U303">
        <v>0.1305</v>
      </c>
      <c r="V303">
        <v>0.13059999999999999</v>
      </c>
      <c r="W303">
        <v>0.16850000000000001</v>
      </c>
      <c r="X303">
        <v>0.12230000000000001</v>
      </c>
      <c r="Y303">
        <v>0.22869999999999999</v>
      </c>
      <c r="Z303">
        <v>0.35820000000000002</v>
      </c>
      <c r="AA303">
        <v>0.56320000000000003</v>
      </c>
      <c r="AC303">
        <v>0.06</v>
      </c>
      <c r="AD303" s="2">
        <f t="shared" ref="AD303:AD309" si="60">P303-B303</f>
        <v>-0.10249999999999998</v>
      </c>
      <c r="AE303" s="2">
        <f t="shared" si="59"/>
        <v>-0.10009999999999999</v>
      </c>
      <c r="AF303" s="2">
        <f t="shared" si="59"/>
        <v>-4.6499999999999986E-2</v>
      </c>
      <c r="AG303" s="2">
        <f t="shared" si="59"/>
        <v>-1.7500000000000016E-2</v>
      </c>
      <c r="AH303" s="2">
        <f t="shared" si="59"/>
        <v>-6.0000000000000053E-3</v>
      </c>
      <c r="AI303" s="2">
        <f t="shared" si="59"/>
        <v>-5.1999999999999824E-3</v>
      </c>
      <c r="AJ303" s="2">
        <f t="shared" si="59"/>
        <v>-8.3000000000000018E-3</v>
      </c>
      <c r="AK303" s="2">
        <f t="shared" si="59"/>
        <v>2.47E-2</v>
      </c>
      <c r="AL303" s="2">
        <f t="shared" si="59"/>
        <v>-3.2999999999999835E-3</v>
      </c>
      <c r="AM303">
        <f t="shared" si="59"/>
        <v>0.10859999999999999</v>
      </c>
      <c r="AN303">
        <f t="shared" si="59"/>
        <v>0.22330000000000003</v>
      </c>
      <c r="AO303">
        <f t="shared" si="59"/>
        <v>0.43670000000000003</v>
      </c>
    </row>
    <row r="304" spans="1:46" x14ac:dyDescent="0.25">
      <c r="A304">
        <v>0.03</v>
      </c>
      <c r="B304">
        <v>0.3427</v>
      </c>
      <c r="C304">
        <v>0.188</v>
      </c>
      <c r="D304">
        <v>0.1507</v>
      </c>
      <c r="E304">
        <v>0.1361</v>
      </c>
      <c r="F304">
        <v>0.13009999999999999</v>
      </c>
      <c r="G304">
        <v>0.13170000000000001</v>
      </c>
      <c r="H304">
        <v>0.14030000000000001</v>
      </c>
      <c r="I304">
        <v>0.1123</v>
      </c>
      <c r="J304">
        <v>0.12130000000000001</v>
      </c>
      <c r="K304">
        <v>0.1154</v>
      </c>
      <c r="L304">
        <v>0.10539999999999999</v>
      </c>
      <c r="M304">
        <v>0.12130000000000001</v>
      </c>
      <c r="O304">
        <v>0.03</v>
      </c>
      <c r="P304">
        <v>0.1699</v>
      </c>
      <c r="Q304">
        <v>0.1421</v>
      </c>
      <c r="R304">
        <v>0.13289999999999999</v>
      </c>
      <c r="S304">
        <v>0.12720000000000001</v>
      </c>
      <c r="T304">
        <v>0.1246</v>
      </c>
      <c r="U304">
        <v>0.12429999999999999</v>
      </c>
      <c r="V304">
        <v>0.1699</v>
      </c>
      <c r="W304">
        <v>0.10780000000000001</v>
      </c>
      <c r="X304">
        <v>0.1167</v>
      </c>
      <c r="Y304">
        <v>0.12239999999999999</v>
      </c>
      <c r="Z304">
        <v>0.27110000000000001</v>
      </c>
      <c r="AA304">
        <v>0.56559999999999999</v>
      </c>
      <c r="AC304">
        <v>0.03</v>
      </c>
      <c r="AD304" s="2">
        <f t="shared" si="60"/>
        <v>-0.17280000000000001</v>
      </c>
      <c r="AE304" s="2">
        <f t="shared" si="59"/>
        <v>-4.5899999999999996E-2</v>
      </c>
      <c r="AF304" s="2">
        <f t="shared" si="59"/>
        <v>-1.780000000000001E-2</v>
      </c>
      <c r="AG304" s="2">
        <f t="shared" si="59"/>
        <v>-8.8999999999999913E-3</v>
      </c>
      <c r="AH304" s="2">
        <f t="shared" si="59"/>
        <v>-5.499999999999991E-3</v>
      </c>
      <c r="AI304" s="2">
        <f t="shared" si="59"/>
        <v>-7.4000000000000177E-3</v>
      </c>
      <c r="AJ304" s="2">
        <f t="shared" si="59"/>
        <v>2.9599999999999987E-2</v>
      </c>
      <c r="AK304" s="2">
        <f t="shared" si="59"/>
        <v>-4.4999999999999901E-3</v>
      </c>
      <c r="AL304" s="2">
        <f t="shared" si="59"/>
        <v>-4.6000000000000069E-3</v>
      </c>
      <c r="AM304" s="2">
        <f t="shared" si="59"/>
        <v>6.9999999999999923E-3</v>
      </c>
      <c r="AN304">
        <f t="shared" si="59"/>
        <v>0.16570000000000001</v>
      </c>
      <c r="AO304">
        <f t="shared" si="59"/>
        <v>0.44429999999999997</v>
      </c>
    </row>
    <row r="305" spans="1:41" x14ac:dyDescent="0.25">
      <c r="A305">
        <v>0.01</v>
      </c>
      <c r="B305">
        <v>0.44940000000000002</v>
      </c>
      <c r="C305">
        <v>0.2429</v>
      </c>
      <c r="D305">
        <v>0.18240000000000001</v>
      </c>
      <c r="E305">
        <v>0.17449999999999999</v>
      </c>
      <c r="F305">
        <v>0.21190000000000001</v>
      </c>
      <c r="G305">
        <v>0.14480000000000001</v>
      </c>
      <c r="H305">
        <v>0.1459</v>
      </c>
      <c r="I305">
        <v>0.1208</v>
      </c>
      <c r="J305">
        <v>0.1171</v>
      </c>
      <c r="K305">
        <v>0.12909999999999999</v>
      </c>
      <c r="L305">
        <v>0.1179</v>
      </c>
      <c r="M305">
        <v>0.1152</v>
      </c>
      <c r="O305">
        <v>0.01</v>
      </c>
      <c r="P305">
        <v>0.23449999999999999</v>
      </c>
      <c r="Q305">
        <v>0.18129999999999999</v>
      </c>
      <c r="R305">
        <v>0.1489</v>
      </c>
      <c r="S305">
        <v>0.14269999999999999</v>
      </c>
      <c r="T305">
        <v>0.14069999999999999</v>
      </c>
      <c r="U305">
        <v>0.1341</v>
      </c>
      <c r="V305">
        <v>0.13980000000000001</v>
      </c>
      <c r="W305">
        <v>0.1268</v>
      </c>
      <c r="X305">
        <v>0.1196</v>
      </c>
      <c r="Y305">
        <v>0.2109</v>
      </c>
      <c r="Z305">
        <v>0.2742</v>
      </c>
      <c r="AA305">
        <v>0.59430000000000005</v>
      </c>
      <c r="AC305">
        <v>0.01</v>
      </c>
      <c r="AD305" s="2">
        <f t="shared" si="60"/>
        <v>-0.21490000000000004</v>
      </c>
      <c r="AE305" s="2">
        <f t="shared" si="59"/>
        <v>-6.1600000000000016E-2</v>
      </c>
      <c r="AF305" s="2">
        <f t="shared" si="59"/>
        <v>-3.3500000000000002E-2</v>
      </c>
      <c r="AG305" s="2">
        <f t="shared" si="59"/>
        <v>-3.1799999999999995E-2</v>
      </c>
      <c r="AH305" s="2">
        <f t="shared" si="59"/>
        <v>-7.1200000000000013E-2</v>
      </c>
      <c r="AI305" s="2">
        <f t="shared" si="59"/>
        <v>-1.0700000000000015E-2</v>
      </c>
      <c r="AJ305" s="2">
        <f t="shared" si="59"/>
        <v>-6.0999999999999943E-3</v>
      </c>
      <c r="AK305" s="2">
        <f t="shared" si="59"/>
        <v>5.9999999999999915E-3</v>
      </c>
      <c r="AL305" s="2">
        <f t="shared" si="59"/>
        <v>2.5000000000000022E-3</v>
      </c>
      <c r="AM305">
        <f t="shared" si="59"/>
        <v>8.1800000000000012E-2</v>
      </c>
      <c r="AN305">
        <f t="shared" si="59"/>
        <v>0.15629999999999999</v>
      </c>
      <c r="AO305">
        <f t="shared" si="59"/>
        <v>0.47910000000000008</v>
      </c>
    </row>
    <row r="306" spans="1:41" x14ac:dyDescent="0.25">
      <c r="A306">
        <v>5.0000000000000001E-3</v>
      </c>
      <c r="B306">
        <v>0.28270000000000001</v>
      </c>
      <c r="C306">
        <v>0.1583</v>
      </c>
      <c r="D306">
        <v>0.15140000000000001</v>
      </c>
      <c r="E306">
        <v>0.14269999999999999</v>
      </c>
      <c r="F306">
        <v>0.1381</v>
      </c>
      <c r="G306">
        <v>0.12180000000000001</v>
      </c>
      <c r="H306">
        <v>0.1293</v>
      </c>
      <c r="I306">
        <v>0.1206</v>
      </c>
      <c r="J306">
        <v>0.1171</v>
      </c>
      <c r="K306">
        <v>0.1187</v>
      </c>
      <c r="L306">
        <v>0.1163</v>
      </c>
      <c r="M306">
        <v>0.12820000000000001</v>
      </c>
      <c r="O306">
        <v>5.0000000000000001E-3</v>
      </c>
      <c r="P306">
        <v>0.1827</v>
      </c>
      <c r="Q306">
        <v>0.1386</v>
      </c>
      <c r="R306">
        <v>0.1348</v>
      </c>
      <c r="S306">
        <v>0.127</v>
      </c>
      <c r="T306">
        <v>0.1298</v>
      </c>
      <c r="U306">
        <v>0.12640000000000001</v>
      </c>
      <c r="V306">
        <v>0.13519999999999999</v>
      </c>
      <c r="W306">
        <v>0.1217</v>
      </c>
      <c r="X306">
        <v>0.1341</v>
      </c>
      <c r="Y306">
        <v>0.14849999999999999</v>
      </c>
      <c r="Z306">
        <v>0.28149999999999997</v>
      </c>
      <c r="AA306">
        <v>0.54330000000000001</v>
      </c>
      <c r="AC306">
        <v>5.0000000000000001E-3</v>
      </c>
      <c r="AD306" s="2">
        <f t="shared" si="60"/>
        <v>-0.1</v>
      </c>
      <c r="AE306" s="2">
        <f t="shared" si="59"/>
        <v>-1.9699999999999995E-2</v>
      </c>
      <c r="AF306" s="2">
        <f t="shared" si="59"/>
        <v>-1.6600000000000004E-2</v>
      </c>
      <c r="AG306" s="2">
        <f t="shared" si="59"/>
        <v>-1.5699999999999992E-2</v>
      </c>
      <c r="AH306" s="2">
        <f t="shared" si="59"/>
        <v>-8.3000000000000018E-3</v>
      </c>
      <c r="AI306" s="2">
        <f t="shared" si="59"/>
        <v>4.6000000000000069E-3</v>
      </c>
      <c r="AJ306" s="2">
        <f t="shared" si="59"/>
        <v>5.8999999999999886E-3</v>
      </c>
      <c r="AK306" s="2">
        <f t="shared" si="59"/>
        <v>1.1000000000000038E-3</v>
      </c>
      <c r="AL306" s="2">
        <f t="shared" si="59"/>
        <v>1.7000000000000001E-2</v>
      </c>
      <c r="AM306" s="2">
        <f t="shared" si="59"/>
        <v>2.9799999999999993E-2</v>
      </c>
      <c r="AN306">
        <f t="shared" si="59"/>
        <v>0.16519999999999996</v>
      </c>
      <c r="AO306">
        <f t="shared" si="59"/>
        <v>0.41510000000000002</v>
      </c>
    </row>
    <row r="307" spans="1:41" x14ac:dyDescent="0.25">
      <c r="A307">
        <v>2.5000000000000001E-3</v>
      </c>
      <c r="B307">
        <v>0.38030000000000003</v>
      </c>
      <c r="C307">
        <v>0.214</v>
      </c>
      <c r="D307">
        <v>0.15909999999999999</v>
      </c>
      <c r="E307">
        <v>0.17280000000000001</v>
      </c>
      <c r="F307">
        <v>0.1249</v>
      </c>
      <c r="G307">
        <v>0.12280000000000001</v>
      </c>
      <c r="H307">
        <v>0.14069999999999999</v>
      </c>
      <c r="I307">
        <v>0.1245</v>
      </c>
      <c r="J307">
        <v>0.13420000000000001</v>
      </c>
      <c r="K307">
        <v>0.13370000000000001</v>
      </c>
      <c r="L307">
        <v>0.11840000000000001</v>
      </c>
      <c r="M307">
        <v>0.1268</v>
      </c>
      <c r="O307">
        <v>2.5000000000000001E-3</v>
      </c>
      <c r="P307">
        <v>0.1875</v>
      </c>
      <c r="Q307">
        <v>0.14030000000000001</v>
      </c>
      <c r="R307">
        <v>0.13900000000000001</v>
      </c>
      <c r="S307">
        <v>0.1396</v>
      </c>
      <c r="T307">
        <v>0.12139999999999999</v>
      </c>
      <c r="U307">
        <v>0.1258</v>
      </c>
      <c r="V307">
        <v>0.13150000000000001</v>
      </c>
      <c r="W307">
        <v>0.1169</v>
      </c>
      <c r="X307">
        <v>0.12659999999999999</v>
      </c>
      <c r="Y307">
        <v>0.13320000000000001</v>
      </c>
      <c r="Z307">
        <v>0.2671</v>
      </c>
      <c r="AA307">
        <v>0.61009999999999998</v>
      </c>
      <c r="AC307">
        <v>2.5000000000000001E-3</v>
      </c>
      <c r="AD307" s="2">
        <f t="shared" si="60"/>
        <v>-0.19280000000000003</v>
      </c>
      <c r="AE307" s="2">
        <f t="shared" si="59"/>
        <v>-7.3699999999999988E-2</v>
      </c>
      <c r="AF307" s="2">
        <f t="shared" si="59"/>
        <v>-2.0099999999999979E-2</v>
      </c>
      <c r="AG307" s="2">
        <f t="shared" si="59"/>
        <v>-3.3200000000000007E-2</v>
      </c>
      <c r="AH307" s="2">
        <f t="shared" si="59"/>
        <v>-3.5000000000000031E-3</v>
      </c>
      <c r="AI307" s="2">
        <f t="shared" si="59"/>
        <v>2.9999999999999888E-3</v>
      </c>
      <c r="AJ307" s="2">
        <f t="shared" si="59"/>
        <v>-9.199999999999986E-3</v>
      </c>
      <c r="AK307" s="2">
        <f t="shared" si="59"/>
        <v>-7.5999999999999956E-3</v>
      </c>
      <c r="AL307" s="2">
        <f t="shared" si="59"/>
        <v>-7.6000000000000234E-3</v>
      </c>
      <c r="AM307" s="2">
        <f t="shared" si="59"/>
        <v>-5.0000000000000044E-4</v>
      </c>
      <c r="AN307">
        <f t="shared" si="59"/>
        <v>0.1487</v>
      </c>
      <c r="AO307">
        <f t="shared" si="59"/>
        <v>0.48329999999999995</v>
      </c>
    </row>
    <row r="308" spans="1:41" x14ac:dyDescent="0.25">
      <c r="A308">
        <v>1.25E-3</v>
      </c>
      <c r="B308">
        <v>0.40639999999999998</v>
      </c>
      <c r="C308">
        <v>0.32669999999999999</v>
      </c>
      <c r="D308">
        <v>0.26419999999999999</v>
      </c>
      <c r="E308">
        <v>0.28599999999999998</v>
      </c>
      <c r="F308">
        <v>0.216</v>
      </c>
      <c r="G308">
        <v>0.15590000000000001</v>
      </c>
      <c r="H308">
        <v>0.14860000000000001</v>
      </c>
      <c r="I308">
        <v>0.15310000000000001</v>
      </c>
      <c r="J308">
        <v>0.14729999999999999</v>
      </c>
      <c r="K308">
        <v>0.14729999999999999</v>
      </c>
      <c r="L308">
        <v>0.12709999999999999</v>
      </c>
      <c r="M308">
        <v>0.1305</v>
      </c>
      <c r="O308">
        <v>1.25E-3</v>
      </c>
      <c r="P308">
        <v>0.19059999999999999</v>
      </c>
      <c r="Q308">
        <v>0.19769999999999999</v>
      </c>
      <c r="R308">
        <v>0.20280000000000001</v>
      </c>
      <c r="S308">
        <v>0.19889999999999999</v>
      </c>
      <c r="T308">
        <v>0.1641</v>
      </c>
      <c r="U308">
        <v>0.14050000000000001</v>
      </c>
      <c r="V308">
        <v>0.1386</v>
      </c>
      <c r="W308">
        <v>0.1464</v>
      </c>
      <c r="X308">
        <v>0.14130000000000001</v>
      </c>
      <c r="Y308">
        <v>0.1394</v>
      </c>
      <c r="Z308">
        <v>0.27360000000000001</v>
      </c>
      <c r="AA308">
        <v>0.68579999999999997</v>
      </c>
      <c r="AC308">
        <v>1.25E-3</v>
      </c>
      <c r="AD308" s="2">
        <f t="shared" si="60"/>
        <v>-0.21579999999999999</v>
      </c>
      <c r="AE308" s="2">
        <f t="shared" si="59"/>
        <v>-0.129</v>
      </c>
      <c r="AF308" s="2">
        <f t="shared" si="59"/>
        <v>-6.1399999999999982E-2</v>
      </c>
      <c r="AG308" s="2">
        <f t="shared" si="59"/>
        <v>-8.7099999999999983E-2</v>
      </c>
      <c r="AH308" s="2">
        <f t="shared" si="59"/>
        <v>-5.1900000000000002E-2</v>
      </c>
      <c r="AI308" s="2">
        <f t="shared" si="59"/>
        <v>-1.5399999999999997E-2</v>
      </c>
      <c r="AJ308" s="2">
        <f t="shared" si="59"/>
        <v>-1.0000000000000009E-2</v>
      </c>
      <c r="AK308" s="2">
        <f t="shared" si="59"/>
        <v>-6.7000000000000115E-3</v>
      </c>
      <c r="AL308" s="2">
        <f t="shared" si="59"/>
        <v>-5.9999999999999776E-3</v>
      </c>
      <c r="AM308" s="2">
        <f t="shared" si="59"/>
        <v>-7.8999999999999904E-3</v>
      </c>
      <c r="AN308">
        <f t="shared" si="59"/>
        <v>0.14650000000000002</v>
      </c>
      <c r="AO308">
        <f t="shared" si="59"/>
        <v>0.5552999999999999</v>
      </c>
    </row>
    <row r="309" spans="1:41" x14ac:dyDescent="0.25">
      <c r="A309">
        <v>0</v>
      </c>
      <c r="B309">
        <v>0.81869999999999998</v>
      </c>
      <c r="C309">
        <v>0.46660000000000001</v>
      </c>
      <c r="D309">
        <v>0.36349999999999999</v>
      </c>
      <c r="E309">
        <v>0.44769999999999999</v>
      </c>
      <c r="F309">
        <v>0.43120000000000003</v>
      </c>
      <c r="G309">
        <v>0.29980000000000001</v>
      </c>
      <c r="H309">
        <v>0.1893</v>
      </c>
      <c r="I309">
        <v>0.1744</v>
      </c>
      <c r="J309">
        <v>0.16389999999999999</v>
      </c>
      <c r="K309">
        <v>0.17510000000000001</v>
      </c>
      <c r="L309">
        <v>0.16750000000000001</v>
      </c>
      <c r="M309">
        <v>0.16500000000000001</v>
      </c>
      <c r="O309">
        <v>0</v>
      </c>
      <c r="P309">
        <v>0.4073</v>
      </c>
      <c r="Q309">
        <v>0.3337</v>
      </c>
      <c r="R309">
        <v>0.27510000000000001</v>
      </c>
      <c r="S309">
        <v>0.28510000000000002</v>
      </c>
      <c r="T309">
        <v>0.27879999999999999</v>
      </c>
      <c r="U309">
        <v>0.25159999999999999</v>
      </c>
      <c r="V309">
        <v>0.15129999999999999</v>
      </c>
      <c r="W309">
        <v>0.1484</v>
      </c>
      <c r="X309">
        <v>0.16209999999999999</v>
      </c>
      <c r="Y309">
        <v>0.1784</v>
      </c>
      <c r="Z309">
        <v>0.37240000000000001</v>
      </c>
      <c r="AA309">
        <v>0.52410000000000001</v>
      </c>
      <c r="AC309">
        <v>0</v>
      </c>
      <c r="AD309" s="2">
        <f t="shared" si="60"/>
        <v>-0.41139999999999999</v>
      </c>
      <c r="AE309" s="2">
        <f t="shared" si="59"/>
        <v>-0.13290000000000002</v>
      </c>
      <c r="AF309" s="2">
        <f t="shared" si="59"/>
        <v>-8.8399999999999979E-2</v>
      </c>
      <c r="AG309" s="2">
        <f t="shared" si="59"/>
        <v>-0.16259999999999997</v>
      </c>
      <c r="AH309" s="2">
        <f t="shared" si="59"/>
        <v>-0.15240000000000004</v>
      </c>
      <c r="AI309" s="2">
        <f t="shared" si="59"/>
        <v>-4.8200000000000021E-2</v>
      </c>
      <c r="AJ309" s="2">
        <f t="shared" si="59"/>
        <v>-3.8000000000000006E-2</v>
      </c>
      <c r="AK309" s="2">
        <f t="shared" si="59"/>
        <v>-2.5999999999999995E-2</v>
      </c>
      <c r="AL309" s="2">
        <f t="shared" si="59"/>
        <v>-1.799999999999996E-3</v>
      </c>
      <c r="AM309" s="2">
        <f t="shared" si="59"/>
        <v>3.2999999999999974E-3</v>
      </c>
      <c r="AN309">
        <f t="shared" si="59"/>
        <v>0.2049</v>
      </c>
      <c r="AO309">
        <f t="shared" si="59"/>
        <v>0.35909999999999997</v>
      </c>
    </row>
    <row r="311" spans="1:41" x14ac:dyDescent="0.25">
      <c r="A311">
        <v>5</v>
      </c>
      <c r="B311" t="s">
        <v>54</v>
      </c>
      <c r="O311">
        <v>5</v>
      </c>
      <c r="P311" t="s">
        <v>54</v>
      </c>
      <c r="AC311">
        <v>5</v>
      </c>
      <c r="AD311" t="s">
        <v>54</v>
      </c>
    </row>
    <row r="312" spans="1:41" x14ac:dyDescent="0.25">
      <c r="A312" t="s">
        <v>38</v>
      </c>
      <c r="B312">
        <v>0.06</v>
      </c>
      <c r="C312">
        <v>0.03</v>
      </c>
      <c r="D312">
        <v>0.01</v>
      </c>
      <c r="E312">
        <v>5.0000000000000001E-3</v>
      </c>
      <c r="F312">
        <v>2.5000000000000001E-3</v>
      </c>
      <c r="G312">
        <v>1.25E-3</v>
      </c>
      <c r="H312">
        <v>5.9999999999999995E-4</v>
      </c>
      <c r="I312">
        <v>2.9999999999999997E-4</v>
      </c>
      <c r="J312">
        <v>1E-4</v>
      </c>
      <c r="K312">
        <v>5.0000000000000002E-5</v>
      </c>
      <c r="L312">
        <v>2.5000000000000001E-5</v>
      </c>
      <c r="M312">
        <v>0</v>
      </c>
      <c r="O312" t="s">
        <v>38</v>
      </c>
      <c r="P312">
        <v>0.06</v>
      </c>
      <c r="Q312">
        <v>0.03</v>
      </c>
      <c r="R312">
        <v>0.01</v>
      </c>
      <c r="S312">
        <v>5.0000000000000001E-3</v>
      </c>
      <c r="T312">
        <v>2.5000000000000001E-3</v>
      </c>
      <c r="U312">
        <v>1.25E-3</v>
      </c>
      <c r="V312">
        <v>5.9999999999999995E-4</v>
      </c>
      <c r="W312">
        <v>2.9999999999999997E-4</v>
      </c>
      <c r="X312">
        <v>1E-4</v>
      </c>
      <c r="Y312">
        <v>5.0000000000000002E-5</v>
      </c>
      <c r="Z312">
        <v>2.5000000000000001E-5</v>
      </c>
      <c r="AA312">
        <v>0</v>
      </c>
      <c r="AC312" t="s">
        <v>38</v>
      </c>
      <c r="AD312">
        <v>0.06</v>
      </c>
      <c r="AE312">
        <v>0.03</v>
      </c>
      <c r="AF312">
        <v>0.01</v>
      </c>
      <c r="AG312">
        <v>5.0000000000000001E-3</v>
      </c>
      <c r="AH312">
        <v>2.5000000000000001E-3</v>
      </c>
      <c r="AI312">
        <v>1.25E-3</v>
      </c>
      <c r="AJ312">
        <v>5.9999999999999995E-4</v>
      </c>
      <c r="AK312">
        <v>2.9999999999999997E-4</v>
      </c>
      <c r="AL312">
        <v>1E-4</v>
      </c>
      <c r="AM312">
        <v>5.0000000000000002E-5</v>
      </c>
      <c r="AN312">
        <v>2.5000000000000001E-5</v>
      </c>
      <c r="AO312">
        <v>0</v>
      </c>
    </row>
    <row r="313" spans="1:41" x14ac:dyDescent="0.25">
      <c r="A313">
        <v>0.125</v>
      </c>
      <c r="B313">
        <v>0.47410000000000002</v>
      </c>
      <c r="C313">
        <v>0.31090000000000001</v>
      </c>
      <c r="D313">
        <v>0.25290000000000001</v>
      </c>
      <c r="E313">
        <v>0.17069999999999999</v>
      </c>
      <c r="F313">
        <v>0.12559999999999999</v>
      </c>
      <c r="G313">
        <v>0.13830000000000001</v>
      </c>
      <c r="H313">
        <v>0.16189999999999999</v>
      </c>
      <c r="I313">
        <v>0.17030000000000001</v>
      </c>
      <c r="J313">
        <v>0.1195</v>
      </c>
      <c r="K313">
        <v>0.13239999999999999</v>
      </c>
      <c r="L313">
        <v>0.1411</v>
      </c>
      <c r="M313">
        <v>0.1221</v>
      </c>
      <c r="O313">
        <v>0.125</v>
      </c>
      <c r="P313">
        <v>0.34189999999999998</v>
      </c>
      <c r="Q313">
        <v>0.15140000000000001</v>
      </c>
      <c r="R313">
        <v>0.16270000000000001</v>
      </c>
      <c r="S313">
        <v>0.18479999999999999</v>
      </c>
      <c r="T313">
        <v>0.1241</v>
      </c>
      <c r="U313">
        <v>0.15809999999999999</v>
      </c>
      <c r="V313">
        <v>0.16159999999999999</v>
      </c>
      <c r="W313">
        <v>0.22639999999999999</v>
      </c>
      <c r="X313">
        <v>0.2142</v>
      </c>
      <c r="Y313">
        <v>0.3266</v>
      </c>
      <c r="Z313">
        <v>0.3286</v>
      </c>
      <c r="AA313">
        <v>0.53500000000000003</v>
      </c>
      <c r="AC313">
        <v>0.125</v>
      </c>
      <c r="AD313" s="2">
        <f>P313-B313</f>
        <v>-0.13220000000000004</v>
      </c>
      <c r="AE313" s="2">
        <f t="shared" ref="AE313:AO320" si="61">Q313-C313</f>
        <v>-0.1595</v>
      </c>
      <c r="AF313" s="2">
        <f t="shared" si="61"/>
        <v>-9.0200000000000002E-2</v>
      </c>
      <c r="AG313" s="2">
        <f t="shared" si="61"/>
        <v>1.4100000000000001E-2</v>
      </c>
      <c r="AH313" s="2">
        <f t="shared" si="61"/>
        <v>-1.4999999999999875E-3</v>
      </c>
      <c r="AI313" s="2">
        <f t="shared" si="61"/>
        <v>1.9799999999999984E-2</v>
      </c>
      <c r="AJ313" s="2">
        <f t="shared" si="61"/>
        <v>-2.9999999999999472E-4</v>
      </c>
      <c r="AK313">
        <f t="shared" si="61"/>
        <v>5.6099999999999983E-2</v>
      </c>
      <c r="AL313">
        <f t="shared" si="61"/>
        <v>9.4700000000000006E-2</v>
      </c>
      <c r="AM313">
        <f t="shared" si="61"/>
        <v>0.19420000000000001</v>
      </c>
      <c r="AN313">
        <f t="shared" si="61"/>
        <v>0.1875</v>
      </c>
      <c r="AO313">
        <f t="shared" si="61"/>
        <v>0.41290000000000004</v>
      </c>
    </row>
    <row r="314" spans="1:41" x14ac:dyDescent="0.25">
      <c r="A314">
        <v>0.06</v>
      </c>
      <c r="B314">
        <v>1.2606999999999999</v>
      </c>
      <c r="C314">
        <v>0.29799999999999999</v>
      </c>
      <c r="D314">
        <v>0.40889999999999999</v>
      </c>
      <c r="E314">
        <v>0.27589999999999998</v>
      </c>
      <c r="F314">
        <v>0.20730000000000001</v>
      </c>
      <c r="G314">
        <v>0.1749</v>
      </c>
      <c r="H314">
        <v>0.1439</v>
      </c>
      <c r="I314">
        <v>0.14019999999999999</v>
      </c>
      <c r="J314">
        <v>0.1235</v>
      </c>
      <c r="K314">
        <v>0.13569999999999999</v>
      </c>
      <c r="L314">
        <v>0.13300000000000001</v>
      </c>
      <c r="M314">
        <v>0.1176</v>
      </c>
      <c r="O314">
        <v>0.06</v>
      </c>
      <c r="P314">
        <v>0.83530000000000004</v>
      </c>
      <c r="Q314">
        <v>0.31630000000000003</v>
      </c>
      <c r="R314">
        <v>0.29409999999999997</v>
      </c>
      <c r="S314">
        <v>0.26340000000000002</v>
      </c>
      <c r="T314">
        <v>0.15890000000000001</v>
      </c>
      <c r="U314">
        <v>0.21260000000000001</v>
      </c>
      <c r="V314">
        <v>0.2321</v>
      </c>
      <c r="W314">
        <v>0.27250000000000002</v>
      </c>
      <c r="X314">
        <v>0.24199999999999999</v>
      </c>
      <c r="Y314">
        <v>0.28039999999999998</v>
      </c>
      <c r="Z314">
        <v>0.30359999999999998</v>
      </c>
      <c r="AA314">
        <v>0.5655</v>
      </c>
      <c r="AC314">
        <v>0.06</v>
      </c>
      <c r="AD314" s="2">
        <f t="shared" ref="AD314:AD320" si="62">P314-B314</f>
        <v>-0.42539999999999989</v>
      </c>
      <c r="AE314" s="2">
        <f t="shared" si="61"/>
        <v>1.8300000000000038E-2</v>
      </c>
      <c r="AF314" s="2">
        <f t="shared" si="61"/>
        <v>-0.11480000000000001</v>
      </c>
      <c r="AG314" s="2">
        <f t="shared" si="61"/>
        <v>-1.2499999999999956E-2</v>
      </c>
      <c r="AH314" s="2">
        <f t="shared" si="61"/>
        <v>-4.8399999999999999E-2</v>
      </c>
      <c r="AI314" s="2">
        <f t="shared" si="61"/>
        <v>3.7700000000000011E-2</v>
      </c>
      <c r="AJ314">
        <f t="shared" si="61"/>
        <v>8.8200000000000001E-2</v>
      </c>
      <c r="AK314">
        <f t="shared" si="61"/>
        <v>0.13230000000000003</v>
      </c>
      <c r="AL314">
        <f t="shared" si="61"/>
        <v>0.11849999999999999</v>
      </c>
      <c r="AM314">
        <f t="shared" si="61"/>
        <v>0.1447</v>
      </c>
      <c r="AN314">
        <f t="shared" si="61"/>
        <v>0.17059999999999997</v>
      </c>
      <c r="AO314">
        <f t="shared" si="61"/>
        <v>0.44790000000000002</v>
      </c>
    </row>
    <row r="315" spans="1:41" x14ac:dyDescent="0.25">
      <c r="A315">
        <v>0.03</v>
      </c>
      <c r="B315">
        <v>0.54339999999999999</v>
      </c>
      <c r="C315">
        <v>0.14380000000000001</v>
      </c>
      <c r="D315">
        <v>0.1477</v>
      </c>
      <c r="E315">
        <v>0.15809999999999999</v>
      </c>
      <c r="F315">
        <v>0.14949999999999999</v>
      </c>
      <c r="G315">
        <v>0.1323</v>
      </c>
      <c r="H315">
        <v>0.13170000000000001</v>
      </c>
      <c r="I315">
        <v>0.1139</v>
      </c>
      <c r="J315">
        <v>0.1242</v>
      </c>
      <c r="K315">
        <v>0.12230000000000001</v>
      </c>
      <c r="L315">
        <v>0.1086</v>
      </c>
      <c r="M315">
        <v>0.1125</v>
      </c>
      <c r="O315">
        <v>0.03</v>
      </c>
      <c r="P315">
        <v>0.34570000000000001</v>
      </c>
      <c r="Q315">
        <v>0.17169999999999999</v>
      </c>
      <c r="R315">
        <v>0.13650000000000001</v>
      </c>
      <c r="S315">
        <v>0.21690000000000001</v>
      </c>
      <c r="T315">
        <v>0.14230000000000001</v>
      </c>
      <c r="U315">
        <v>0.16700000000000001</v>
      </c>
      <c r="V315">
        <v>0.2742</v>
      </c>
      <c r="W315">
        <v>0.2366</v>
      </c>
      <c r="X315">
        <v>0.1825</v>
      </c>
      <c r="Y315">
        <v>0.26119999999999999</v>
      </c>
      <c r="Z315">
        <v>0.26040000000000002</v>
      </c>
      <c r="AA315">
        <v>0.57279999999999998</v>
      </c>
      <c r="AC315">
        <v>0.03</v>
      </c>
      <c r="AD315" s="2">
        <f t="shared" si="62"/>
        <v>-0.19769999999999999</v>
      </c>
      <c r="AE315" s="2">
        <f t="shared" si="61"/>
        <v>2.789999999999998E-2</v>
      </c>
      <c r="AF315" s="2">
        <f t="shared" si="61"/>
        <v>-1.1199999999999988E-2</v>
      </c>
      <c r="AG315">
        <f t="shared" si="61"/>
        <v>5.8800000000000019E-2</v>
      </c>
      <c r="AH315" s="2">
        <f t="shared" si="61"/>
        <v>-7.1999999999999842E-3</v>
      </c>
      <c r="AI315" s="2">
        <f t="shared" si="61"/>
        <v>3.4700000000000009E-2</v>
      </c>
      <c r="AJ315">
        <f t="shared" si="61"/>
        <v>0.14249999999999999</v>
      </c>
      <c r="AK315">
        <f t="shared" si="61"/>
        <v>0.1227</v>
      </c>
      <c r="AL315">
        <f t="shared" si="61"/>
        <v>5.8299999999999991E-2</v>
      </c>
      <c r="AM315">
        <f t="shared" si="61"/>
        <v>0.13889999999999997</v>
      </c>
      <c r="AN315">
        <f t="shared" si="61"/>
        <v>0.15180000000000002</v>
      </c>
      <c r="AO315">
        <f t="shared" si="61"/>
        <v>0.46029999999999999</v>
      </c>
    </row>
    <row r="316" spans="1:41" x14ac:dyDescent="0.25">
      <c r="A316">
        <v>0.01</v>
      </c>
      <c r="B316">
        <v>0.1106</v>
      </c>
      <c r="C316">
        <v>0.17199999999999999</v>
      </c>
      <c r="D316">
        <v>0.1583</v>
      </c>
      <c r="E316">
        <v>0.1618</v>
      </c>
      <c r="F316">
        <v>0.17829999999999999</v>
      </c>
      <c r="G316">
        <v>0.12429999999999999</v>
      </c>
      <c r="H316">
        <v>0.1268</v>
      </c>
      <c r="I316">
        <v>0.1386</v>
      </c>
      <c r="J316">
        <v>0.12640000000000001</v>
      </c>
      <c r="K316">
        <v>0.1166</v>
      </c>
      <c r="L316">
        <v>0.1169</v>
      </c>
      <c r="M316">
        <v>0.1106</v>
      </c>
      <c r="O316">
        <v>0.01</v>
      </c>
      <c r="P316">
        <v>0.1285</v>
      </c>
      <c r="Q316">
        <v>0.17280000000000001</v>
      </c>
      <c r="R316">
        <v>0.15110000000000001</v>
      </c>
      <c r="S316">
        <v>0.16259999999999999</v>
      </c>
      <c r="T316">
        <v>0.15049999999999999</v>
      </c>
      <c r="U316">
        <v>0.24990000000000001</v>
      </c>
      <c r="V316">
        <v>0.25359999999999999</v>
      </c>
      <c r="W316">
        <v>0.24510000000000001</v>
      </c>
      <c r="X316">
        <v>0.22689999999999999</v>
      </c>
      <c r="Y316">
        <v>0.2722</v>
      </c>
      <c r="Z316">
        <v>0.23949999999999999</v>
      </c>
      <c r="AA316">
        <v>0.56340000000000001</v>
      </c>
      <c r="AC316">
        <v>0.01</v>
      </c>
      <c r="AD316" s="2">
        <f t="shared" si="62"/>
        <v>1.7899999999999999E-2</v>
      </c>
      <c r="AE316" s="2">
        <f t="shared" si="61"/>
        <v>8.0000000000002292E-4</v>
      </c>
      <c r="AF316" s="2">
        <f t="shared" si="61"/>
        <v>-7.1999999999999842E-3</v>
      </c>
      <c r="AG316" s="2">
        <f t="shared" si="61"/>
        <v>7.9999999999999516E-4</v>
      </c>
      <c r="AH316" s="2">
        <f t="shared" si="61"/>
        <v>-2.7799999999999991E-2</v>
      </c>
      <c r="AI316">
        <f t="shared" si="61"/>
        <v>0.12560000000000002</v>
      </c>
      <c r="AJ316">
        <f t="shared" si="61"/>
        <v>0.1268</v>
      </c>
      <c r="AK316">
        <f t="shared" si="61"/>
        <v>0.10650000000000001</v>
      </c>
      <c r="AL316">
        <f t="shared" si="61"/>
        <v>0.10049999999999998</v>
      </c>
      <c r="AM316">
        <f t="shared" si="61"/>
        <v>0.15560000000000002</v>
      </c>
      <c r="AN316">
        <f t="shared" si="61"/>
        <v>0.12259999999999999</v>
      </c>
      <c r="AO316">
        <f t="shared" si="61"/>
        <v>0.45279999999999998</v>
      </c>
    </row>
    <row r="317" spans="1:41" x14ac:dyDescent="0.25">
      <c r="A317">
        <v>5.0000000000000001E-3</v>
      </c>
      <c r="B317">
        <v>0.1734</v>
      </c>
      <c r="C317">
        <v>0.14879999999999999</v>
      </c>
      <c r="D317">
        <v>0.15690000000000001</v>
      </c>
      <c r="E317">
        <v>0.1336</v>
      </c>
      <c r="F317">
        <v>0.14069999999999999</v>
      </c>
      <c r="G317">
        <v>0.1487</v>
      </c>
      <c r="H317">
        <v>0.1389</v>
      </c>
      <c r="I317">
        <v>0.1341</v>
      </c>
      <c r="J317">
        <v>0.1358</v>
      </c>
      <c r="K317">
        <v>0.1225</v>
      </c>
      <c r="L317">
        <v>0.13170000000000001</v>
      </c>
      <c r="M317">
        <v>0.13159999999999999</v>
      </c>
      <c r="O317">
        <v>5.0000000000000001E-3</v>
      </c>
      <c r="P317">
        <v>0.1797</v>
      </c>
      <c r="Q317">
        <v>0.14280000000000001</v>
      </c>
      <c r="R317">
        <v>0.14879999999999999</v>
      </c>
      <c r="S317">
        <v>0.1326</v>
      </c>
      <c r="T317">
        <v>0.16</v>
      </c>
      <c r="U317">
        <v>0.14419999999999999</v>
      </c>
      <c r="V317">
        <v>0.1479</v>
      </c>
      <c r="W317">
        <v>0.1386</v>
      </c>
      <c r="X317">
        <v>0.15040000000000001</v>
      </c>
      <c r="Y317">
        <v>0.23599999999999999</v>
      </c>
      <c r="Z317">
        <v>0.27760000000000001</v>
      </c>
      <c r="AA317">
        <v>0.53939999999999999</v>
      </c>
      <c r="AC317">
        <v>5.0000000000000001E-3</v>
      </c>
      <c r="AD317" s="2">
        <f t="shared" si="62"/>
        <v>6.3E-3</v>
      </c>
      <c r="AE317" s="2">
        <f t="shared" si="61"/>
        <v>-5.9999999999999776E-3</v>
      </c>
      <c r="AF317" s="2">
        <f t="shared" si="61"/>
        <v>-8.1000000000000238E-3</v>
      </c>
      <c r="AG317" s="2">
        <f t="shared" si="61"/>
        <v>-1.0000000000000009E-3</v>
      </c>
      <c r="AH317" s="2">
        <f t="shared" si="61"/>
        <v>1.9300000000000012E-2</v>
      </c>
      <c r="AI317" s="2">
        <f t="shared" si="61"/>
        <v>-4.500000000000004E-3</v>
      </c>
      <c r="AJ317" s="2">
        <f t="shared" si="61"/>
        <v>9.000000000000008E-3</v>
      </c>
      <c r="AK317" s="2">
        <f t="shared" si="61"/>
        <v>4.500000000000004E-3</v>
      </c>
      <c r="AL317" s="2">
        <f t="shared" si="61"/>
        <v>1.4600000000000002E-2</v>
      </c>
      <c r="AM317">
        <f t="shared" si="61"/>
        <v>0.11349999999999999</v>
      </c>
      <c r="AN317">
        <f t="shared" si="61"/>
        <v>0.1459</v>
      </c>
      <c r="AO317">
        <f t="shared" si="61"/>
        <v>0.4078</v>
      </c>
    </row>
    <row r="318" spans="1:41" x14ac:dyDescent="0.25">
      <c r="A318">
        <v>2.5000000000000001E-3</v>
      </c>
      <c r="B318">
        <v>0.14860000000000001</v>
      </c>
      <c r="C318">
        <v>0.11700000000000001</v>
      </c>
      <c r="D318">
        <v>0.14990000000000001</v>
      </c>
      <c r="E318">
        <v>0.14219999999999999</v>
      </c>
      <c r="F318">
        <v>0.12529999999999999</v>
      </c>
      <c r="G318">
        <v>0.13930000000000001</v>
      </c>
      <c r="H318">
        <v>0.1318</v>
      </c>
      <c r="I318">
        <v>0.13189999999999999</v>
      </c>
      <c r="J318">
        <v>0.14779999999999999</v>
      </c>
      <c r="K318">
        <v>0.1731</v>
      </c>
      <c r="L318">
        <v>0.1072</v>
      </c>
      <c r="M318">
        <v>0.127</v>
      </c>
      <c r="O318">
        <v>2.5000000000000001E-3</v>
      </c>
      <c r="P318">
        <v>0.24579999999999999</v>
      </c>
      <c r="Q318">
        <v>0.1202</v>
      </c>
      <c r="R318">
        <v>0.14299999999999999</v>
      </c>
      <c r="S318">
        <v>0.15459999999999999</v>
      </c>
      <c r="T318">
        <v>0.1406</v>
      </c>
      <c r="U318">
        <v>0.1762</v>
      </c>
      <c r="V318">
        <v>0.15310000000000001</v>
      </c>
      <c r="W318">
        <v>0.1333</v>
      </c>
      <c r="X318">
        <v>0.1575</v>
      </c>
      <c r="Y318">
        <v>0.2243</v>
      </c>
      <c r="Z318">
        <v>0.2404</v>
      </c>
      <c r="AA318">
        <v>0.54810000000000003</v>
      </c>
      <c r="AC318">
        <v>2.5000000000000001E-3</v>
      </c>
      <c r="AD318">
        <f t="shared" si="62"/>
        <v>9.7199999999999981E-2</v>
      </c>
      <c r="AE318" s="2">
        <f t="shared" si="61"/>
        <v>3.1999999999999945E-3</v>
      </c>
      <c r="AF318" s="2">
        <f t="shared" si="61"/>
        <v>-6.9000000000000172E-3</v>
      </c>
      <c r="AG318" s="2">
        <f t="shared" si="61"/>
        <v>1.2399999999999994E-2</v>
      </c>
      <c r="AH318" s="2">
        <f t="shared" si="61"/>
        <v>1.5300000000000008E-2</v>
      </c>
      <c r="AI318" s="2">
        <f t="shared" si="61"/>
        <v>3.6899999999999988E-2</v>
      </c>
      <c r="AJ318" s="2">
        <f t="shared" si="61"/>
        <v>2.1300000000000013E-2</v>
      </c>
      <c r="AK318" s="2">
        <f t="shared" si="61"/>
        <v>1.4000000000000123E-3</v>
      </c>
      <c r="AL318" s="2">
        <f t="shared" si="61"/>
        <v>9.7000000000000142E-3</v>
      </c>
      <c r="AM318">
        <f t="shared" si="61"/>
        <v>5.1199999999999996E-2</v>
      </c>
      <c r="AN318">
        <f t="shared" si="61"/>
        <v>0.13319999999999999</v>
      </c>
      <c r="AO318">
        <f t="shared" si="61"/>
        <v>0.42110000000000003</v>
      </c>
    </row>
    <row r="319" spans="1:41" x14ac:dyDescent="0.25">
      <c r="A319">
        <v>1.25E-3</v>
      </c>
      <c r="B319">
        <v>0.1767</v>
      </c>
      <c r="C319">
        <v>0.30459999999999998</v>
      </c>
      <c r="D319">
        <v>0.14849999999999999</v>
      </c>
      <c r="E319">
        <v>0.1449</v>
      </c>
      <c r="F319">
        <v>0.14480000000000001</v>
      </c>
      <c r="G319">
        <v>0.15310000000000001</v>
      </c>
      <c r="H319">
        <v>0.13900000000000001</v>
      </c>
      <c r="I319">
        <v>0.14169999999999999</v>
      </c>
      <c r="J319">
        <v>0.13789999999999999</v>
      </c>
      <c r="K319">
        <v>0.13150000000000001</v>
      </c>
      <c r="L319">
        <v>0.1203</v>
      </c>
      <c r="M319">
        <v>0.1242</v>
      </c>
      <c r="O319">
        <v>1.25E-3</v>
      </c>
      <c r="P319">
        <v>0.27700000000000002</v>
      </c>
      <c r="Q319">
        <v>0.26690000000000003</v>
      </c>
      <c r="R319">
        <v>0.1449</v>
      </c>
      <c r="S319">
        <v>0.16089999999999999</v>
      </c>
      <c r="T319">
        <v>0.14990000000000001</v>
      </c>
      <c r="U319">
        <v>0.21160000000000001</v>
      </c>
      <c r="V319">
        <v>0.219</v>
      </c>
      <c r="W319">
        <v>0.14510000000000001</v>
      </c>
      <c r="X319">
        <v>0.1348</v>
      </c>
      <c r="Y319">
        <v>0.12959999999999999</v>
      </c>
      <c r="Z319">
        <v>0.22969999999999999</v>
      </c>
      <c r="AA319">
        <v>0.60960000000000003</v>
      </c>
      <c r="AC319">
        <v>1.25E-3</v>
      </c>
      <c r="AD319">
        <f t="shared" si="62"/>
        <v>0.10030000000000003</v>
      </c>
      <c r="AE319" s="2">
        <f t="shared" si="61"/>
        <v>-3.7699999999999956E-2</v>
      </c>
      <c r="AF319" s="2">
        <f t="shared" si="61"/>
        <v>-3.5999999999999921E-3</v>
      </c>
      <c r="AG319" s="2">
        <f t="shared" si="61"/>
        <v>1.5999999999999986E-2</v>
      </c>
      <c r="AH319" s="2">
        <f t="shared" si="61"/>
        <v>5.0999999999999934E-3</v>
      </c>
      <c r="AI319">
        <f t="shared" si="61"/>
        <v>5.8499999999999996E-2</v>
      </c>
      <c r="AJ319">
        <f t="shared" si="61"/>
        <v>7.9999999999999988E-2</v>
      </c>
      <c r="AK319" s="2">
        <f t="shared" si="61"/>
        <v>3.4000000000000141E-3</v>
      </c>
      <c r="AL319" s="2">
        <f t="shared" si="61"/>
        <v>-3.0999999999999917E-3</v>
      </c>
      <c r="AM319" s="2">
        <f t="shared" si="61"/>
        <v>-1.9000000000000128E-3</v>
      </c>
      <c r="AN319">
        <f t="shared" si="61"/>
        <v>0.10939999999999998</v>
      </c>
      <c r="AO319">
        <f t="shared" si="61"/>
        <v>0.48540000000000005</v>
      </c>
    </row>
    <row r="320" spans="1:41" x14ac:dyDescent="0.25">
      <c r="A320">
        <v>0</v>
      </c>
      <c r="B320">
        <v>0.16500000000000001</v>
      </c>
      <c r="C320">
        <v>0.21340000000000001</v>
      </c>
      <c r="D320">
        <v>0.42659999999999998</v>
      </c>
      <c r="E320">
        <v>0.1988</v>
      </c>
      <c r="F320">
        <v>0.18640000000000001</v>
      </c>
      <c r="G320">
        <v>0.19420000000000001</v>
      </c>
      <c r="H320">
        <v>0.14960000000000001</v>
      </c>
      <c r="I320">
        <v>0.151</v>
      </c>
      <c r="J320">
        <v>0.16159999999999999</v>
      </c>
      <c r="K320">
        <v>0.158</v>
      </c>
      <c r="L320">
        <v>0.16339999999999999</v>
      </c>
      <c r="M320">
        <v>0.1724</v>
      </c>
      <c r="O320">
        <v>0</v>
      </c>
      <c r="P320">
        <v>0.20419999999999999</v>
      </c>
      <c r="Q320">
        <v>0.2928</v>
      </c>
      <c r="R320">
        <v>0.28689999999999999</v>
      </c>
      <c r="S320">
        <v>0.24840000000000001</v>
      </c>
      <c r="T320">
        <v>0.1938</v>
      </c>
      <c r="U320">
        <v>0.2044</v>
      </c>
      <c r="V320">
        <v>0.1734</v>
      </c>
      <c r="W320">
        <v>0.1527</v>
      </c>
      <c r="X320">
        <v>0.16800000000000001</v>
      </c>
      <c r="Y320">
        <v>0.17449999999999999</v>
      </c>
      <c r="Z320">
        <v>0.35749999999999998</v>
      </c>
      <c r="AA320">
        <v>0.64119999999999999</v>
      </c>
      <c r="AC320">
        <v>0</v>
      </c>
      <c r="AD320" s="2">
        <f t="shared" si="62"/>
        <v>3.9199999999999985E-2</v>
      </c>
      <c r="AE320">
        <f t="shared" si="61"/>
        <v>7.9399999999999998E-2</v>
      </c>
      <c r="AF320" s="2">
        <f t="shared" si="61"/>
        <v>-0.13969999999999999</v>
      </c>
      <c r="AG320" s="2">
        <f t="shared" si="61"/>
        <v>4.9600000000000005E-2</v>
      </c>
      <c r="AH320" s="2">
        <f t="shared" si="61"/>
        <v>7.3999999999999899E-3</v>
      </c>
      <c r="AI320" s="2">
        <f t="shared" si="61"/>
        <v>1.0199999999999987E-2</v>
      </c>
      <c r="AJ320" s="2">
        <f t="shared" si="61"/>
        <v>2.3799999999999988E-2</v>
      </c>
      <c r="AK320" s="2">
        <f t="shared" si="61"/>
        <v>1.7000000000000071E-3</v>
      </c>
      <c r="AL320" s="2">
        <f t="shared" si="61"/>
        <v>6.4000000000000168E-3</v>
      </c>
      <c r="AM320" s="2">
        <f t="shared" si="61"/>
        <v>1.6499999999999987E-2</v>
      </c>
      <c r="AN320">
        <f t="shared" si="61"/>
        <v>0.19409999999999999</v>
      </c>
      <c r="AO320">
        <f t="shared" si="61"/>
        <v>0.46879999999999999</v>
      </c>
    </row>
    <row r="322" spans="1:41" x14ac:dyDescent="0.25">
      <c r="A322">
        <v>6</v>
      </c>
      <c r="B322" t="s">
        <v>54</v>
      </c>
      <c r="O322">
        <v>6</v>
      </c>
      <c r="P322" t="s">
        <v>54</v>
      </c>
      <c r="AC322">
        <v>6</v>
      </c>
      <c r="AD322" t="s">
        <v>54</v>
      </c>
    </row>
    <row r="323" spans="1:41" x14ac:dyDescent="0.25">
      <c r="A323" t="s">
        <v>38</v>
      </c>
      <c r="B323">
        <v>0.06</v>
      </c>
      <c r="C323">
        <v>0.03</v>
      </c>
      <c r="D323">
        <v>0.01</v>
      </c>
      <c r="E323">
        <v>5.0000000000000001E-3</v>
      </c>
      <c r="F323">
        <v>2.5000000000000001E-3</v>
      </c>
      <c r="G323">
        <v>1.25E-3</v>
      </c>
      <c r="H323">
        <v>5.9999999999999995E-4</v>
      </c>
      <c r="I323">
        <v>2.9999999999999997E-4</v>
      </c>
      <c r="J323">
        <v>1E-4</v>
      </c>
      <c r="K323">
        <v>5.0000000000000002E-5</v>
      </c>
      <c r="L323">
        <v>2.5000000000000001E-5</v>
      </c>
      <c r="M323">
        <v>0</v>
      </c>
      <c r="O323" t="s">
        <v>38</v>
      </c>
      <c r="P323">
        <v>0.06</v>
      </c>
      <c r="Q323">
        <v>0.03</v>
      </c>
      <c r="R323">
        <v>0.01</v>
      </c>
      <c r="S323">
        <v>5.0000000000000001E-3</v>
      </c>
      <c r="T323">
        <v>2.5000000000000001E-3</v>
      </c>
      <c r="U323">
        <v>1.25E-3</v>
      </c>
      <c r="V323">
        <v>5.9999999999999995E-4</v>
      </c>
      <c r="W323">
        <v>2.9999999999999997E-4</v>
      </c>
      <c r="X323">
        <v>1E-4</v>
      </c>
      <c r="Y323">
        <v>5.0000000000000002E-5</v>
      </c>
      <c r="Z323">
        <v>2.5000000000000001E-5</v>
      </c>
      <c r="AA323">
        <v>0</v>
      </c>
      <c r="AC323" t="s">
        <v>38</v>
      </c>
      <c r="AD323">
        <v>0.06</v>
      </c>
      <c r="AE323">
        <v>0.03</v>
      </c>
      <c r="AF323">
        <v>0.01</v>
      </c>
      <c r="AG323">
        <v>5.0000000000000001E-3</v>
      </c>
      <c r="AH323">
        <v>2.5000000000000001E-3</v>
      </c>
      <c r="AI323">
        <v>1.25E-3</v>
      </c>
      <c r="AJ323">
        <v>5.9999999999999995E-4</v>
      </c>
      <c r="AK323">
        <v>2.9999999999999997E-4</v>
      </c>
      <c r="AL323">
        <v>1E-4</v>
      </c>
      <c r="AM323">
        <v>5.0000000000000002E-5</v>
      </c>
      <c r="AN323">
        <v>2.5000000000000001E-5</v>
      </c>
      <c r="AO323">
        <v>0</v>
      </c>
    </row>
    <row r="324" spans="1:41" x14ac:dyDescent="0.25">
      <c r="A324">
        <v>0.125</v>
      </c>
      <c r="B324">
        <v>0.7238</v>
      </c>
      <c r="C324">
        <v>0.44950000000000001</v>
      </c>
      <c r="D324">
        <v>0.34789999999999999</v>
      </c>
      <c r="E324">
        <v>0.19359999999999999</v>
      </c>
      <c r="F324">
        <v>0.158</v>
      </c>
      <c r="G324">
        <v>0.1188</v>
      </c>
      <c r="H324">
        <v>0.15390000000000001</v>
      </c>
      <c r="I324">
        <v>0.1734</v>
      </c>
      <c r="J324">
        <v>0.129</v>
      </c>
      <c r="K324">
        <v>0.1232</v>
      </c>
      <c r="L324">
        <v>0.1459</v>
      </c>
      <c r="M324">
        <v>0.15290000000000001</v>
      </c>
      <c r="O324">
        <v>0.125</v>
      </c>
      <c r="P324">
        <v>0.5343</v>
      </c>
      <c r="Q324">
        <v>0.33900000000000002</v>
      </c>
      <c r="R324">
        <v>0.27600000000000002</v>
      </c>
      <c r="S324">
        <v>0.20910000000000001</v>
      </c>
      <c r="T324">
        <v>0.15479999999999999</v>
      </c>
      <c r="U324">
        <v>0.1221</v>
      </c>
      <c r="V324">
        <v>0.16370000000000001</v>
      </c>
      <c r="W324">
        <v>0.17660000000000001</v>
      </c>
      <c r="X324">
        <v>0.14280000000000001</v>
      </c>
      <c r="Y324">
        <v>0.13089999999999999</v>
      </c>
      <c r="Z324">
        <v>0.32940000000000003</v>
      </c>
      <c r="AA324">
        <v>0.39760000000000001</v>
      </c>
      <c r="AC324">
        <v>0.125</v>
      </c>
      <c r="AD324" s="2">
        <f>P324-B324</f>
        <v>-0.1895</v>
      </c>
      <c r="AE324" s="2">
        <f t="shared" ref="AE324:AO331" si="63">Q324-C324</f>
        <v>-0.11049999999999999</v>
      </c>
      <c r="AF324" s="2">
        <f t="shared" si="63"/>
        <v>-7.1899999999999964E-2</v>
      </c>
      <c r="AG324" s="2">
        <f t="shared" si="63"/>
        <v>1.5500000000000014E-2</v>
      </c>
      <c r="AH324" s="2">
        <f t="shared" si="63"/>
        <v>-3.2000000000000084E-3</v>
      </c>
      <c r="AI324" s="2">
        <f t="shared" si="63"/>
        <v>3.2999999999999974E-3</v>
      </c>
      <c r="AJ324" s="2">
        <f t="shared" si="63"/>
        <v>9.8000000000000032E-3</v>
      </c>
      <c r="AK324" s="2">
        <f t="shared" si="63"/>
        <v>3.2000000000000084E-3</v>
      </c>
      <c r="AL324" s="2">
        <f t="shared" si="63"/>
        <v>1.3800000000000007E-2</v>
      </c>
      <c r="AM324" s="2">
        <f t="shared" si="63"/>
        <v>7.6999999999999846E-3</v>
      </c>
      <c r="AN324">
        <f t="shared" si="63"/>
        <v>0.18350000000000002</v>
      </c>
      <c r="AO324">
        <f t="shared" si="63"/>
        <v>0.2447</v>
      </c>
    </row>
    <row r="325" spans="1:41" x14ac:dyDescent="0.25">
      <c r="A325">
        <v>0.06</v>
      </c>
      <c r="B325">
        <v>1.1986000000000001</v>
      </c>
      <c r="C325">
        <v>0.79669999999999996</v>
      </c>
      <c r="D325">
        <v>0.15790000000000001</v>
      </c>
      <c r="E325">
        <v>0.4536</v>
      </c>
      <c r="F325">
        <v>0.20569999999999999</v>
      </c>
      <c r="G325">
        <v>0.26419999999999999</v>
      </c>
      <c r="H325">
        <v>0.15</v>
      </c>
      <c r="I325">
        <v>0.14879999999999999</v>
      </c>
      <c r="J325">
        <v>0.1197</v>
      </c>
      <c r="K325">
        <v>0.16420000000000001</v>
      </c>
      <c r="L325">
        <v>0.16189999999999999</v>
      </c>
      <c r="M325">
        <v>0.13420000000000001</v>
      </c>
      <c r="O325">
        <v>0.06</v>
      </c>
      <c r="P325">
        <v>0.95920000000000005</v>
      </c>
      <c r="Q325">
        <v>0.58950000000000002</v>
      </c>
      <c r="R325">
        <v>0.17469999999999999</v>
      </c>
      <c r="S325">
        <v>0.3669</v>
      </c>
      <c r="T325">
        <v>0.1835</v>
      </c>
      <c r="U325">
        <v>0.23960000000000001</v>
      </c>
      <c r="V325">
        <v>0.15909999999999999</v>
      </c>
      <c r="W325">
        <v>0.15210000000000001</v>
      </c>
      <c r="X325">
        <v>0.1212</v>
      </c>
      <c r="Y325">
        <v>0.17610000000000001</v>
      </c>
      <c r="Z325">
        <v>0.35039999999999999</v>
      </c>
      <c r="AA325">
        <v>0.38419999999999999</v>
      </c>
      <c r="AC325">
        <v>0.06</v>
      </c>
      <c r="AD325" s="2">
        <f t="shared" ref="AD325:AD331" si="64">P325-B325</f>
        <v>-0.23940000000000006</v>
      </c>
      <c r="AE325" s="2">
        <f t="shared" si="63"/>
        <v>-0.20719999999999994</v>
      </c>
      <c r="AF325" s="2">
        <f t="shared" si="63"/>
        <v>1.6799999999999982E-2</v>
      </c>
      <c r="AG325" s="2">
        <f t="shared" si="63"/>
        <v>-8.6699999999999999E-2</v>
      </c>
      <c r="AH325" s="2">
        <f t="shared" si="63"/>
        <v>-2.2199999999999998E-2</v>
      </c>
      <c r="AI325" s="2">
        <f t="shared" si="63"/>
        <v>-2.4599999999999983E-2</v>
      </c>
      <c r="AJ325" s="2">
        <f t="shared" si="63"/>
        <v>9.099999999999997E-3</v>
      </c>
      <c r="AK325" s="2">
        <f t="shared" si="63"/>
        <v>3.3000000000000251E-3</v>
      </c>
      <c r="AL325" s="2">
        <f t="shared" si="63"/>
        <v>1.5000000000000013E-3</v>
      </c>
      <c r="AM325" s="2">
        <f t="shared" si="63"/>
        <v>1.1899999999999994E-2</v>
      </c>
      <c r="AN325">
        <f t="shared" si="63"/>
        <v>0.1885</v>
      </c>
      <c r="AO325">
        <f t="shared" si="63"/>
        <v>0.24999999999999997</v>
      </c>
    </row>
    <row r="326" spans="1:41" x14ac:dyDescent="0.25">
      <c r="A326">
        <v>0.03</v>
      </c>
      <c r="B326">
        <v>0.76970000000000005</v>
      </c>
      <c r="C326">
        <v>0.55549999999999999</v>
      </c>
      <c r="D326">
        <v>0.2175</v>
      </c>
      <c r="E326">
        <v>0.21060000000000001</v>
      </c>
      <c r="F326">
        <v>0.15</v>
      </c>
      <c r="G326">
        <v>0.14760000000000001</v>
      </c>
      <c r="H326">
        <v>0.1532</v>
      </c>
      <c r="I326">
        <v>0.13739999999999999</v>
      </c>
      <c r="J326">
        <v>0.12759999999999999</v>
      </c>
      <c r="K326">
        <v>0.1239</v>
      </c>
      <c r="L326">
        <v>0.121</v>
      </c>
      <c r="M326">
        <v>0.12970000000000001</v>
      </c>
      <c r="O326">
        <v>0.03</v>
      </c>
      <c r="P326">
        <v>0.51329999999999998</v>
      </c>
      <c r="Q326">
        <v>0.33800000000000002</v>
      </c>
      <c r="R326">
        <v>0.26169999999999999</v>
      </c>
      <c r="S326">
        <v>0.17860000000000001</v>
      </c>
      <c r="T326">
        <v>0.14710000000000001</v>
      </c>
      <c r="U326">
        <v>0.1449</v>
      </c>
      <c r="V326">
        <v>0.1699</v>
      </c>
      <c r="W326">
        <v>0.13880000000000001</v>
      </c>
      <c r="X326">
        <v>0.13189999999999999</v>
      </c>
      <c r="Y326">
        <v>0.19259999999999999</v>
      </c>
      <c r="Z326">
        <v>0.25580000000000003</v>
      </c>
      <c r="AA326">
        <v>0.37080000000000002</v>
      </c>
      <c r="AC326">
        <v>0.03</v>
      </c>
      <c r="AD326" s="2">
        <f t="shared" si="64"/>
        <v>-0.25640000000000007</v>
      </c>
      <c r="AE326" s="2">
        <f t="shared" si="63"/>
        <v>-0.21749999999999997</v>
      </c>
      <c r="AF326" s="2">
        <f t="shared" si="63"/>
        <v>4.4199999999999989E-2</v>
      </c>
      <c r="AG326" s="2">
        <f t="shared" si="63"/>
        <v>-3.2000000000000001E-2</v>
      </c>
      <c r="AH326" s="2">
        <f t="shared" si="63"/>
        <v>-2.8999999999999859E-3</v>
      </c>
      <c r="AI326" s="2">
        <f t="shared" si="63"/>
        <v>-2.7000000000000079E-3</v>
      </c>
      <c r="AJ326" s="2">
        <f t="shared" si="63"/>
        <v>1.6699999999999993E-2</v>
      </c>
      <c r="AK326" s="2">
        <f t="shared" si="63"/>
        <v>1.4000000000000123E-3</v>
      </c>
      <c r="AL326" s="2">
        <f t="shared" si="63"/>
        <v>4.2999999999999983E-3</v>
      </c>
      <c r="AM326" s="2">
        <f t="shared" si="63"/>
        <v>6.8699999999999997E-2</v>
      </c>
      <c r="AN326">
        <f t="shared" si="63"/>
        <v>0.13480000000000003</v>
      </c>
      <c r="AO326">
        <f t="shared" si="63"/>
        <v>0.24110000000000001</v>
      </c>
    </row>
    <row r="327" spans="1:41" x14ac:dyDescent="0.25">
      <c r="A327">
        <v>0.01</v>
      </c>
      <c r="B327">
        <v>0.99139999999999995</v>
      </c>
      <c r="C327">
        <v>0.51470000000000005</v>
      </c>
      <c r="D327">
        <v>0.47070000000000001</v>
      </c>
      <c r="E327">
        <v>0.4158</v>
      </c>
      <c r="F327">
        <v>0.2334</v>
      </c>
      <c r="G327">
        <v>0.19170000000000001</v>
      </c>
      <c r="H327">
        <v>0.16700000000000001</v>
      </c>
      <c r="I327">
        <v>0.14360000000000001</v>
      </c>
      <c r="J327">
        <v>0.15040000000000001</v>
      </c>
      <c r="K327">
        <v>0.12590000000000001</v>
      </c>
      <c r="L327">
        <v>0.1241</v>
      </c>
      <c r="M327">
        <v>0.1244</v>
      </c>
      <c r="O327">
        <v>0.01</v>
      </c>
      <c r="P327">
        <v>0.69169999999999998</v>
      </c>
      <c r="Q327">
        <v>0.43730000000000002</v>
      </c>
      <c r="R327">
        <v>0.371</v>
      </c>
      <c r="S327">
        <v>0.3604</v>
      </c>
      <c r="T327">
        <v>0.1966</v>
      </c>
      <c r="U327">
        <v>0.182</v>
      </c>
      <c r="V327">
        <v>0.16159999999999999</v>
      </c>
      <c r="W327">
        <v>0.1832</v>
      </c>
      <c r="X327">
        <v>0.1414</v>
      </c>
      <c r="Y327">
        <v>0.1273</v>
      </c>
      <c r="Z327">
        <v>0.26300000000000001</v>
      </c>
      <c r="AA327">
        <v>0.36919999999999997</v>
      </c>
      <c r="AC327">
        <v>0.01</v>
      </c>
      <c r="AD327" s="2">
        <f t="shared" si="64"/>
        <v>-0.29969999999999997</v>
      </c>
      <c r="AE327" s="2">
        <f t="shared" si="63"/>
        <v>-7.7400000000000024E-2</v>
      </c>
      <c r="AF327" s="2">
        <f t="shared" si="63"/>
        <v>-9.9700000000000011E-2</v>
      </c>
      <c r="AG327" s="2">
        <f t="shared" si="63"/>
        <v>-5.5400000000000005E-2</v>
      </c>
      <c r="AH327" s="2">
        <f t="shared" si="63"/>
        <v>-3.6799999999999999E-2</v>
      </c>
      <c r="AI327" s="2">
        <f t="shared" si="63"/>
        <v>-9.7000000000000142E-3</v>
      </c>
      <c r="AJ327" s="2">
        <f t="shared" si="63"/>
        <v>-5.4000000000000159E-3</v>
      </c>
      <c r="AK327" s="2">
        <f t="shared" si="63"/>
        <v>3.9599999999999996E-2</v>
      </c>
      <c r="AL327" s="2">
        <f t="shared" si="63"/>
        <v>-9.000000000000008E-3</v>
      </c>
      <c r="AM327" s="2">
        <f t="shared" si="63"/>
        <v>1.3999999999999846E-3</v>
      </c>
      <c r="AN327">
        <f t="shared" si="63"/>
        <v>0.13890000000000002</v>
      </c>
      <c r="AO327">
        <f t="shared" si="63"/>
        <v>0.24479999999999996</v>
      </c>
    </row>
    <row r="328" spans="1:41" x14ac:dyDescent="0.25">
      <c r="A328">
        <v>5.0000000000000001E-3</v>
      </c>
      <c r="B328">
        <v>0.83430000000000004</v>
      </c>
      <c r="C328">
        <v>0.45050000000000001</v>
      </c>
      <c r="D328">
        <v>0.33450000000000002</v>
      </c>
      <c r="E328">
        <v>0.28129999999999999</v>
      </c>
      <c r="F328">
        <v>0.15079999999999999</v>
      </c>
      <c r="G328">
        <v>0.16639999999999999</v>
      </c>
      <c r="H328">
        <v>0.14940000000000001</v>
      </c>
      <c r="I328">
        <v>0.1467</v>
      </c>
      <c r="J328">
        <v>0.14280000000000001</v>
      </c>
      <c r="K328">
        <v>0.13619999999999999</v>
      </c>
      <c r="L328">
        <v>0.1114</v>
      </c>
      <c r="M328">
        <v>0.12870000000000001</v>
      </c>
      <c r="O328">
        <v>5.0000000000000001E-3</v>
      </c>
      <c r="P328">
        <v>0.51390000000000002</v>
      </c>
      <c r="Q328">
        <v>0.32069999999999999</v>
      </c>
      <c r="R328">
        <v>0.25559999999999999</v>
      </c>
      <c r="S328">
        <v>0.24049999999999999</v>
      </c>
      <c r="T328">
        <v>0.1651</v>
      </c>
      <c r="U328">
        <v>0.158</v>
      </c>
      <c r="V328">
        <v>0.15640000000000001</v>
      </c>
      <c r="W328">
        <v>0.1328</v>
      </c>
      <c r="X328">
        <v>0.13070000000000001</v>
      </c>
      <c r="Y328">
        <v>0.13170000000000001</v>
      </c>
      <c r="Z328">
        <v>0.23699999999999999</v>
      </c>
      <c r="AA328">
        <v>0.35759999999999997</v>
      </c>
      <c r="AC328">
        <v>5.0000000000000001E-3</v>
      </c>
      <c r="AD328" s="2">
        <f t="shared" si="64"/>
        <v>-0.32040000000000002</v>
      </c>
      <c r="AE328" s="2">
        <f t="shared" si="63"/>
        <v>-0.12980000000000003</v>
      </c>
      <c r="AF328" s="2">
        <f t="shared" si="63"/>
        <v>-7.8900000000000026E-2</v>
      </c>
      <c r="AG328" s="2">
        <f t="shared" si="63"/>
        <v>-4.0800000000000003E-2</v>
      </c>
      <c r="AH328" s="2">
        <f t="shared" si="63"/>
        <v>1.4300000000000007E-2</v>
      </c>
      <c r="AI328" s="2">
        <f t="shared" si="63"/>
        <v>-8.3999999999999908E-3</v>
      </c>
      <c r="AJ328" s="2">
        <f t="shared" si="63"/>
        <v>7.0000000000000062E-3</v>
      </c>
      <c r="AK328" s="2">
        <f t="shared" si="63"/>
        <v>-1.3899999999999996E-2</v>
      </c>
      <c r="AL328" s="2">
        <f t="shared" si="63"/>
        <v>-1.21E-2</v>
      </c>
      <c r="AM328" s="2">
        <f t="shared" si="63"/>
        <v>-4.4999999999999762E-3</v>
      </c>
      <c r="AN328">
        <f t="shared" si="63"/>
        <v>0.12559999999999999</v>
      </c>
      <c r="AO328">
        <f t="shared" si="63"/>
        <v>0.22889999999999996</v>
      </c>
    </row>
    <row r="329" spans="1:41" x14ac:dyDescent="0.25">
      <c r="A329">
        <v>2.5000000000000001E-3</v>
      </c>
      <c r="B329">
        <v>0.90559999999999996</v>
      </c>
      <c r="C329">
        <v>0.57640000000000002</v>
      </c>
      <c r="D329">
        <v>0.35170000000000001</v>
      </c>
      <c r="E329">
        <v>0.37790000000000001</v>
      </c>
      <c r="F329">
        <v>0.2094</v>
      </c>
      <c r="G329">
        <v>0.1762</v>
      </c>
      <c r="H329">
        <v>0.15160000000000001</v>
      </c>
      <c r="I329">
        <v>0.1497</v>
      </c>
      <c r="J329">
        <v>0.1424</v>
      </c>
      <c r="K329">
        <v>0.14099999999999999</v>
      </c>
      <c r="L329">
        <v>0.11650000000000001</v>
      </c>
      <c r="M329">
        <v>0.14099999999999999</v>
      </c>
      <c r="O329">
        <v>2.5000000000000001E-3</v>
      </c>
      <c r="P329">
        <v>0.64039999999999997</v>
      </c>
      <c r="Q329">
        <v>0.44519999999999998</v>
      </c>
      <c r="R329">
        <v>0.26729999999999998</v>
      </c>
      <c r="S329">
        <v>0.29559999999999997</v>
      </c>
      <c r="T329">
        <v>0.17319999999999999</v>
      </c>
      <c r="U329">
        <v>0.17519999999999999</v>
      </c>
      <c r="V329">
        <v>0.151</v>
      </c>
      <c r="W329">
        <v>0.16059999999999999</v>
      </c>
      <c r="X329">
        <v>0.13780000000000001</v>
      </c>
      <c r="Y329">
        <v>0.15240000000000001</v>
      </c>
      <c r="Z329">
        <v>0.2392</v>
      </c>
      <c r="AA329">
        <v>0.3523</v>
      </c>
      <c r="AC329">
        <v>2.5000000000000001E-3</v>
      </c>
      <c r="AD329" s="2">
        <f t="shared" si="64"/>
        <v>-0.26519999999999999</v>
      </c>
      <c r="AE329" s="2">
        <f t="shared" si="63"/>
        <v>-0.13120000000000004</v>
      </c>
      <c r="AF329" s="2">
        <f t="shared" si="63"/>
        <v>-8.4400000000000031E-2</v>
      </c>
      <c r="AG329" s="2">
        <f t="shared" si="63"/>
        <v>-8.230000000000004E-2</v>
      </c>
      <c r="AH329" s="2">
        <f t="shared" si="63"/>
        <v>-3.620000000000001E-2</v>
      </c>
      <c r="AI329" s="2">
        <f t="shared" si="63"/>
        <v>-1.0000000000000009E-3</v>
      </c>
      <c r="AJ329" s="2">
        <f t="shared" si="63"/>
        <v>-6.0000000000001719E-4</v>
      </c>
      <c r="AK329" s="2">
        <f t="shared" si="63"/>
        <v>1.0899999999999993E-2</v>
      </c>
      <c r="AL329" s="2">
        <f t="shared" si="63"/>
        <v>-4.599999999999993E-3</v>
      </c>
      <c r="AM329" s="2">
        <f t="shared" si="63"/>
        <v>1.1400000000000021E-2</v>
      </c>
      <c r="AN329">
        <f t="shared" si="63"/>
        <v>0.12269999999999999</v>
      </c>
      <c r="AO329">
        <f t="shared" si="63"/>
        <v>0.21130000000000002</v>
      </c>
    </row>
    <row r="330" spans="1:41" x14ac:dyDescent="0.25">
      <c r="A330">
        <v>1.25E-3</v>
      </c>
      <c r="B330">
        <v>0.91369999999999996</v>
      </c>
      <c r="C330">
        <v>0.83440000000000003</v>
      </c>
      <c r="D330">
        <v>0.72240000000000004</v>
      </c>
      <c r="E330">
        <v>0.63009999999999999</v>
      </c>
      <c r="F330">
        <v>0.36020000000000002</v>
      </c>
      <c r="G330">
        <v>0.1938</v>
      </c>
      <c r="H330">
        <v>0.14510000000000001</v>
      </c>
      <c r="I330">
        <v>0.16919999999999999</v>
      </c>
      <c r="J330">
        <v>0.15890000000000001</v>
      </c>
      <c r="K330">
        <v>0.17560000000000001</v>
      </c>
      <c r="L330">
        <v>0.14219999999999999</v>
      </c>
      <c r="M330">
        <v>0.1555</v>
      </c>
      <c r="O330">
        <v>1.25E-3</v>
      </c>
      <c r="P330">
        <v>1.0656000000000001</v>
      </c>
      <c r="Q330">
        <v>0.64319999999999999</v>
      </c>
      <c r="R330">
        <v>0.64729999999999999</v>
      </c>
      <c r="S330">
        <v>0.49149999999999999</v>
      </c>
      <c r="T330">
        <v>0.29270000000000002</v>
      </c>
      <c r="U330">
        <v>0.3251</v>
      </c>
      <c r="V330">
        <v>0.1719</v>
      </c>
      <c r="W330">
        <v>0.24049999999999999</v>
      </c>
      <c r="X330">
        <v>0.153</v>
      </c>
      <c r="Y330">
        <v>0.17949999999999999</v>
      </c>
      <c r="Z330">
        <v>0.25869999999999999</v>
      </c>
      <c r="AA330">
        <v>0.41970000000000002</v>
      </c>
      <c r="AC330">
        <v>1.25E-3</v>
      </c>
      <c r="AD330" s="2">
        <f t="shared" si="64"/>
        <v>0.15190000000000015</v>
      </c>
      <c r="AE330" s="2">
        <f t="shared" si="63"/>
        <v>-0.19120000000000004</v>
      </c>
      <c r="AF330" s="2">
        <f t="shared" si="63"/>
        <v>-7.5100000000000056E-2</v>
      </c>
      <c r="AG330" s="2">
        <f t="shared" si="63"/>
        <v>-0.1386</v>
      </c>
      <c r="AH330" s="2">
        <f t="shared" si="63"/>
        <v>-6.7500000000000004E-2</v>
      </c>
      <c r="AI330">
        <f t="shared" si="63"/>
        <v>0.1313</v>
      </c>
      <c r="AJ330" s="2">
        <f t="shared" si="63"/>
        <v>2.679999999999999E-2</v>
      </c>
      <c r="AK330" s="2">
        <f t="shared" si="63"/>
        <v>7.1300000000000002E-2</v>
      </c>
      <c r="AL330" s="2">
        <f t="shared" si="63"/>
        <v>-5.9000000000000163E-3</v>
      </c>
      <c r="AM330" s="2">
        <f t="shared" si="63"/>
        <v>3.8999999999999868E-3</v>
      </c>
      <c r="AN330">
        <f t="shared" si="63"/>
        <v>0.11649999999999999</v>
      </c>
      <c r="AO330">
        <f t="shared" si="63"/>
        <v>0.26419999999999999</v>
      </c>
    </row>
    <row r="331" spans="1:41" x14ac:dyDescent="0.25">
      <c r="A331">
        <v>0</v>
      </c>
      <c r="B331">
        <v>1.2591000000000001</v>
      </c>
      <c r="C331">
        <v>1.0909</v>
      </c>
      <c r="D331">
        <v>1.0147999999999999</v>
      </c>
      <c r="E331">
        <v>0.91569999999999996</v>
      </c>
      <c r="F331">
        <v>0.72189999999999999</v>
      </c>
      <c r="G331">
        <v>0.41789999999999999</v>
      </c>
      <c r="H331">
        <v>0.17169999999999999</v>
      </c>
      <c r="I331">
        <v>0.25480000000000003</v>
      </c>
      <c r="J331">
        <v>0.18859999999999999</v>
      </c>
      <c r="K331">
        <v>0.1933</v>
      </c>
      <c r="L331">
        <v>0.18509999999999999</v>
      </c>
      <c r="M331">
        <v>0.18329999999999999</v>
      </c>
      <c r="O331">
        <v>0</v>
      </c>
      <c r="P331">
        <v>1.2448999999999999</v>
      </c>
      <c r="Q331">
        <v>1.1031</v>
      </c>
      <c r="R331">
        <v>0.77280000000000004</v>
      </c>
      <c r="S331">
        <v>0.71409999999999996</v>
      </c>
      <c r="T331">
        <v>0.5534</v>
      </c>
      <c r="U331">
        <v>0.42070000000000002</v>
      </c>
      <c r="V331">
        <v>0.1883</v>
      </c>
      <c r="W331">
        <v>0.25019999999999998</v>
      </c>
      <c r="X331">
        <v>0.20630000000000001</v>
      </c>
      <c r="Y331">
        <v>0.20699999999999999</v>
      </c>
      <c r="Z331">
        <v>0.3488</v>
      </c>
      <c r="AA331">
        <v>0.42280000000000001</v>
      </c>
      <c r="AC331">
        <v>0</v>
      </c>
      <c r="AD331" s="2">
        <f t="shared" si="64"/>
        <v>-1.4200000000000212E-2</v>
      </c>
      <c r="AE331" s="2">
        <f t="shared" si="63"/>
        <v>1.2199999999999989E-2</v>
      </c>
      <c r="AF331" s="2">
        <f t="shared" si="63"/>
        <v>-0.24199999999999988</v>
      </c>
      <c r="AG331" s="2">
        <f t="shared" si="63"/>
        <v>-0.2016</v>
      </c>
      <c r="AH331" s="2">
        <f t="shared" si="63"/>
        <v>-0.16849999999999998</v>
      </c>
      <c r="AI331" s="2">
        <f t="shared" si="63"/>
        <v>2.8000000000000247E-3</v>
      </c>
      <c r="AJ331" s="2">
        <f t="shared" si="63"/>
        <v>1.6600000000000004E-2</v>
      </c>
      <c r="AK331" s="2">
        <f t="shared" si="63"/>
        <v>-4.6000000000000485E-3</v>
      </c>
      <c r="AL331" s="2">
        <f t="shared" si="63"/>
        <v>1.7700000000000021E-2</v>
      </c>
      <c r="AM331" s="2">
        <f t="shared" si="63"/>
        <v>1.369999999999999E-2</v>
      </c>
      <c r="AN331">
        <f t="shared" si="63"/>
        <v>0.16370000000000001</v>
      </c>
      <c r="AO331">
        <f t="shared" si="63"/>
        <v>0.23950000000000002</v>
      </c>
    </row>
  </sheetData>
  <mergeCells count="32">
    <mergeCell ref="BK8:BM8"/>
    <mergeCell ref="BN8:BP8"/>
    <mergeCell ref="BK10:BM10"/>
    <mergeCell ref="BN10:BP10"/>
    <mergeCell ref="BK2:BR2"/>
    <mergeCell ref="BK4:BM4"/>
    <mergeCell ref="BN4:BP4"/>
    <mergeCell ref="BQ4:BQ5"/>
    <mergeCell ref="BR4:BR5"/>
    <mergeCell ref="BK6:BM6"/>
    <mergeCell ref="BN6:BP6"/>
    <mergeCell ref="BF184:BQ184"/>
    <mergeCell ref="BF75:BQ75"/>
    <mergeCell ref="A180:AM180"/>
    <mergeCell ref="A182:M182"/>
    <mergeCell ref="O182:AA182"/>
    <mergeCell ref="AC182:AM182"/>
    <mergeCell ref="AQ182:BA182"/>
    <mergeCell ref="AL7:AU7"/>
    <mergeCell ref="AX7:BG7"/>
    <mergeCell ref="AL47:AU47"/>
    <mergeCell ref="A71:AM71"/>
    <mergeCell ref="A73:M73"/>
    <mergeCell ref="O73:AA73"/>
    <mergeCell ref="AC73:AM73"/>
    <mergeCell ref="AQ73:BA73"/>
    <mergeCell ref="A1:F1"/>
    <mergeCell ref="A3:AM3"/>
    <mergeCell ref="A5:G5"/>
    <mergeCell ref="I5:O5"/>
    <mergeCell ref="Q5:AA5"/>
    <mergeCell ref="AC5:A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12"/>
  <sheetViews>
    <sheetView topLeftCell="AN1" zoomScale="55" zoomScaleNormal="55" workbookViewId="0">
      <selection activeCell="BG13" sqref="BG13"/>
    </sheetView>
  </sheetViews>
  <sheetFormatPr defaultRowHeight="15" x14ac:dyDescent="0.25"/>
  <sheetData>
    <row r="1" spans="1:70" ht="20.25" thickBot="1" x14ac:dyDescent="0.35">
      <c r="A1" s="64" t="s">
        <v>87</v>
      </c>
      <c r="B1" s="64"/>
      <c r="C1" s="64"/>
      <c r="D1" s="64"/>
      <c r="E1" s="64"/>
      <c r="F1" s="64"/>
    </row>
    <row r="2" spans="1:70" ht="21" thickTop="1" thickBot="1" x14ac:dyDescent="0.35">
      <c r="BG2" s="64" t="s">
        <v>100</v>
      </c>
      <c r="BH2" s="64"/>
      <c r="BI2" s="64"/>
      <c r="BJ2" s="64"/>
      <c r="BK2" s="64"/>
      <c r="BL2" s="64"/>
      <c r="BM2" s="64"/>
      <c r="BN2" s="64"/>
    </row>
    <row r="3" spans="1:70" ht="18.75" thickTop="1" thickBot="1" x14ac:dyDescent="0.35">
      <c r="A3" s="65" t="s">
        <v>72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70" ht="16.5" thickTop="1" x14ac:dyDescent="0.25">
      <c r="BG4" s="71" t="s">
        <v>13</v>
      </c>
      <c r="BH4" s="71"/>
      <c r="BI4" s="71"/>
      <c r="BJ4" s="71" t="s">
        <v>23</v>
      </c>
      <c r="BK4" s="71"/>
      <c r="BL4" s="71"/>
      <c r="BM4" s="71" t="s">
        <v>14</v>
      </c>
      <c r="BN4" s="71" t="s">
        <v>15</v>
      </c>
    </row>
    <row r="5" spans="1:70" ht="16.5" thickBot="1" x14ac:dyDescent="0.3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O5" s="70" t="s">
        <v>68</v>
      </c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C5" s="59" t="s">
        <v>73</v>
      </c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Q5" s="59" t="s">
        <v>41</v>
      </c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G5" s="57" t="s">
        <v>96</v>
      </c>
      <c r="BH5" s="57" t="s">
        <v>97</v>
      </c>
      <c r="BI5" s="57" t="s">
        <v>16</v>
      </c>
      <c r="BJ5" s="57" t="s">
        <v>98</v>
      </c>
      <c r="BK5" s="57" t="s">
        <v>99</v>
      </c>
      <c r="BL5" s="57" t="s">
        <v>16</v>
      </c>
      <c r="BM5" s="71"/>
      <c r="BN5" s="71"/>
    </row>
    <row r="6" spans="1:70" ht="15.75" x14ac:dyDescent="0.25">
      <c r="BG6" s="72" t="s">
        <v>17</v>
      </c>
      <c r="BH6" s="72"/>
      <c r="BI6" s="72"/>
      <c r="BJ6" s="72" t="s">
        <v>70</v>
      </c>
      <c r="BK6" s="72"/>
      <c r="BL6" s="72"/>
      <c r="BM6" s="55"/>
      <c r="BN6" s="55"/>
    </row>
    <row r="7" spans="1:70" x14ac:dyDescent="0.25">
      <c r="A7" s="19" t="s">
        <v>33</v>
      </c>
      <c r="B7" s="19">
        <v>128</v>
      </c>
      <c r="C7" s="19">
        <v>64</v>
      </c>
      <c r="D7" s="19">
        <v>32</v>
      </c>
      <c r="E7" s="19">
        <v>16</v>
      </c>
      <c r="F7" s="19">
        <v>8</v>
      </c>
      <c r="G7" s="19">
        <v>4</v>
      </c>
      <c r="H7" s="19">
        <v>2</v>
      </c>
      <c r="I7" s="19">
        <v>1</v>
      </c>
      <c r="J7" s="19">
        <v>0.5</v>
      </c>
      <c r="K7" s="19">
        <v>0.25</v>
      </c>
      <c r="L7" s="19">
        <v>0.125</v>
      </c>
      <c r="M7" s="19">
        <v>0</v>
      </c>
      <c r="O7" s="19" t="s">
        <v>33</v>
      </c>
      <c r="P7" s="19">
        <v>128</v>
      </c>
      <c r="Q7" s="19">
        <v>64</v>
      </c>
      <c r="R7" s="19">
        <v>32</v>
      </c>
      <c r="S7" s="19">
        <v>16</v>
      </c>
      <c r="T7" s="19">
        <v>8</v>
      </c>
      <c r="U7" s="19">
        <v>4</v>
      </c>
      <c r="V7" s="19">
        <v>2</v>
      </c>
      <c r="W7" s="19">
        <v>1</v>
      </c>
      <c r="X7" s="19">
        <v>0.5</v>
      </c>
      <c r="Y7" s="19">
        <v>0.25</v>
      </c>
      <c r="Z7" s="19">
        <v>0.125</v>
      </c>
      <c r="AA7" s="19">
        <v>0</v>
      </c>
      <c r="AC7" s="28" t="s">
        <v>33</v>
      </c>
      <c r="AD7" s="28">
        <v>128</v>
      </c>
      <c r="AE7" s="28">
        <v>64</v>
      </c>
      <c r="AF7" s="28">
        <v>32</v>
      </c>
      <c r="AG7" s="28">
        <v>16</v>
      </c>
      <c r="AH7" s="28">
        <v>8</v>
      </c>
      <c r="AI7" s="28">
        <v>4</v>
      </c>
      <c r="AJ7" s="28">
        <v>2</v>
      </c>
      <c r="AK7" s="28">
        <v>1</v>
      </c>
      <c r="AL7" s="28">
        <v>0.5</v>
      </c>
      <c r="AM7" s="28">
        <v>0.25</v>
      </c>
      <c r="AN7" s="28">
        <v>0.125</v>
      </c>
      <c r="AO7" s="28">
        <v>0</v>
      </c>
      <c r="AQ7" s="28" t="s">
        <v>33</v>
      </c>
      <c r="AR7" s="28">
        <v>128</v>
      </c>
      <c r="AS7" s="28">
        <v>64</v>
      </c>
      <c r="AT7" s="28">
        <v>32</v>
      </c>
      <c r="AU7" s="28">
        <v>16</v>
      </c>
      <c r="AV7" s="28">
        <v>8</v>
      </c>
      <c r="AW7" s="28">
        <v>4</v>
      </c>
      <c r="AX7" s="28">
        <v>2</v>
      </c>
      <c r="AY7" s="28">
        <v>1</v>
      </c>
      <c r="AZ7" s="28">
        <v>0.5</v>
      </c>
      <c r="BA7" s="28">
        <v>0.25</v>
      </c>
      <c r="BB7" s="28">
        <v>0.125</v>
      </c>
      <c r="BC7" s="28">
        <v>0</v>
      </c>
      <c r="BE7" s="7"/>
      <c r="BF7" s="31"/>
      <c r="BG7" s="23">
        <v>3.1E-2</v>
      </c>
      <c r="BH7" s="23">
        <v>3.1E-2</v>
      </c>
      <c r="BI7" s="24">
        <f>BH7/BG7</f>
        <v>1</v>
      </c>
      <c r="BJ7" s="23">
        <v>128</v>
      </c>
      <c r="BK7" s="23">
        <v>64</v>
      </c>
      <c r="BL7" s="24">
        <f>BK7/BJ7</f>
        <v>0.5</v>
      </c>
      <c r="BM7" s="24">
        <f>BL7+BI7</f>
        <v>1.5</v>
      </c>
      <c r="BN7" s="23" t="s">
        <v>19</v>
      </c>
      <c r="BO7" s="31"/>
      <c r="BP7" s="31"/>
      <c r="BQ7" s="31"/>
      <c r="BR7" s="7"/>
    </row>
    <row r="8" spans="1:70" ht="15.75" x14ac:dyDescent="0.25">
      <c r="A8" s="19">
        <v>0.03</v>
      </c>
      <c r="B8">
        <v>0.36870000000000003</v>
      </c>
      <c r="C8">
        <v>0.18029999999999999</v>
      </c>
      <c r="D8">
        <v>0.11840000000000001</v>
      </c>
      <c r="E8">
        <v>0.1082</v>
      </c>
      <c r="F8">
        <v>0.13769999999999999</v>
      </c>
      <c r="G8">
        <v>9.4700000000000006E-2</v>
      </c>
      <c r="H8">
        <v>9.4600000000000004E-2</v>
      </c>
      <c r="I8">
        <v>9.6100000000000005E-2</v>
      </c>
      <c r="J8">
        <v>0.1419</v>
      </c>
      <c r="K8">
        <v>9.5600000000000004E-2</v>
      </c>
      <c r="L8">
        <v>9.5799999999999996E-2</v>
      </c>
      <c r="M8">
        <v>0.10299999999999999</v>
      </c>
      <c r="O8" s="19">
        <v>0.03</v>
      </c>
      <c r="P8">
        <v>0.23039999999999999</v>
      </c>
      <c r="Q8">
        <v>0.1203</v>
      </c>
      <c r="R8">
        <v>0.1041</v>
      </c>
      <c r="S8">
        <v>0.1075</v>
      </c>
      <c r="T8">
        <v>0.1396</v>
      </c>
      <c r="U8">
        <v>9.5200000000000007E-2</v>
      </c>
      <c r="V8">
        <v>9.5600000000000004E-2</v>
      </c>
      <c r="W8">
        <v>9.64E-2</v>
      </c>
      <c r="X8">
        <v>0.1411</v>
      </c>
      <c r="Y8">
        <v>9.5799999999999996E-2</v>
      </c>
      <c r="Z8">
        <v>9.5899999999999999E-2</v>
      </c>
      <c r="AA8">
        <v>0.1026</v>
      </c>
      <c r="AC8" s="28">
        <v>0.03</v>
      </c>
      <c r="AD8" s="5">
        <f>P8-B8</f>
        <v>-0.13830000000000003</v>
      </c>
      <c r="AE8" s="5">
        <f t="shared" ref="AE8:AO15" si="0">Q8-C8</f>
        <v>-5.9999999999999984E-2</v>
      </c>
      <c r="AF8" s="5">
        <f t="shared" si="0"/>
        <v>-1.4300000000000007E-2</v>
      </c>
      <c r="AG8" s="5">
        <f t="shared" si="0"/>
        <v>-7.0000000000000617E-4</v>
      </c>
      <c r="AH8" s="5">
        <f t="shared" si="0"/>
        <v>1.9000000000000128E-3</v>
      </c>
      <c r="AI8" s="5">
        <f t="shared" si="0"/>
        <v>5.0000000000000044E-4</v>
      </c>
      <c r="AJ8" s="5">
        <f t="shared" si="0"/>
        <v>1.0000000000000009E-3</v>
      </c>
      <c r="AK8" s="5">
        <f t="shared" si="0"/>
        <v>2.9999999999999472E-4</v>
      </c>
      <c r="AL8" s="5">
        <f t="shared" si="0"/>
        <v>-7.9999999999999516E-4</v>
      </c>
      <c r="AM8" s="5">
        <f t="shared" si="0"/>
        <v>1.9999999999999185E-4</v>
      </c>
      <c r="AN8" s="5">
        <f t="shared" si="0"/>
        <v>1.0000000000000286E-4</v>
      </c>
      <c r="AO8" s="5">
        <f t="shared" si="0"/>
        <v>-3.9999999999999758E-4</v>
      </c>
      <c r="AQ8" s="28">
        <v>0.03</v>
      </c>
      <c r="AR8" s="8">
        <v>-0.16284999999999999</v>
      </c>
      <c r="AS8" s="21">
        <v>-6.4037499999999983E-2</v>
      </c>
      <c r="AT8" s="8">
        <v>1.4425E-2</v>
      </c>
      <c r="AU8" s="8">
        <v>5.4799999999999988E-2</v>
      </c>
      <c r="AV8" s="8">
        <v>5.4062500000000013E-2</v>
      </c>
      <c r="AW8" s="8">
        <v>2.6666666666666966E-4</v>
      </c>
      <c r="AX8" s="8">
        <v>2.2666666666666668E-3</v>
      </c>
      <c r="AY8" s="8">
        <v>3.6666666666666331E-4</v>
      </c>
      <c r="AZ8" s="8">
        <v>-8.9999999999999336E-4</v>
      </c>
      <c r="BA8" s="8">
        <v>1.3333333333333716E-4</v>
      </c>
      <c r="BB8" s="8">
        <v>2.6666666666666505E-4</v>
      </c>
      <c r="BC8" s="8">
        <v>4.8287499999999997E-2</v>
      </c>
      <c r="BE8" s="7"/>
      <c r="BF8" s="7"/>
      <c r="BG8" s="72" t="s">
        <v>20</v>
      </c>
      <c r="BH8" s="72"/>
      <c r="BI8" s="72"/>
      <c r="BJ8" s="72" t="s">
        <v>70</v>
      </c>
      <c r="BK8" s="72"/>
      <c r="BL8" s="72"/>
      <c r="BM8" s="55"/>
      <c r="BN8" s="55" t="s">
        <v>28</v>
      </c>
      <c r="BO8" s="7"/>
      <c r="BP8" s="7"/>
      <c r="BQ8" s="7"/>
      <c r="BR8" s="7"/>
    </row>
    <row r="9" spans="1:70" x14ac:dyDescent="0.25">
      <c r="A9" s="19">
        <v>0.01</v>
      </c>
      <c r="B9">
        <v>0.37940000000000002</v>
      </c>
      <c r="C9">
        <v>0.32279999999999998</v>
      </c>
      <c r="D9">
        <v>0.16550000000000001</v>
      </c>
      <c r="E9">
        <v>0.14119999999999999</v>
      </c>
      <c r="F9">
        <v>0.1147</v>
      </c>
      <c r="G9">
        <v>9.6299999999999997E-2</v>
      </c>
      <c r="H9">
        <v>0.10440000000000001</v>
      </c>
      <c r="I9">
        <v>0.1085</v>
      </c>
      <c r="J9">
        <v>0.1125</v>
      </c>
      <c r="K9">
        <v>0.1038</v>
      </c>
      <c r="L9">
        <v>0.1115</v>
      </c>
      <c r="M9">
        <v>0.1013</v>
      </c>
      <c r="O9" s="19">
        <v>0.01</v>
      </c>
      <c r="P9">
        <v>0.2162</v>
      </c>
      <c r="Q9">
        <v>0.29270000000000002</v>
      </c>
      <c r="R9">
        <v>0.18410000000000001</v>
      </c>
      <c r="S9">
        <v>0.19939999999999999</v>
      </c>
      <c r="T9">
        <v>0.19589999999999999</v>
      </c>
      <c r="U9">
        <v>0.1923</v>
      </c>
      <c r="V9">
        <v>0.20349999999999999</v>
      </c>
      <c r="W9">
        <v>0.2117</v>
      </c>
      <c r="X9">
        <v>0.2059</v>
      </c>
      <c r="Y9">
        <v>0.22309999999999999</v>
      </c>
      <c r="Z9">
        <v>0.23749999999999999</v>
      </c>
      <c r="AA9">
        <v>0.22550000000000001</v>
      </c>
      <c r="AC9" s="28">
        <v>0.01</v>
      </c>
      <c r="AD9" s="5">
        <f t="shared" ref="AD9:AD15" si="1">P9-B9</f>
        <v>-0.16320000000000001</v>
      </c>
      <c r="AE9" s="5">
        <f t="shared" si="0"/>
        <v>-3.009999999999996E-2</v>
      </c>
      <c r="AF9" s="5">
        <f t="shared" si="0"/>
        <v>1.8600000000000005E-2</v>
      </c>
      <c r="AG9" s="5">
        <f t="shared" si="0"/>
        <v>5.8200000000000002E-2</v>
      </c>
      <c r="AH9" s="5">
        <f t="shared" si="0"/>
        <v>8.1199999999999994E-2</v>
      </c>
      <c r="AI9" s="5">
        <f t="shared" si="0"/>
        <v>9.6000000000000002E-2</v>
      </c>
      <c r="AJ9" s="5">
        <f t="shared" si="0"/>
        <v>9.909999999999998E-2</v>
      </c>
      <c r="AK9" s="5">
        <f t="shared" si="0"/>
        <v>0.1032</v>
      </c>
      <c r="AL9" s="5">
        <f t="shared" si="0"/>
        <v>9.3399999999999997E-2</v>
      </c>
      <c r="AM9" s="5">
        <f t="shared" si="0"/>
        <v>0.11929999999999999</v>
      </c>
      <c r="AN9" s="5">
        <f t="shared" si="0"/>
        <v>0.126</v>
      </c>
      <c r="AO9" s="5">
        <f t="shared" si="0"/>
        <v>0.1242</v>
      </c>
      <c r="AQ9" s="28">
        <v>0.01</v>
      </c>
      <c r="AR9" s="8">
        <v>-0.16070000000000001</v>
      </c>
      <c r="AS9" s="8">
        <v>-8.1837500000000007E-2</v>
      </c>
      <c r="AT9" s="10">
        <v>7.6225000000000015E-2</v>
      </c>
      <c r="AU9" s="9">
        <v>0.145425</v>
      </c>
      <c r="AV9" s="9">
        <v>0.1731</v>
      </c>
      <c r="AW9" s="9">
        <v>0.11359999999999999</v>
      </c>
      <c r="AX9" s="9">
        <v>0.11809999999999998</v>
      </c>
      <c r="AY9" s="9">
        <v>0.11546666666666666</v>
      </c>
      <c r="AZ9" s="9">
        <v>0.11353333333333333</v>
      </c>
      <c r="BA9" s="9">
        <v>0.16153333333333333</v>
      </c>
      <c r="BB9" s="9">
        <v>0.21173333333333333</v>
      </c>
      <c r="BC9" s="9">
        <v>0.25086250000000004</v>
      </c>
      <c r="BE9" s="7"/>
      <c r="BF9" s="20"/>
      <c r="BG9" s="23">
        <v>1</v>
      </c>
      <c r="BH9" s="23">
        <v>1</v>
      </c>
      <c r="BI9" s="24">
        <f>BH9/BG9</f>
        <v>1</v>
      </c>
      <c r="BJ9" s="23">
        <v>128</v>
      </c>
      <c r="BK9" s="23">
        <v>6.3E-2</v>
      </c>
      <c r="BL9" s="24">
        <f>BK9/BJ9</f>
        <v>4.921875E-4</v>
      </c>
      <c r="BM9" s="24">
        <f>BL9+BI9</f>
        <v>1.0004921874999999</v>
      </c>
      <c r="BN9" s="23" t="s">
        <v>19</v>
      </c>
      <c r="BO9" s="20"/>
      <c r="BP9" s="20"/>
      <c r="BQ9" s="20"/>
      <c r="BR9" s="7"/>
    </row>
    <row r="10" spans="1:70" ht="15.75" x14ac:dyDescent="0.25">
      <c r="A10" s="19">
        <v>5.0000000000000001E-3</v>
      </c>
      <c r="B10">
        <v>0.25669999999999998</v>
      </c>
      <c r="C10">
        <v>0.1673</v>
      </c>
      <c r="D10">
        <v>0.11650000000000001</v>
      </c>
      <c r="E10">
        <v>0.1045</v>
      </c>
      <c r="F10">
        <v>0.1031</v>
      </c>
      <c r="G10">
        <v>9.6699999999999994E-2</v>
      </c>
      <c r="H10">
        <v>0.1028</v>
      </c>
      <c r="I10">
        <v>0.1007</v>
      </c>
      <c r="J10">
        <v>9.1800000000000007E-2</v>
      </c>
      <c r="K10">
        <v>0.10150000000000001</v>
      </c>
      <c r="L10">
        <v>9.5200000000000007E-2</v>
      </c>
      <c r="M10">
        <v>9.5699999999999993E-2</v>
      </c>
      <c r="O10" s="19">
        <v>5.0000000000000001E-3</v>
      </c>
      <c r="P10">
        <v>0.17680000000000001</v>
      </c>
      <c r="Q10">
        <v>0.1009</v>
      </c>
      <c r="R10">
        <v>0.1658</v>
      </c>
      <c r="S10">
        <v>0.20150000000000001</v>
      </c>
      <c r="T10">
        <v>0.21360000000000001</v>
      </c>
      <c r="U10">
        <v>0.22489999999999999</v>
      </c>
      <c r="V10">
        <v>0.2545</v>
      </c>
      <c r="W10">
        <v>0.38990000000000002</v>
      </c>
      <c r="X10">
        <v>0.24979999999999999</v>
      </c>
      <c r="Y10">
        <v>0.37530000000000002</v>
      </c>
      <c r="Z10">
        <v>0.49790000000000001</v>
      </c>
      <c r="AA10">
        <v>0.59919999999999995</v>
      </c>
      <c r="AC10" s="28">
        <v>5.0000000000000001E-3</v>
      </c>
      <c r="AD10" s="5">
        <f t="shared" si="1"/>
        <v>-7.9899999999999971E-2</v>
      </c>
      <c r="AE10" s="5">
        <f t="shared" si="0"/>
        <v>-6.6400000000000001E-2</v>
      </c>
      <c r="AF10" s="5">
        <f t="shared" si="0"/>
        <v>4.9299999999999997E-2</v>
      </c>
      <c r="AG10" s="5">
        <f t="shared" si="0"/>
        <v>9.7000000000000017E-2</v>
      </c>
      <c r="AH10" s="5">
        <f t="shared" si="0"/>
        <v>0.11050000000000001</v>
      </c>
      <c r="AI10" s="5">
        <f t="shared" si="0"/>
        <v>0.12819999999999998</v>
      </c>
      <c r="AJ10" s="5">
        <f t="shared" si="0"/>
        <v>0.1517</v>
      </c>
      <c r="AK10" s="5">
        <f t="shared" si="0"/>
        <v>0.28920000000000001</v>
      </c>
      <c r="AL10" s="5">
        <f t="shared" si="0"/>
        <v>0.15799999999999997</v>
      </c>
      <c r="AM10" s="5">
        <f t="shared" si="0"/>
        <v>0.27380000000000004</v>
      </c>
      <c r="AN10" s="5">
        <f t="shared" si="0"/>
        <v>0.4027</v>
      </c>
      <c r="AO10" s="5">
        <f t="shared" si="0"/>
        <v>0.50349999999999995</v>
      </c>
      <c r="AQ10" s="28">
        <v>5.0000000000000001E-3</v>
      </c>
      <c r="AR10" s="8">
        <v>-0.15264999999999995</v>
      </c>
      <c r="AS10" s="8">
        <v>-8.6862499999999995E-2</v>
      </c>
      <c r="AT10" s="9">
        <v>0.1199875</v>
      </c>
      <c r="AU10" s="9">
        <v>0.23066249999999999</v>
      </c>
      <c r="AV10" s="9">
        <v>0.26395000000000002</v>
      </c>
      <c r="AW10" s="9">
        <v>0.14643333333333333</v>
      </c>
      <c r="AX10" s="9">
        <v>0.19373333333333331</v>
      </c>
      <c r="AY10" s="9">
        <v>0.23726666666666665</v>
      </c>
      <c r="AZ10" s="9">
        <v>0.21970000000000001</v>
      </c>
      <c r="BA10" s="10">
        <v>0.32950000000000002</v>
      </c>
      <c r="BB10" s="10">
        <v>0.46279999999999993</v>
      </c>
      <c r="BC10" s="9">
        <v>0.36883749999999993</v>
      </c>
      <c r="BE10" s="7"/>
      <c r="BF10" s="20"/>
      <c r="BG10" s="72" t="s">
        <v>18</v>
      </c>
      <c r="BH10" s="72"/>
      <c r="BI10" s="72"/>
      <c r="BJ10" s="72" t="s">
        <v>70</v>
      </c>
      <c r="BK10" s="72"/>
      <c r="BL10" s="72"/>
      <c r="BM10" s="55"/>
      <c r="BN10" s="55"/>
      <c r="BO10" s="20"/>
      <c r="BP10" s="20"/>
      <c r="BQ10" s="20"/>
      <c r="BR10" s="7"/>
    </row>
    <row r="11" spans="1:70" x14ac:dyDescent="0.25">
      <c r="A11" s="19">
        <v>2.5000000000000001E-3</v>
      </c>
      <c r="B11">
        <v>0.24399999999999999</v>
      </c>
      <c r="C11">
        <v>0.1459</v>
      </c>
      <c r="D11">
        <v>0.1898</v>
      </c>
      <c r="E11">
        <v>0.121</v>
      </c>
      <c r="F11">
        <v>0.10929999999999999</v>
      </c>
      <c r="G11">
        <v>0.1066</v>
      </c>
      <c r="H11">
        <v>0.1052</v>
      </c>
      <c r="I11">
        <v>0.1211</v>
      </c>
      <c r="J11">
        <v>0.1048</v>
      </c>
      <c r="K11">
        <v>0.1004</v>
      </c>
      <c r="L11">
        <v>0.1008</v>
      </c>
      <c r="M11">
        <v>9.1899999999999996E-2</v>
      </c>
      <c r="O11" s="19">
        <v>2.5000000000000001E-3</v>
      </c>
      <c r="P11">
        <v>0.20130000000000001</v>
      </c>
      <c r="Q11">
        <v>0.2298</v>
      </c>
      <c r="R11">
        <v>0.1275</v>
      </c>
      <c r="S11">
        <v>0.26279999999999998</v>
      </c>
      <c r="T11">
        <v>0.30109999999999998</v>
      </c>
      <c r="U11">
        <v>0.3639</v>
      </c>
      <c r="V11">
        <v>0.3619</v>
      </c>
      <c r="W11">
        <v>0.39100000000000001</v>
      </c>
      <c r="X11">
        <v>0.33300000000000002</v>
      </c>
      <c r="Y11">
        <v>0.42709999999999998</v>
      </c>
      <c r="Z11">
        <v>0.61570000000000003</v>
      </c>
      <c r="AA11">
        <v>0.66659999999999997</v>
      </c>
      <c r="AC11" s="28">
        <v>2.5000000000000001E-3</v>
      </c>
      <c r="AD11" s="5">
        <f t="shared" si="1"/>
        <v>-4.2699999999999988E-2</v>
      </c>
      <c r="AE11" s="5">
        <f t="shared" si="0"/>
        <v>8.3900000000000002E-2</v>
      </c>
      <c r="AF11" s="5">
        <f t="shared" si="0"/>
        <v>-6.2299999999999994E-2</v>
      </c>
      <c r="AG11" s="5">
        <f t="shared" si="0"/>
        <v>0.14179999999999998</v>
      </c>
      <c r="AH11" s="5">
        <f t="shared" si="0"/>
        <v>0.19179999999999997</v>
      </c>
      <c r="AI11" s="5">
        <f t="shared" si="0"/>
        <v>0.25729999999999997</v>
      </c>
      <c r="AJ11" s="5">
        <f t="shared" si="0"/>
        <v>0.25669999999999998</v>
      </c>
      <c r="AK11" s="5">
        <f t="shared" si="0"/>
        <v>0.26990000000000003</v>
      </c>
      <c r="AL11" s="5">
        <f t="shared" si="0"/>
        <v>0.22820000000000001</v>
      </c>
      <c r="AM11" s="5">
        <f t="shared" si="0"/>
        <v>0.32669999999999999</v>
      </c>
      <c r="AN11" s="5">
        <f t="shared" si="0"/>
        <v>0.51490000000000002</v>
      </c>
      <c r="AO11" s="5">
        <f t="shared" si="0"/>
        <v>0.57469999999999999</v>
      </c>
      <c r="AQ11" s="28">
        <v>2.5000000000000001E-3</v>
      </c>
      <c r="AR11" s="8">
        <v>-0.17812499999999998</v>
      </c>
      <c r="AS11" s="8">
        <v>-7.4962500000000001E-2</v>
      </c>
      <c r="AT11" s="9">
        <v>0.11778749999999999</v>
      </c>
      <c r="AU11" s="9">
        <v>0.18819999999999998</v>
      </c>
      <c r="AV11" s="9">
        <v>0.26605000000000001</v>
      </c>
      <c r="AW11" s="9">
        <v>0.27903333333333336</v>
      </c>
      <c r="AX11" s="9">
        <v>0.26029999999999998</v>
      </c>
      <c r="AY11" s="9">
        <v>0.33</v>
      </c>
      <c r="AZ11" s="9">
        <v>0.31253333333333327</v>
      </c>
      <c r="BA11" s="10">
        <v>0.40373333333333333</v>
      </c>
      <c r="BB11" s="10">
        <v>0.50590000000000002</v>
      </c>
      <c r="BC11" s="9">
        <v>0.41616249999999999</v>
      </c>
      <c r="BE11" s="7"/>
      <c r="BF11" s="20"/>
      <c r="BG11" s="23">
        <v>1</v>
      </c>
      <c r="BH11" s="23">
        <v>0.5</v>
      </c>
      <c r="BI11" s="24">
        <f>BH11/BG11</f>
        <v>0.5</v>
      </c>
      <c r="BJ11" s="23">
        <v>128</v>
      </c>
      <c r="BK11" s="23">
        <v>16</v>
      </c>
      <c r="BL11" s="24">
        <f>BK11/BJ11</f>
        <v>0.125</v>
      </c>
      <c r="BM11" s="24">
        <f>BL11+BI11</f>
        <v>0.625</v>
      </c>
      <c r="BN11" s="23" t="s">
        <v>19</v>
      </c>
      <c r="BO11" s="20"/>
      <c r="BP11" s="20"/>
      <c r="BQ11" s="20"/>
      <c r="BR11" s="7"/>
    </row>
    <row r="12" spans="1:70" x14ac:dyDescent="0.25">
      <c r="A12" s="19">
        <v>1.25E-3</v>
      </c>
      <c r="B12">
        <v>0.21149999999999999</v>
      </c>
      <c r="C12">
        <v>0.14319999999999999</v>
      </c>
      <c r="D12">
        <v>0.1173</v>
      </c>
      <c r="E12">
        <v>0.10970000000000001</v>
      </c>
      <c r="F12">
        <v>0.1016</v>
      </c>
      <c r="G12">
        <v>0.1079</v>
      </c>
      <c r="H12">
        <v>0.11210000000000001</v>
      </c>
      <c r="I12">
        <v>0.1047</v>
      </c>
      <c r="J12">
        <v>0.10349999999999999</v>
      </c>
      <c r="K12">
        <v>0.10100000000000001</v>
      </c>
      <c r="L12">
        <v>9.9699999999999997E-2</v>
      </c>
      <c r="M12">
        <v>9.2799999999999994E-2</v>
      </c>
      <c r="O12" s="19">
        <v>1.25E-3</v>
      </c>
      <c r="P12">
        <v>0.11509999999999999</v>
      </c>
      <c r="Q12">
        <v>9.8299999999999998E-2</v>
      </c>
      <c r="R12">
        <v>0.18310000000000001</v>
      </c>
      <c r="S12">
        <v>0.24909999999999999</v>
      </c>
      <c r="T12">
        <v>0.29089999999999999</v>
      </c>
      <c r="U12">
        <v>0.35160000000000002</v>
      </c>
      <c r="V12">
        <v>0.41460000000000002</v>
      </c>
      <c r="W12">
        <v>0.4486</v>
      </c>
      <c r="X12">
        <v>0.3508</v>
      </c>
      <c r="Y12">
        <v>0.53580000000000005</v>
      </c>
      <c r="Z12">
        <v>0.63829999999999998</v>
      </c>
      <c r="AA12">
        <v>0.77710000000000001</v>
      </c>
      <c r="AC12" s="28">
        <v>1.25E-3</v>
      </c>
      <c r="AD12" s="5">
        <f t="shared" si="1"/>
        <v>-9.64E-2</v>
      </c>
      <c r="AE12" s="5">
        <f t="shared" si="0"/>
        <v>-4.4899999999999995E-2</v>
      </c>
      <c r="AF12" s="5">
        <f t="shared" si="0"/>
        <v>6.5800000000000011E-2</v>
      </c>
      <c r="AG12" s="5">
        <f t="shared" si="0"/>
        <v>0.13939999999999997</v>
      </c>
      <c r="AH12" s="5">
        <f t="shared" si="0"/>
        <v>0.1893</v>
      </c>
      <c r="AI12" s="5">
        <f t="shared" si="0"/>
        <v>0.24370000000000003</v>
      </c>
      <c r="AJ12" s="5">
        <f t="shared" si="0"/>
        <v>0.30249999999999999</v>
      </c>
      <c r="AK12" s="5">
        <f t="shared" si="0"/>
        <v>0.34389999999999998</v>
      </c>
      <c r="AL12" s="5">
        <f t="shared" si="0"/>
        <v>0.24730000000000002</v>
      </c>
      <c r="AM12" s="5">
        <f t="shared" si="0"/>
        <v>0.43480000000000008</v>
      </c>
      <c r="AN12" s="5">
        <f t="shared" si="0"/>
        <v>0.53859999999999997</v>
      </c>
      <c r="AO12" s="5">
        <f t="shared" si="0"/>
        <v>0.68430000000000002</v>
      </c>
      <c r="AQ12" s="28">
        <v>1.25E-3</v>
      </c>
      <c r="AR12" s="8">
        <v>-0.13717499999999999</v>
      </c>
      <c r="AS12" s="8">
        <v>-6.2537499999999996E-2</v>
      </c>
      <c r="AT12" s="9">
        <v>0.15100000000000002</v>
      </c>
      <c r="AU12" s="9">
        <v>0.25892499999999996</v>
      </c>
      <c r="AV12" s="9">
        <v>0.30878750000000005</v>
      </c>
      <c r="AW12" s="9">
        <v>0.28716666666666674</v>
      </c>
      <c r="AX12" s="9">
        <v>0.34159999999999996</v>
      </c>
      <c r="AY12" s="9">
        <v>0.31796666666666668</v>
      </c>
      <c r="AZ12" s="9">
        <v>0.35073333333333334</v>
      </c>
      <c r="BA12" s="10">
        <v>0.40523333333333333</v>
      </c>
      <c r="BB12" s="10">
        <v>0.50056666666666672</v>
      </c>
      <c r="BC12" s="9">
        <v>0.40737499999999999</v>
      </c>
      <c r="BE12" s="7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7"/>
    </row>
    <row r="13" spans="1:70" x14ac:dyDescent="0.25">
      <c r="A13" s="19">
        <v>5.9999999999999995E-4</v>
      </c>
      <c r="B13">
        <v>0.17730000000000001</v>
      </c>
      <c r="C13">
        <v>0.1547</v>
      </c>
      <c r="D13">
        <v>0.11169999999999999</v>
      </c>
      <c r="E13">
        <v>0.1142</v>
      </c>
      <c r="F13">
        <v>0.1114</v>
      </c>
      <c r="G13">
        <v>9.6799999999999997E-2</v>
      </c>
      <c r="H13">
        <v>0.10979999999999999</v>
      </c>
      <c r="I13">
        <v>0.1022</v>
      </c>
      <c r="J13">
        <v>9.2200000000000004E-2</v>
      </c>
      <c r="K13">
        <v>0.10680000000000001</v>
      </c>
      <c r="L13">
        <v>0.1125</v>
      </c>
      <c r="M13">
        <v>9.7900000000000001E-2</v>
      </c>
      <c r="O13" s="19">
        <v>5.9999999999999995E-4</v>
      </c>
      <c r="P13">
        <v>0.1232</v>
      </c>
      <c r="Q13">
        <v>9.7299999999999998E-2</v>
      </c>
      <c r="R13">
        <v>0.21809999999999999</v>
      </c>
      <c r="S13">
        <v>0.27750000000000002</v>
      </c>
      <c r="T13">
        <v>0.29959999999999998</v>
      </c>
      <c r="U13">
        <v>0.3291</v>
      </c>
      <c r="V13">
        <v>0.40039999999999998</v>
      </c>
      <c r="W13">
        <v>0.43469999999999998</v>
      </c>
      <c r="X13">
        <v>0.35749999999999998</v>
      </c>
      <c r="Y13">
        <v>0.51270000000000004</v>
      </c>
      <c r="Z13">
        <v>0.64870000000000005</v>
      </c>
      <c r="AA13">
        <v>0.77880000000000005</v>
      </c>
      <c r="AC13" s="28">
        <v>5.9999999999999995E-4</v>
      </c>
      <c r="AD13" s="5">
        <f t="shared" si="1"/>
        <v>-5.4100000000000009E-2</v>
      </c>
      <c r="AE13" s="5">
        <f t="shared" si="0"/>
        <v>-5.7400000000000007E-2</v>
      </c>
      <c r="AF13" s="5">
        <f t="shared" si="0"/>
        <v>0.10639999999999999</v>
      </c>
      <c r="AG13" s="5">
        <f t="shared" si="0"/>
        <v>0.16330000000000003</v>
      </c>
      <c r="AH13" s="5">
        <f t="shared" si="0"/>
        <v>0.18819999999999998</v>
      </c>
      <c r="AI13" s="5">
        <f t="shared" si="0"/>
        <v>0.23230000000000001</v>
      </c>
      <c r="AJ13" s="5">
        <f t="shared" si="0"/>
        <v>0.29059999999999997</v>
      </c>
      <c r="AK13" s="5">
        <f t="shared" si="0"/>
        <v>0.33249999999999996</v>
      </c>
      <c r="AL13" s="5">
        <f t="shared" si="0"/>
        <v>0.26529999999999998</v>
      </c>
      <c r="AM13" s="5">
        <f t="shared" si="0"/>
        <v>0.40590000000000004</v>
      </c>
      <c r="AN13" s="5">
        <f t="shared" si="0"/>
        <v>0.53620000000000001</v>
      </c>
      <c r="AO13" s="5">
        <f t="shared" si="0"/>
        <v>0.68090000000000006</v>
      </c>
      <c r="AQ13" s="28">
        <v>5.9999999999999995E-4</v>
      </c>
      <c r="AR13" s="8">
        <v>-0.14376249999999999</v>
      </c>
      <c r="AS13" s="8">
        <v>-8.6162499999999989E-2</v>
      </c>
      <c r="AT13" s="9">
        <v>7.6600000000000001E-2</v>
      </c>
      <c r="AU13" s="9">
        <v>0.23446249999999999</v>
      </c>
      <c r="AV13" s="9">
        <v>0.3026375</v>
      </c>
      <c r="AW13" s="9">
        <v>0.30323333333333335</v>
      </c>
      <c r="AX13" s="9">
        <v>0.32016666666666665</v>
      </c>
      <c r="AY13" s="9">
        <v>0.34686666666666666</v>
      </c>
      <c r="AZ13" s="9">
        <v>0.32856666666666667</v>
      </c>
      <c r="BA13" s="10">
        <v>0.41366666666666668</v>
      </c>
      <c r="BB13" s="10">
        <v>0.51026666666666676</v>
      </c>
      <c r="BC13" s="9">
        <v>0.37396249999999998</v>
      </c>
      <c r="BE13" s="7"/>
      <c r="BF13" s="20"/>
      <c r="BG13" s="25" t="s">
        <v>101</v>
      </c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7"/>
    </row>
    <row r="14" spans="1:70" x14ac:dyDescent="0.25">
      <c r="A14" s="19">
        <v>2.9999999999999997E-4</v>
      </c>
      <c r="B14">
        <v>0.23219999999999999</v>
      </c>
      <c r="C14">
        <v>0.18840000000000001</v>
      </c>
      <c r="D14">
        <v>0.19520000000000001</v>
      </c>
      <c r="E14">
        <v>0.14380000000000001</v>
      </c>
      <c r="F14">
        <v>0.1429</v>
      </c>
      <c r="G14">
        <v>0.12570000000000001</v>
      </c>
      <c r="H14">
        <v>0.1123</v>
      </c>
      <c r="I14">
        <v>0.1174</v>
      </c>
      <c r="J14">
        <v>0.1167</v>
      </c>
      <c r="K14">
        <v>0.1095</v>
      </c>
      <c r="L14">
        <v>0.1158</v>
      </c>
      <c r="M14">
        <v>0.1018</v>
      </c>
      <c r="O14" s="19">
        <v>2.9999999999999997E-4</v>
      </c>
      <c r="P14">
        <v>0.13669999999999999</v>
      </c>
      <c r="Q14">
        <v>0.1074</v>
      </c>
      <c r="R14">
        <v>0.26429999999999998</v>
      </c>
      <c r="S14">
        <v>0.3407</v>
      </c>
      <c r="T14">
        <v>0.3246</v>
      </c>
      <c r="U14">
        <v>0.34770000000000001</v>
      </c>
      <c r="V14">
        <v>0.36180000000000001</v>
      </c>
      <c r="W14">
        <v>0.39460000000000001</v>
      </c>
      <c r="X14">
        <v>0.52229999999999999</v>
      </c>
      <c r="Y14">
        <v>0.48330000000000001</v>
      </c>
      <c r="Z14">
        <v>0.60870000000000002</v>
      </c>
      <c r="AA14">
        <v>0.64890000000000003</v>
      </c>
      <c r="AC14" s="28">
        <v>2.9999999999999997E-4</v>
      </c>
      <c r="AD14" s="5">
        <f t="shared" si="1"/>
        <v>-9.5500000000000002E-2</v>
      </c>
      <c r="AE14" s="5">
        <f t="shared" si="0"/>
        <v>-8.1000000000000016E-2</v>
      </c>
      <c r="AF14" s="5">
        <f t="shared" si="0"/>
        <v>6.9099999999999967E-2</v>
      </c>
      <c r="AG14" s="5">
        <f t="shared" si="0"/>
        <v>0.19689999999999999</v>
      </c>
      <c r="AH14" s="5">
        <f t="shared" si="0"/>
        <v>0.1817</v>
      </c>
      <c r="AI14" s="5">
        <f t="shared" si="0"/>
        <v>0.222</v>
      </c>
      <c r="AJ14" s="5">
        <f t="shared" si="0"/>
        <v>0.2495</v>
      </c>
      <c r="AK14" s="5">
        <f t="shared" si="0"/>
        <v>0.2772</v>
      </c>
      <c r="AL14" s="5">
        <f t="shared" si="0"/>
        <v>0.40559999999999996</v>
      </c>
      <c r="AM14" s="5">
        <f t="shared" si="0"/>
        <v>0.37380000000000002</v>
      </c>
      <c r="AN14" s="5">
        <f t="shared" si="0"/>
        <v>0.4929</v>
      </c>
      <c r="AO14" s="5">
        <f t="shared" si="0"/>
        <v>0.54710000000000003</v>
      </c>
      <c r="AQ14" s="28">
        <v>2.9999999999999997E-4</v>
      </c>
      <c r="AR14" s="8">
        <v>-0.17351249999999999</v>
      </c>
      <c r="AS14" s="8">
        <v>-0.17382500000000001</v>
      </c>
      <c r="AT14" s="9">
        <v>6.077500000000001E-2</v>
      </c>
      <c r="AU14" s="9">
        <v>0.20943750000000003</v>
      </c>
      <c r="AV14" s="9">
        <v>0.29911250000000006</v>
      </c>
      <c r="AW14" s="9">
        <v>0.31446666666666667</v>
      </c>
      <c r="AX14" s="9">
        <v>0.29620000000000002</v>
      </c>
      <c r="AY14" s="9">
        <v>0.33646666666666669</v>
      </c>
      <c r="AZ14" s="9">
        <v>0.38273333333333331</v>
      </c>
      <c r="BA14" s="10">
        <v>0.4047</v>
      </c>
      <c r="BB14" s="10">
        <v>0.4865000000000001</v>
      </c>
      <c r="BC14" s="9">
        <v>0.43381250000000005</v>
      </c>
      <c r="BE14" s="7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7"/>
    </row>
    <row r="15" spans="1:70" x14ac:dyDescent="0.25">
      <c r="A15" s="19">
        <v>0</v>
      </c>
      <c r="B15">
        <v>0.23300000000000001</v>
      </c>
      <c r="C15">
        <v>0.1782</v>
      </c>
      <c r="D15">
        <v>0.16500000000000001</v>
      </c>
      <c r="E15">
        <v>0.2611</v>
      </c>
      <c r="F15">
        <v>0.1855</v>
      </c>
      <c r="G15">
        <v>0.18790000000000001</v>
      </c>
      <c r="H15">
        <v>0.17269999999999999</v>
      </c>
      <c r="I15">
        <v>0.11990000000000001</v>
      </c>
      <c r="J15">
        <v>0.1237</v>
      </c>
      <c r="K15">
        <v>0.13039999999999999</v>
      </c>
      <c r="L15">
        <v>0.1341</v>
      </c>
      <c r="M15">
        <v>0.13500000000000001</v>
      </c>
      <c r="O15" s="19">
        <v>0</v>
      </c>
      <c r="P15">
        <v>0.13739999999999999</v>
      </c>
      <c r="Q15">
        <v>0.14910000000000001</v>
      </c>
      <c r="R15">
        <v>0.55779999999999996</v>
      </c>
      <c r="S15">
        <v>0.57350000000000001</v>
      </c>
      <c r="T15">
        <v>0.64200000000000002</v>
      </c>
      <c r="U15">
        <v>0.62360000000000004</v>
      </c>
      <c r="V15">
        <v>0.64790000000000003</v>
      </c>
      <c r="W15">
        <v>0.49869999999999998</v>
      </c>
      <c r="X15">
        <v>0.55869999999999997</v>
      </c>
      <c r="Y15">
        <v>0.50739999999999996</v>
      </c>
      <c r="Z15">
        <v>0.60319999999999996</v>
      </c>
      <c r="AA15">
        <v>0.5081</v>
      </c>
      <c r="AC15" s="28">
        <v>0</v>
      </c>
      <c r="AD15" s="5">
        <f t="shared" si="1"/>
        <v>-9.5600000000000018E-2</v>
      </c>
      <c r="AE15" s="5">
        <f t="shared" si="0"/>
        <v>-2.9099999999999987E-2</v>
      </c>
      <c r="AF15" s="5">
        <f t="shared" si="0"/>
        <v>0.39279999999999993</v>
      </c>
      <c r="AG15" s="5">
        <f t="shared" si="0"/>
        <v>0.31240000000000001</v>
      </c>
      <c r="AH15" s="5">
        <f t="shared" si="0"/>
        <v>0.45650000000000002</v>
      </c>
      <c r="AI15" s="5">
        <f t="shared" si="0"/>
        <v>0.43570000000000003</v>
      </c>
      <c r="AJ15" s="5">
        <f t="shared" si="0"/>
        <v>0.47520000000000007</v>
      </c>
      <c r="AK15" s="5">
        <f t="shared" si="0"/>
        <v>0.37879999999999997</v>
      </c>
      <c r="AL15" s="5">
        <f t="shared" si="0"/>
        <v>0.43499999999999994</v>
      </c>
      <c r="AM15" s="5">
        <f t="shared" si="0"/>
        <v>0.377</v>
      </c>
      <c r="AN15" s="5">
        <f t="shared" si="0"/>
        <v>0.46909999999999996</v>
      </c>
      <c r="AO15" s="5">
        <f t="shared" si="0"/>
        <v>0.37309999999999999</v>
      </c>
      <c r="AQ15" s="28">
        <v>0</v>
      </c>
      <c r="AR15" s="8">
        <v>-0.28327499999999994</v>
      </c>
      <c r="AS15" s="8">
        <v>-0.29116250000000005</v>
      </c>
      <c r="AT15" s="8">
        <v>-7.0650000000000004E-2</v>
      </c>
      <c r="AU15" s="9">
        <v>5.943749999999999E-2</v>
      </c>
      <c r="AV15" s="9">
        <v>0.22065000000000001</v>
      </c>
      <c r="AW15" s="9">
        <v>0.36836666666666673</v>
      </c>
      <c r="AX15" s="9">
        <v>0.3589</v>
      </c>
      <c r="AY15" s="9">
        <v>0.32513333333333333</v>
      </c>
      <c r="AZ15" s="9">
        <v>0.41120000000000001</v>
      </c>
      <c r="BA15" s="9">
        <v>0.3856</v>
      </c>
      <c r="BB15" s="9">
        <v>0.39823333333333327</v>
      </c>
      <c r="BC15" s="9">
        <v>0.30878749999999999</v>
      </c>
      <c r="BE15" s="7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7"/>
    </row>
    <row r="16" spans="1:70" x14ac:dyDescent="0.25">
      <c r="BE16" s="7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7"/>
    </row>
    <row r="17" spans="1:70" x14ac:dyDescent="0.25">
      <c r="A17" s="19" t="s">
        <v>33</v>
      </c>
      <c r="B17" s="19">
        <v>128</v>
      </c>
      <c r="C17" s="19">
        <v>64</v>
      </c>
      <c r="D17" s="19">
        <v>32</v>
      </c>
      <c r="E17" s="19">
        <v>16</v>
      </c>
      <c r="F17" s="19">
        <v>8</v>
      </c>
      <c r="G17" s="19">
        <v>4</v>
      </c>
      <c r="H17" s="19">
        <v>2</v>
      </c>
      <c r="I17" s="19">
        <v>1</v>
      </c>
      <c r="J17" s="19">
        <v>0.5</v>
      </c>
      <c r="K17" s="19">
        <v>0.25</v>
      </c>
      <c r="L17" s="19">
        <v>0.125</v>
      </c>
      <c r="M17" s="19">
        <v>0</v>
      </c>
      <c r="O17" s="19" t="s">
        <v>33</v>
      </c>
      <c r="P17" s="19">
        <v>128</v>
      </c>
      <c r="Q17" s="19">
        <v>64</v>
      </c>
      <c r="R17" s="19">
        <v>32</v>
      </c>
      <c r="S17" s="19">
        <v>16</v>
      </c>
      <c r="T17" s="19">
        <v>8</v>
      </c>
      <c r="U17" s="19">
        <v>4</v>
      </c>
      <c r="V17" s="19">
        <v>2</v>
      </c>
      <c r="W17" s="19">
        <v>1</v>
      </c>
      <c r="X17" s="19">
        <v>0.5</v>
      </c>
      <c r="Y17" s="19">
        <v>0.25</v>
      </c>
      <c r="Z17" s="19">
        <v>0.125</v>
      </c>
      <c r="AA17" s="19">
        <v>0</v>
      </c>
      <c r="AC17" s="28" t="s">
        <v>33</v>
      </c>
      <c r="AD17" s="28">
        <v>128</v>
      </c>
      <c r="AE17" s="28">
        <v>64</v>
      </c>
      <c r="AF17" s="28">
        <v>32</v>
      </c>
      <c r="AG17" s="28">
        <v>16</v>
      </c>
      <c r="AH17" s="28">
        <v>8</v>
      </c>
      <c r="AI17" s="28">
        <v>4</v>
      </c>
      <c r="AJ17" s="28">
        <v>2</v>
      </c>
      <c r="AK17" s="28">
        <v>1</v>
      </c>
      <c r="AL17" s="28">
        <v>0.5</v>
      </c>
      <c r="AM17" s="28">
        <v>0.25</v>
      </c>
      <c r="AN17" s="28">
        <v>0.125</v>
      </c>
      <c r="AO17" s="28">
        <v>0</v>
      </c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</row>
    <row r="18" spans="1:70" x14ac:dyDescent="0.25">
      <c r="A18" s="19">
        <v>0.03</v>
      </c>
      <c r="B18">
        <v>0.48259999999999997</v>
      </c>
      <c r="C18">
        <v>0.1585</v>
      </c>
      <c r="D18">
        <v>0.1043</v>
      </c>
      <c r="E18">
        <v>0.108</v>
      </c>
      <c r="F18">
        <v>0.1384</v>
      </c>
      <c r="G18">
        <v>9.74E-2</v>
      </c>
      <c r="H18">
        <v>9.6299999999999997E-2</v>
      </c>
      <c r="I18">
        <v>9.9500000000000005E-2</v>
      </c>
      <c r="J18">
        <v>0.1416</v>
      </c>
      <c r="K18">
        <v>9.7699999999999995E-2</v>
      </c>
      <c r="L18">
        <v>9.9199999999999997E-2</v>
      </c>
      <c r="M18">
        <v>0.1028</v>
      </c>
      <c r="O18" s="19">
        <v>0.03</v>
      </c>
      <c r="P18">
        <v>0.1583</v>
      </c>
      <c r="Q18">
        <v>0.11890000000000001</v>
      </c>
      <c r="R18">
        <v>0.10050000000000001</v>
      </c>
      <c r="S18">
        <v>0.1056</v>
      </c>
      <c r="T18">
        <v>0.14050000000000001</v>
      </c>
      <c r="U18">
        <v>9.7900000000000001E-2</v>
      </c>
      <c r="V18">
        <v>0.1016</v>
      </c>
      <c r="W18">
        <v>9.98E-2</v>
      </c>
      <c r="X18">
        <v>0.1411</v>
      </c>
      <c r="Y18">
        <v>9.8000000000000004E-2</v>
      </c>
      <c r="Z18">
        <v>9.9599999999999994E-2</v>
      </c>
      <c r="AA18">
        <v>0.1023</v>
      </c>
      <c r="AC18" s="28">
        <v>0.03</v>
      </c>
      <c r="AD18" s="5">
        <f>P18-B18</f>
        <v>-0.32429999999999998</v>
      </c>
      <c r="AE18" s="5">
        <f t="shared" ref="AE18:AO25" si="2">Q18-C18</f>
        <v>-3.9599999999999996E-2</v>
      </c>
      <c r="AF18" s="5">
        <f t="shared" si="2"/>
        <v>-3.7999999999999978E-3</v>
      </c>
      <c r="AG18" s="5">
        <f t="shared" si="2"/>
        <v>-2.3999999999999994E-3</v>
      </c>
      <c r="AH18" s="5">
        <f t="shared" si="2"/>
        <v>2.1000000000000185E-3</v>
      </c>
      <c r="AI18" s="5">
        <f t="shared" si="2"/>
        <v>5.0000000000000044E-4</v>
      </c>
      <c r="AJ18" s="5">
        <f t="shared" si="2"/>
        <v>5.2999999999999992E-3</v>
      </c>
      <c r="AK18" s="5">
        <f t="shared" si="2"/>
        <v>2.9999999999999472E-4</v>
      </c>
      <c r="AL18" s="5">
        <f t="shared" si="2"/>
        <v>-5.0000000000000044E-4</v>
      </c>
      <c r="AM18" s="5">
        <f t="shared" si="2"/>
        <v>3.0000000000000859E-4</v>
      </c>
      <c r="AN18" s="5">
        <f t="shared" si="2"/>
        <v>3.9999999999999758E-4</v>
      </c>
      <c r="AO18" s="5">
        <f t="shared" si="2"/>
        <v>-5.0000000000000044E-4</v>
      </c>
      <c r="AP18" s="5"/>
    </row>
    <row r="19" spans="1:70" x14ac:dyDescent="0.25">
      <c r="A19" s="19">
        <v>0.01</v>
      </c>
      <c r="B19">
        <v>0.29239999999999999</v>
      </c>
      <c r="C19">
        <v>0.28420000000000001</v>
      </c>
      <c r="D19">
        <v>0.13600000000000001</v>
      </c>
      <c r="E19">
        <v>0.11409999999999999</v>
      </c>
      <c r="F19">
        <v>0.10829999999999999</v>
      </c>
      <c r="G19">
        <v>9.5899999999999999E-2</v>
      </c>
      <c r="H19">
        <v>0.1069</v>
      </c>
      <c r="I19">
        <v>0.1072</v>
      </c>
      <c r="J19">
        <v>0.11269999999999999</v>
      </c>
      <c r="K19">
        <v>9.5799999999999996E-2</v>
      </c>
      <c r="L19">
        <v>0.1169</v>
      </c>
      <c r="M19">
        <v>9.8500000000000004E-2</v>
      </c>
      <c r="O19" s="19">
        <v>0.01</v>
      </c>
      <c r="P19">
        <v>0.1469</v>
      </c>
      <c r="Q19">
        <v>0.1623</v>
      </c>
      <c r="R19">
        <v>0.16619999999999999</v>
      </c>
      <c r="S19">
        <v>0.21379999999999999</v>
      </c>
      <c r="T19">
        <v>0.23350000000000001</v>
      </c>
      <c r="U19">
        <v>0.2248</v>
      </c>
      <c r="V19">
        <v>0.23799999999999999</v>
      </c>
      <c r="W19">
        <v>0.22359999999999999</v>
      </c>
      <c r="X19">
        <v>0.22109999999999999</v>
      </c>
      <c r="Y19">
        <v>0.26889999999999997</v>
      </c>
      <c r="Z19">
        <v>0.28820000000000001</v>
      </c>
      <c r="AA19">
        <v>0.4708</v>
      </c>
      <c r="AC19" s="28">
        <v>0.01</v>
      </c>
      <c r="AD19" s="5">
        <f t="shared" ref="AD19:AD25" si="3">P19-B19</f>
        <v>-0.14549999999999999</v>
      </c>
      <c r="AE19" s="5">
        <f t="shared" si="2"/>
        <v>-0.12190000000000001</v>
      </c>
      <c r="AF19" s="5">
        <f t="shared" si="2"/>
        <v>3.0199999999999977E-2</v>
      </c>
      <c r="AG19" s="5">
        <f t="shared" si="2"/>
        <v>9.9699999999999997E-2</v>
      </c>
      <c r="AH19" s="5">
        <f t="shared" si="2"/>
        <v>0.12520000000000003</v>
      </c>
      <c r="AI19" s="5">
        <f t="shared" si="2"/>
        <v>0.12890000000000001</v>
      </c>
      <c r="AJ19" s="5">
        <f t="shared" si="2"/>
        <v>0.13109999999999999</v>
      </c>
      <c r="AK19" s="5">
        <f t="shared" si="2"/>
        <v>0.11639999999999999</v>
      </c>
      <c r="AL19" s="5">
        <f t="shared" si="2"/>
        <v>0.1084</v>
      </c>
      <c r="AM19" s="5">
        <f t="shared" si="2"/>
        <v>0.17309999999999998</v>
      </c>
      <c r="AN19" s="5">
        <f t="shared" si="2"/>
        <v>0.17130000000000001</v>
      </c>
      <c r="AO19" s="5">
        <f t="shared" si="2"/>
        <v>0.37229999999999996</v>
      </c>
      <c r="AP19" s="5"/>
    </row>
    <row r="20" spans="1:70" x14ac:dyDescent="0.25">
      <c r="A20" s="19">
        <v>5.0000000000000001E-3</v>
      </c>
      <c r="B20">
        <v>0.1784</v>
      </c>
      <c r="C20">
        <v>0.1694</v>
      </c>
      <c r="D20">
        <v>0.1028</v>
      </c>
      <c r="E20">
        <v>0.10150000000000001</v>
      </c>
      <c r="F20">
        <v>0.1072</v>
      </c>
      <c r="G20">
        <v>9.7600000000000006E-2</v>
      </c>
      <c r="H20">
        <v>9.9199999999999997E-2</v>
      </c>
      <c r="I20">
        <v>0.10349999999999999</v>
      </c>
      <c r="J20">
        <v>9.1700000000000004E-2</v>
      </c>
      <c r="K20">
        <v>0.1032</v>
      </c>
      <c r="L20">
        <v>9.4799999999999995E-2</v>
      </c>
      <c r="M20">
        <v>9.1800000000000007E-2</v>
      </c>
      <c r="O20" s="19">
        <v>5.0000000000000001E-3</v>
      </c>
      <c r="P20">
        <v>0.1132</v>
      </c>
      <c r="Q20">
        <v>0.1009</v>
      </c>
      <c r="R20">
        <v>0.16550000000000001</v>
      </c>
      <c r="S20">
        <v>0.2407</v>
      </c>
      <c r="T20">
        <v>0.30280000000000001</v>
      </c>
      <c r="U20">
        <v>0.25369999999999998</v>
      </c>
      <c r="V20">
        <v>0.35089999999999999</v>
      </c>
      <c r="W20">
        <v>0.25740000000000002</v>
      </c>
      <c r="X20">
        <v>0.27229999999999999</v>
      </c>
      <c r="Y20">
        <v>0.43070000000000003</v>
      </c>
      <c r="Z20">
        <v>0.62360000000000004</v>
      </c>
      <c r="AA20">
        <v>0.55379999999999996</v>
      </c>
      <c r="AC20" s="28">
        <v>5.0000000000000001E-3</v>
      </c>
      <c r="AD20" s="5">
        <f t="shared" si="3"/>
        <v>-6.5200000000000008E-2</v>
      </c>
      <c r="AE20" s="5">
        <f t="shared" si="2"/>
        <v>-6.8499999999999991E-2</v>
      </c>
      <c r="AF20" s="5">
        <f t="shared" si="2"/>
        <v>6.2700000000000006E-2</v>
      </c>
      <c r="AG20" s="5">
        <f t="shared" si="2"/>
        <v>0.13919999999999999</v>
      </c>
      <c r="AH20" s="5">
        <f t="shared" si="2"/>
        <v>0.1956</v>
      </c>
      <c r="AI20" s="5">
        <f t="shared" si="2"/>
        <v>0.15609999999999996</v>
      </c>
      <c r="AJ20" s="5">
        <f t="shared" si="2"/>
        <v>0.25169999999999998</v>
      </c>
      <c r="AK20" s="5">
        <f t="shared" si="2"/>
        <v>0.15390000000000004</v>
      </c>
      <c r="AL20" s="5">
        <f t="shared" si="2"/>
        <v>0.18059999999999998</v>
      </c>
      <c r="AM20" s="5">
        <f t="shared" si="2"/>
        <v>0.32750000000000001</v>
      </c>
      <c r="AN20" s="5">
        <f t="shared" si="2"/>
        <v>0.52880000000000005</v>
      </c>
      <c r="AO20" s="5">
        <f t="shared" si="2"/>
        <v>0.46199999999999997</v>
      </c>
      <c r="AP20" s="5"/>
    </row>
    <row r="21" spans="1:70" x14ac:dyDescent="0.25">
      <c r="A21" s="19">
        <v>2.5000000000000001E-3</v>
      </c>
      <c r="B21">
        <v>0.1913</v>
      </c>
      <c r="C21">
        <v>0.189</v>
      </c>
      <c r="D21">
        <v>0.14180000000000001</v>
      </c>
      <c r="E21">
        <v>0.1265</v>
      </c>
      <c r="F21">
        <v>0.109</v>
      </c>
      <c r="G21">
        <v>0.10539999999999999</v>
      </c>
      <c r="H21">
        <v>0.10580000000000001</v>
      </c>
      <c r="I21">
        <v>0.1087</v>
      </c>
      <c r="J21">
        <v>0.1061</v>
      </c>
      <c r="K21">
        <v>9.6799999999999997E-2</v>
      </c>
      <c r="L21">
        <v>9.5100000000000004E-2</v>
      </c>
      <c r="M21">
        <v>8.8300000000000003E-2</v>
      </c>
      <c r="O21" s="19">
        <v>2.5000000000000001E-3</v>
      </c>
      <c r="P21">
        <v>0.12970000000000001</v>
      </c>
      <c r="Q21">
        <v>0.1129</v>
      </c>
      <c r="R21">
        <v>0.2364</v>
      </c>
      <c r="S21">
        <v>0.2908</v>
      </c>
      <c r="T21">
        <v>0.34910000000000002</v>
      </c>
      <c r="U21">
        <v>0.37590000000000001</v>
      </c>
      <c r="V21">
        <v>0.37069999999999997</v>
      </c>
      <c r="W21">
        <v>0.43990000000000001</v>
      </c>
      <c r="X21">
        <v>0.43319999999999997</v>
      </c>
      <c r="Y21">
        <v>0.54679999999999995</v>
      </c>
      <c r="Z21">
        <v>0.5534</v>
      </c>
      <c r="AA21">
        <v>0.51090000000000002</v>
      </c>
      <c r="AC21" s="28">
        <v>2.5000000000000001E-3</v>
      </c>
      <c r="AD21" s="5">
        <f t="shared" si="3"/>
        <v>-6.1599999999999988E-2</v>
      </c>
      <c r="AE21" s="5">
        <f t="shared" si="2"/>
        <v>-7.6100000000000001E-2</v>
      </c>
      <c r="AF21" s="5">
        <f t="shared" si="2"/>
        <v>9.459999999999999E-2</v>
      </c>
      <c r="AG21" s="5">
        <f t="shared" si="2"/>
        <v>0.1643</v>
      </c>
      <c r="AH21" s="5">
        <f t="shared" si="2"/>
        <v>0.24010000000000004</v>
      </c>
      <c r="AI21" s="5">
        <f t="shared" si="2"/>
        <v>0.27050000000000002</v>
      </c>
      <c r="AJ21" s="5">
        <f t="shared" si="2"/>
        <v>0.26489999999999997</v>
      </c>
      <c r="AK21" s="5">
        <f t="shared" si="2"/>
        <v>0.33119999999999999</v>
      </c>
      <c r="AL21" s="5">
        <f t="shared" si="2"/>
        <v>0.32709999999999995</v>
      </c>
      <c r="AM21" s="5">
        <f t="shared" si="2"/>
        <v>0.44999999999999996</v>
      </c>
      <c r="AN21" s="5">
        <f t="shared" si="2"/>
        <v>0.45829999999999999</v>
      </c>
      <c r="AO21" s="5">
        <f t="shared" si="2"/>
        <v>0.42260000000000003</v>
      </c>
      <c r="AP21" s="5"/>
    </row>
    <row r="22" spans="1:70" x14ac:dyDescent="0.25">
      <c r="A22" s="19">
        <v>1.25E-3</v>
      </c>
      <c r="B22">
        <v>0.1888</v>
      </c>
      <c r="C22">
        <v>0.13569999999999999</v>
      </c>
      <c r="D22">
        <v>0.1139</v>
      </c>
      <c r="E22">
        <v>0.1057</v>
      </c>
      <c r="F22">
        <v>0.1012</v>
      </c>
      <c r="G22">
        <v>0.108</v>
      </c>
      <c r="H22">
        <v>0.11260000000000001</v>
      </c>
      <c r="I22">
        <v>0.1051</v>
      </c>
      <c r="J22">
        <v>0.104</v>
      </c>
      <c r="K22">
        <v>0.1002</v>
      </c>
      <c r="L22">
        <v>9.9900000000000003E-2</v>
      </c>
      <c r="M22">
        <v>9.1999999999999998E-2</v>
      </c>
      <c r="O22" s="19">
        <v>1.25E-3</v>
      </c>
      <c r="P22">
        <v>0.1235</v>
      </c>
      <c r="Q22">
        <v>9.4299999999999995E-2</v>
      </c>
      <c r="R22">
        <v>0.2636</v>
      </c>
      <c r="S22">
        <v>0.36899999999999999</v>
      </c>
      <c r="T22">
        <v>0.38979999999999998</v>
      </c>
      <c r="U22">
        <v>0.42170000000000002</v>
      </c>
      <c r="V22">
        <v>0.50080000000000002</v>
      </c>
      <c r="W22">
        <v>0.42280000000000001</v>
      </c>
      <c r="X22">
        <v>0.48149999999999998</v>
      </c>
      <c r="Y22">
        <v>0.52780000000000005</v>
      </c>
      <c r="Z22">
        <v>0.58540000000000003</v>
      </c>
      <c r="AA22">
        <v>0.59050000000000002</v>
      </c>
      <c r="AC22" s="28">
        <v>1.25E-3</v>
      </c>
      <c r="AD22" s="5">
        <f t="shared" si="3"/>
        <v>-6.5299999999999997E-2</v>
      </c>
      <c r="AE22" s="5">
        <f t="shared" si="2"/>
        <v>-4.1399999999999992E-2</v>
      </c>
      <c r="AF22" s="5">
        <f t="shared" si="2"/>
        <v>0.1497</v>
      </c>
      <c r="AG22" s="5">
        <f t="shared" si="2"/>
        <v>0.26329999999999998</v>
      </c>
      <c r="AH22" s="5">
        <f t="shared" si="2"/>
        <v>0.28859999999999997</v>
      </c>
      <c r="AI22" s="5">
        <f t="shared" si="2"/>
        <v>0.31370000000000003</v>
      </c>
      <c r="AJ22" s="5">
        <f t="shared" si="2"/>
        <v>0.38819999999999999</v>
      </c>
      <c r="AK22" s="5">
        <f t="shared" si="2"/>
        <v>0.31769999999999998</v>
      </c>
      <c r="AL22" s="5">
        <f t="shared" si="2"/>
        <v>0.3775</v>
      </c>
      <c r="AM22" s="5">
        <f t="shared" si="2"/>
        <v>0.42760000000000004</v>
      </c>
      <c r="AN22" s="5">
        <f t="shared" si="2"/>
        <v>0.48550000000000004</v>
      </c>
      <c r="AO22" s="5">
        <f t="shared" si="2"/>
        <v>0.49850000000000005</v>
      </c>
      <c r="AP22" s="5"/>
    </row>
    <row r="23" spans="1:70" x14ac:dyDescent="0.25">
      <c r="A23" s="19">
        <v>5.9999999999999995E-4</v>
      </c>
      <c r="B23">
        <v>0.1744</v>
      </c>
      <c r="C23">
        <v>0.16170000000000001</v>
      </c>
      <c r="D23">
        <v>0.1128</v>
      </c>
      <c r="E23">
        <v>0.11169999999999999</v>
      </c>
      <c r="F23">
        <v>0.1116</v>
      </c>
      <c r="G23">
        <v>0.1009</v>
      </c>
      <c r="H23">
        <v>0.1113</v>
      </c>
      <c r="I23">
        <v>0.10299999999999999</v>
      </c>
      <c r="J23">
        <v>9.9699999999999997E-2</v>
      </c>
      <c r="K23">
        <v>0.1043</v>
      </c>
      <c r="L23">
        <v>0.10879999999999999</v>
      </c>
      <c r="M23">
        <v>9.6799999999999997E-2</v>
      </c>
      <c r="O23" s="19">
        <v>5.9999999999999995E-4</v>
      </c>
      <c r="P23">
        <v>0.1232</v>
      </c>
      <c r="Q23">
        <v>0.10340000000000001</v>
      </c>
      <c r="R23">
        <v>0.32940000000000003</v>
      </c>
      <c r="S23">
        <v>0.34820000000000001</v>
      </c>
      <c r="T23">
        <v>0.39090000000000003</v>
      </c>
      <c r="U23">
        <v>0.38969999999999999</v>
      </c>
      <c r="V23">
        <v>0.41660000000000003</v>
      </c>
      <c r="W23">
        <v>0.45100000000000001</v>
      </c>
      <c r="X23">
        <v>0.43730000000000002</v>
      </c>
      <c r="Y23">
        <v>0.51590000000000003</v>
      </c>
      <c r="Z23">
        <v>0.67600000000000005</v>
      </c>
      <c r="AA23">
        <v>0.70050000000000001</v>
      </c>
      <c r="AC23" s="28">
        <v>5.9999999999999995E-4</v>
      </c>
      <c r="AD23" s="5">
        <f t="shared" si="3"/>
        <v>-5.1199999999999996E-2</v>
      </c>
      <c r="AE23" s="5">
        <f t="shared" si="2"/>
        <v>-5.8300000000000005E-2</v>
      </c>
      <c r="AF23" s="5">
        <f t="shared" si="2"/>
        <v>0.21660000000000001</v>
      </c>
      <c r="AG23" s="5">
        <f t="shared" si="2"/>
        <v>0.23650000000000002</v>
      </c>
      <c r="AH23" s="5">
        <f t="shared" si="2"/>
        <v>0.27929999999999999</v>
      </c>
      <c r="AI23" s="5">
        <f t="shared" si="2"/>
        <v>0.2888</v>
      </c>
      <c r="AJ23" s="5">
        <f t="shared" si="2"/>
        <v>0.30530000000000002</v>
      </c>
      <c r="AK23" s="5">
        <f t="shared" si="2"/>
        <v>0.34800000000000003</v>
      </c>
      <c r="AL23" s="5">
        <f t="shared" si="2"/>
        <v>0.33760000000000001</v>
      </c>
      <c r="AM23" s="5">
        <f t="shared" si="2"/>
        <v>0.41160000000000002</v>
      </c>
      <c r="AN23" s="5">
        <f t="shared" si="2"/>
        <v>0.56720000000000004</v>
      </c>
      <c r="AO23" s="5">
        <f t="shared" si="2"/>
        <v>0.60370000000000001</v>
      </c>
      <c r="AP23" s="5"/>
    </row>
    <row r="24" spans="1:70" x14ac:dyDescent="0.25">
      <c r="A24" s="19">
        <v>2.9999999999999997E-4</v>
      </c>
      <c r="B24">
        <v>0.18870000000000001</v>
      </c>
      <c r="C24">
        <v>0.14050000000000001</v>
      </c>
      <c r="D24">
        <v>0.1573</v>
      </c>
      <c r="E24">
        <v>0.14000000000000001</v>
      </c>
      <c r="F24">
        <v>0.1305</v>
      </c>
      <c r="G24">
        <v>0.1273</v>
      </c>
      <c r="H24">
        <v>0.112</v>
      </c>
      <c r="I24">
        <v>0.1128</v>
      </c>
      <c r="J24">
        <v>0.1148</v>
      </c>
      <c r="K24">
        <v>0.1089</v>
      </c>
      <c r="L24">
        <v>0.1119</v>
      </c>
      <c r="M24">
        <v>0.10059999999999999</v>
      </c>
      <c r="O24" s="19">
        <v>2.9999999999999997E-4</v>
      </c>
      <c r="P24">
        <v>0.1166</v>
      </c>
      <c r="Q24">
        <v>0.112</v>
      </c>
      <c r="R24">
        <v>0.49619999999999997</v>
      </c>
      <c r="S24">
        <v>0.5756</v>
      </c>
      <c r="T24">
        <v>0.40720000000000001</v>
      </c>
      <c r="U24">
        <v>0.37780000000000002</v>
      </c>
      <c r="V24">
        <v>0.37019999999999997</v>
      </c>
      <c r="W24">
        <v>0.41339999999999999</v>
      </c>
      <c r="X24">
        <v>0.43340000000000001</v>
      </c>
      <c r="Y24">
        <v>0.4531</v>
      </c>
      <c r="Z24">
        <v>0.51770000000000005</v>
      </c>
      <c r="AA24">
        <v>0.59730000000000005</v>
      </c>
      <c r="AC24" s="28">
        <v>2.9999999999999997E-4</v>
      </c>
      <c r="AD24" s="5">
        <f t="shared" si="3"/>
        <v>-7.2100000000000011E-2</v>
      </c>
      <c r="AE24" s="5">
        <f t="shared" si="2"/>
        <v>-2.8500000000000011E-2</v>
      </c>
      <c r="AF24" s="5">
        <f t="shared" si="2"/>
        <v>0.33889999999999998</v>
      </c>
      <c r="AG24" s="5">
        <f t="shared" si="2"/>
        <v>0.43559999999999999</v>
      </c>
      <c r="AH24" s="5">
        <f t="shared" si="2"/>
        <v>0.2767</v>
      </c>
      <c r="AI24" s="5">
        <f t="shared" si="2"/>
        <v>0.25050000000000006</v>
      </c>
      <c r="AJ24" s="5">
        <f t="shared" si="2"/>
        <v>0.25819999999999999</v>
      </c>
      <c r="AK24" s="5">
        <f t="shared" si="2"/>
        <v>0.30059999999999998</v>
      </c>
      <c r="AL24" s="5">
        <f t="shared" si="2"/>
        <v>0.31859999999999999</v>
      </c>
      <c r="AM24" s="5">
        <f t="shared" si="2"/>
        <v>0.34420000000000001</v>
      </c>
      <c r="AN24" s="5">
        <f t="shared" si="2"/>
        <v>0.40580000000000005</v>
      </c>
      <c r="AO24" s="5">
        <f t="shared" si="2"/>
        <v>0.49670000000000003</v>
      </c>
      <c r="AP24" s="5"/>
    </row>
    <row r="25" spans="1:70" x14ac:dyDescent="0.25">
      <c r="A25" s="19">
        <v>0</v>
      </c>
      <c r="B25">
        <v>0.22289999999999999</v>
      </c>
      <c r="C25">
        <v>0.22650000000000001</v>
      </c>
      <c r="D25">
        <v>0.1895</v>
      </c>
      <c r="E25">
        <v>0.21929999999999999</v>
      </c>
      <c r="F25">
        <v>0.20979999999999999</v>
      </c>
      <c r="G25">
        <v>0.17530000000000001</v>
      </c>
      <c r="H25">
        <v>0.15970000000000001</v>
      </c>
      <c r="I25">
        <v>0.1206</v>
      </c>
      <c r="J25">
        <v>0.1222</v>
      </c>
      <c r="K25">
        <v>0.1298</v>
      </c>
      <c r="L25">
        <v>0.13120000000000001</v>
      </c>
      <c r="M25">
        <v>0.1449</v>
      </c>
      <c r="O25" s="19">
        <v>0</v>
      </c>
      <c r="P25">
        <v>0.25919999999999999</v>
      </c>
      <c r="Q25">
        <v>0.27450000000000002</v>
      </c>
      <c r="R25">
        <v>0.48349999999999999</v>
      </c>
      <c r="S25">
        <v>0.50790000000000002</v>
      </c>
      <c r="T25">
        <v>0.50529999999999997</v>
      </c>
      <c r="U25">
        <v>0.62990000000000002</v>
      </c>
      <c r="V25">
        <v>0.49059999999999998</v>
      </c>
      <c r="W25">
        <v>0.39360000000000001</v>
      </c>
      <c r="X25">
        <v>0.54330000000000001</v>
      </c>
      <c r="Y25">
        <v>0.51359999999999995</v>
      </c>
      <c r="Z25">
        <v>0.4773</v>
      </c>
      <c r="AA25">
        <v>0.67300000000000004</v>
      </c>
      <c r="AC25" s="28">
        <v>0</v>
      </c>
      <c r="AD25" s="5">
        <f t="shared" si="3"/>
        <v>3.6299999999999999E-2</v>
      </c>
      <c r="AE25" s="5">
        <f t="shared" si="2"/>
        <v>4.8000000000000015E-2</v>
      </c>
      <c r="AF25" s="5">
        <f t="shared" si="2"/>
        <v>0.29399999999999998</v>
      </c>
      <c r="AG25" s="5">
        <f t="shared" si="2"/>
        <v>0.28860000000000002</v>
      </c>
      <c r="AH25" s="5">
        <f t="shared" si="2"/>
        <v>0.29549999999999998</v>
      </c>
      <c r="AI25" s="5">
        <f t="shared" si="2"/>
        <v>0.4546</v>
      </c>
      <c r="AJ25" s="5">
        <f t="shared" si="2"/>
        <v>0.33089999999999997</v>
      </c>
      <c r="AK25" s="5">
        <f t="shared" si="2"/>
        <v>0.27300000000000002</v>
      </c>
      <c r="AL25" s="5">
        <f t="shared" si="2"/>
        <v>0.42110000000000003</v>
      </c>
      <c r="AM25" s="5">
        <f t="shared" si="2"/>
        <v>0.38379999999999992</v>
      </c>
      <c r="AN25" s="5">
        <f t="shared" si="2"/>
        <v>0.34609999999999996</v>
      </c>
      <c r="AO25" s="5">
        <f t="shared" si="2"/>
        <v>0.52810000000000001</v>
      </c>
      <c r="AP25" s="5"/>
    </row>
    <row r="27" spans="1:70" x14ac:dyDescent="0.25">
      <c r="A27" s="19" t="s">
        <v>33</v>
      </c>
      <c r="B27" s="19">
        <v>128</v>
      </c>
      <c r="C27" s="19">
        <v>64</v>
      </c>
      <c r="D27" s="19">
        <v>32</v>
      </c>
      <c r="E27" s="19">
        <v>16</v>
      </c>
      <c r="F27" s="19">
        <v>8</v>
      </c>
      <c r="G27" s="19">
        <v>4</v>
      </c>
      <c r="H27" s="19">
        <v>2</v>
      </c>
      <c r="I27" s="19">
        <v>1</v>
      </c>
      <c r="J27" s="19">
        <v>0.5</v>
      </c>
      <c r="K27" s="19">
        <v>0.25</v>
      </c>
      <c r="L27" s="19">
        <v>0.125</v>
      </c>
      <c r="M27" s="19">
        <v>0</v>
      </c>
      <c r="O27" s="19" t="s">
        <v>33</v>
      </c>
      <c r="P27" s="19">
        <v>128</v>
      </c>
      <c r="Q27" s="19">
        <v>64</v>
      </c>
      <c r="R27" s="19">
        <v>32</v>
      </c>
      <c r="S27" s="19">
        <v>16</v>
      </c>
      <c r="T27" s="19">
        <v>8</v>
      </c>
      <c r="U27" s="19">
        <v>4</v>
      </c>
      <c r="V27" s="19">
        <v>2</v>
      </c>
      <c r="W27" s="19">
        <v>1</v>
      </c>
      <c r="X27" s="19">
        <v>0.5</v>
      </c>
      <c r="Y27" s="19">
        <v>0.25</v>
      </c>
      <c r="Z27" s="19">
        <v>0.125</v>
      </c>
      <c r="AA27" s="19">
        <v>0</v>
      </c>
      <c r="AC27" s="28" t="s">
        <v>33</v>
      </c>
      <c r="AD27" s="28">
        <v>128</v>
      </c>
      <c r="AE27" s="28">
        <v>64</v>
      </c>
      <c r="AF27" s="28">
        <v>32</v>
      </c>
      <c r="AG27" s="28">
        <v>16</v>
      </c>
      <c r="AH27" s="28">
        <v>8</v>
      </c>
      <c r="AI27" s="28">
        <v>4</v>
      </c>
      <c r="AJ27" s="28">
        <v>2</v>
      </c>
      <c r="AK27" s="28">
        <v>1</v>
      </c>
      <c r="AL27" s="28">
        <v>0.5</v>
      </c>
      <c r="AM27" s="28">
        <v>0.25</v>
      </c>
      <c r="AN27" s="28">
        <v>0.125</v>
      </c>
      <c r="AO27" s="28">
        <v>0</v>
      </c>
    </row>
    <row r="28" spans="1:70" x14ac:dyDescent="0.25">
      <c r="A28" s="19">
        <v>0.03</v>
      </c>
      <c r="B28">
        <v>0.35339999999999999</v>
      </c>
      <c r="C28">
        <v>0.14380000000000001</v>
      </c>
      <c r="D28">
        <v>0.1103</v>
      </c>
      <c r="E28">
        <v>0.10879999999999999</v>
      </c>
      <c r="F28">
        <v>0.14169999999999999</v>
      </c>
      <c r="G28">
        <v>0.1007</v>
      </c>
      <c r="H28">
        <v>0.10050000000000001</v>
      </c>
      <c r="I28">
        <v>0.1061</v>
      </c>
      <c r="J28">
        <v>0.14399999999999999</v>
      </c>
      <c r="K28">
        <v>9.4299999999999995E-2</v>
      </c>
      <c r="L28">
        <v>9.3600000000000003E-2</v>
      </c>
      <c r="M28">
        <v>0.1021</v>
      </c>
      <c r="O28" s="19">
        <v>0.03</v>
      </c>
      <c r="P28">
        <v>0.19089999999999999</v>
      </c>
      <c r="Q28">
        <v>0.115</v>
      </c>
      <c r="R28">
        <v>0.10489999999999999</v>
      </c>
      <c r="S28">
        <v>0.1074</v>
      </c>
      <c r="T28">
        <v>0.14330000000000001</v>
      </c>
      <c r="U28">
        <v>0.10050000000000001</v>
      </c>
      <c r="V28">
        <v>0.10100000000000001</v>
      </c>
      <c r="W28">
        <v>0.1066</v>
      </c>
      <c r="X28">
        <v>0.1426</v>
      </c>
      <c r="Y28">
        <v>9.4200000000000006E-2</v>
      </c>
      <c r="Z28">
        <v>9.3899999999999997E-2</v>
      </c>
      <c r="AA28">
        <v>0.1024</v>
      </c>
      <c r="AC28" s="28">
        <v>0.03</v>
      </c>
      <c r="AD28" s="5">
        <f>P28-B28</f>
        <v>-0.16250000000000001</v>
      </c>
      <c r="AE28" s="5">
        <f t="shared" ref="AE28:AO35" si="4">Q28-C28</f>
        <v>-2.8800000000000006E-2</v>
      </c>
      <c r="AF28" s="5">
        <f t="shared" si="4"/>
        <v>-5.400000000000002E-3</v>
      </c>
      <c r="AG28" s="5">
        <f t="shared" si="4"/>
        <v>-1.3999999999999985E-3</v>
      </c>
      <c r="AH28" s="5">
        <f t="shared" si="4"/>
        <v>1.6000000000000181E-3</v>
      </c>
      <c r="AI28" s="5">
        <f t="shared" si="4"/>
        <v>-1.9999999999999185E-4</v>
      </c>
      <c r="AJ28" s="5">
        <f t="shared" si="4"/>
        <v>5.0000000000000044E-4</v>
      </c>
      <c r="AK28" s="5">
        <f t="shared" si="4"/>
        <v>5.0000000000000044E-4</v>
      </c>
      <c r="AL28" s="5">
        <f t="shared" si="4"/>
        <v>-1.3999999999999846E-3</v>
      </c>
      <c r="AM28" s="5">
        <f t="shared" si="4"/>
        <v>-9.9999999999988987E-5</v>
      </c>
      <c r="AN28" s="5">
        <f t="shared" si="4"/>
        <v>2.9999999999999472E-4</v>
      </c>
      <c r="AO28" s="5">
        <f t="shared" si="4"/>
        <v>3.0000000000000859E-4</v>
      </c>
      <c r="AP28" s="5"/>
    </row>
    <row r="29" spans="1:70" x14ac:dyDescent="0.25">
      <c r="A29" s="19">
        <v>0.01</v>
      </c>
      <c r="B29">
        <v>0.23949999999999999</v>
      </c>
      <c r="C29">
        <v>0.2324</v>
      </c>
      <c r="D29">
        <v>0.1268</v>
      </c>
      <c r="E29">
        <v>0.11219999999999999</v>
      </c>
      <c r="F29">
        <v>0.1086</v>
      </c>
      <c r="G29">
        <v>9.7500000000000003E-2</v>
      </c>
      <c r="H29">
        <v>0.10630000000000001</v>
      </c>
      <c r="I29">
        <v>0.1076</v>
      </c>
      <c r="J29">
        <v>0.11700000000000001</v>
      </c>
      <c r="K29">
        <v>0.1008</v>
      </c>
      <c r="L29">
        <v>0.1002</v>
      </c>
      <c r="M29">
        <v>0.1056</v>
      </c>
      <c r="O29" s="19">
        <v>0.01</v>
      </c>
      <c r="P29">
        <v>0.1726</v>
      </c>
      <c r="Q29">
        <v>0.15959999999999999</v>
      </c>
      <c r="R29">
        <v>0.1883</v>
      </c>
      <c r="S29">
        <v>0.2044</v>
      </c>
      <c r="T29">
        <v>0.108</v>
      </c>
      <c r="U29">
        <v>0.21340000000000001</v>
      </c>
      <c r="V29">
        <v>0.23039999999999999</v>
      </c>
      <c r="W29">
        <v>0.2344</v>
      </c>
      <c r="X29">
        <v>0.25580000000000003</v>
      </c>
      <c r="Y29">
        <v>0.29299999999999998</v>
      </c>
      <c r="Z29">
        <v>0.43809999999999999</v>
      </c>
      <c r="AA29">
        <v>0.4375</v>
      </c>
      <c r="AC29" s="28">
        <v>0.01</v>
      </c>
      <c r="AD29" s="5">
        <f t="shared" ref="AD29:AD35" si="5">P29-B29</f>
        <v>-6.6899999999999987E-2</v>
      </c>
      <c r="AE29" s="5">
        <f t="shared" si="4"/>
        <v>-7.2800000000000004E-2</v>
      </c>
      <c r="AF29" s="5">
        <f t="shared" si="4"/>
        <v>6.1499999999999999E-2</v>
      </c>
      <c r="AG29" s="5">
        <f t="shared" si="4"/>
        <v>9.2200000000000004E-2</v>
      </c>
      <c r="AH29" s="5">
        <f t="shared" si="4"/>
        <v>-6.0000000000000331E-4</v>
      </c>
      <c r="AI29" s="5">
        <f t="shared" si="4"/>
        <v>0.1159</v>
      </c>
      <c r="AJ29" s="5">
        <f t="shared" si="4"/>
        <v>0.12409999999999999</v>
      </c>
      <c r="AK29" s="5">
        <f t="shared" si="4"/>
        <v>0.1268</v>
      </c>
      <c r="AL29" s="5">
        <f t="shared" si="4"/>
        <v>0.13880000000000003</v>
      </c>
      <c r="AM29" s="5">
        <f t="shared" si="4"/>
        <v>0.19219999999999998</v>
      </c>
      <c r="AN29" s="5">
        <f t="shared" si="4"/>
        <v>0.33789999999999998</v>
      </c>
      <c r="AO29" s="5">
        <f t="shared" si="4"/>
        <v>0.33189999999999997</v>
      </c>
      <c r="AP29" s="5"/>
    </row>
    <row r="30" spans="1:70" x14ac:dyDescent="0.25">
      <c r="A30" s="19">
        <v>5.0000000000000001E-3</v>
      </c>
      <c r="B30">
        <v>0.17199999999999999</v>
      </c>
      <c r="C30">
        <v>0.16070000000000001</v>
      </c>
      <c r="D30">
        <v>0.1125</v>
      </c>
      <c r="E30">
        <v>0.1016</v>
      </c>
      <c r="F30">
        <v>0.1056</v>
      </c>
      <c r="G30">
        <v>0.10340000000000001</v>
      </c>
      <c r="H30">
        <v>0.10349999999999999</v>
      </c>
      <c r="I30">
        <v>0.1074</v>
      </c>
      <c r="J30">
        <v>9.6799999999999997E-2</v>
      </c>
      <c r="K30">
        <v>9.6199999999999994E-2</v>
      </c>
      <c r="L30">
        <v>9.8699999999999996E-2</v>
      </c>
      <c r="M30">
        <v>0.1</v>
      </c>
      <c r="O30" s="19">
        <v>5.0000000000000001E-3</v>
      </c>
      <c r="P30">
        <v>0.1205</v>
      </c>
      <c r="Q30">
        <v>0.10589999999999999</v>
      </c>
      <c r="R30">
        <v>0.2235</v>
      </c>
      <c r="S30">
        <v>0.30230000000000001</v>
      </c>
      <c r="T30">
        <v>0.25580000000000003</v>
      </c>
      <c r="U30">
        <v>0.25840000000000002</v>
      </c>
      <c r="V30">
        <v>0.28129999999999999</v>
      </c>
      <c r="W30">
        <v>0.37609999999999999</v>
      </c>
      <c r="X30">
        <v>0.4173</v>
      </c>
      <c r="Y30">
        <v>0.4834</v>
      </c>
      <c r="Z30">
        <v>0.55559999999999998</v>
      </c>
      <c r="AA30">
        <v>0.49909999999999999</v>
      </c>
      <c r="AC30" s="28">
        <v>5.0000000000000001E-3</v>
      </c>
      <c r="AD30" s="5">
        <f t="shared" si="5"/>
        <v>-5.149999999999999E-2</v>
      </c>
      <c r="AE30" s="5">
        <f t="shared" si="4"/>
        <v>-5.4800000000000015E-2</v>
      </c>
      <c r="AF30" s="5">
        <f t="shared" si="4"/>
        <v>0.111</v>
      </c>
      <c r="AG30" s="5">
        <f t="shared" si="4"/>
        <v>0.20070000000000002</v>
      </c>
      <c r="AH30" s="5">
        <f t="shared" si="4"/>
        <v>0.15020000000000003</v>
      </c>
      <c r="AI30" s="5">
        <f t="shared" si="4"/>
        <v>0.15500000000000003</v>
      </c>
      <c r="AJ30" s="5">
        <f t="shared" si="4"/>
        <v>0.17780000000000001</v>
      </c>
      <c r="AK30" s="5">
        <f t="shared" si="4"/>
        <v>0.26869999999999999</v>
      </c>
      <c r="AL30" s="5">
        <f t="shared" si="4"/>
        <v>0.32050000000000001</v>
      </c>
      <c r="AM30" s="5">
        <f t="shared" si="4"/>
        <v>0.38719999999999999</v>
      </c>
      <c r="AN30" s="5">
        <f t="shared" si="4"/>
        <v>0.45689999999999997</v>
      </c>
      <c r="AO30" s="5">
        <f t="shared" si="4"/>
        <v>0.39910000000000001</v>
      </c>
      <c r="AP30" s="5"/>
    </row>
    <row r="31" spans="1:70" x14ac:dyDescent="0.25">
      <c r="A31" s="19">
        <v>2.5000000000000001E-3</v>
      </c>
      <c r="B31">
        <v>0.21060000000000001</v>
      </c>
      <c r="C31">
        <v>0.1666</v>
      </c>
      <c r="D31">
        <v>0.11559999999999999</v>
      </c>
      <c r="E31">
        <v>0.1109</v>
      </c>
      <c r="F31">
        <v>0.1089</v>
      </c>
      <c r="G31">
        <v>0.109</v>
      </c>
      <c r="H31">
        <v>0.109</v>
      </c>
      <c r="I31">
        <v>0.1178</v>
      </c>
      <c r="J31">
        <v>0.1071</v>
      </c>
      <c r="K31">
        <v>9.9400000000000002E-2</v>
      </c>
      <c r="L31">
        <v>0.1024</v>
      </c>
      <c r="M31">
        <v>9.8000000000000004E-2</v>
      </c>
      <c r="O31" s="19">
        <v>2.5000000000000001E-3</v>
      </c>
      <c r="P31">
        <v>0.1283</v>
      </c>
      <c r="Q31">
        <v>8.5699999999999998E-2</v>
      </c>
      <c r="R31">
        <v>0.28960000000000002</v>
      </c>
      <c r="S31">
        <v>0.35149999999999998</v>
      </c>
      <c r="T31">
        <v>0.33279999999999998</v>
      </c>
      <c r="U31">
        <v>0.41830000000000001</v>
      </c>
      <c r="V31">
        <v>0.36830000000000002</v>
      </c>
      <c r="W31">
        <v>0.50670000000000004</v>
      </c>
      <c r="X31">
        <v>0.4894</v>
      </c>
      <c r="Y31">
        <v>0.53390000000000004</v>
      </c>
      <c r="Z31">
        <v>0.64690000000000003</v>
      </c>
      <c r="AA31">
        <v>0.59740000000000004</v>
      </c>
      <c r="AC31" s="28">
        <v>2.5000000000000001E-3</v>
      </c>
      <c r="AD31" s="5">
        <f t="shared" si="5"/>
        <v>-8.2300000000000012E-2</v>
      </c>
      <c r="AE31" s="5">
        <f t="shared" si="4"/>
        <v>-8.09E-2</v>
      </c>
      <c r="AF31" s="5">
        <f t="shared" si="4"/>
        <v>0.17400000000000004</v>
      </c>
      <c r="AG31" s="5">
        <f t="shared" si="4"/>
        <v>0.24059999999999998</v>
      </c>
      <c r="AH31" s="5">
        <f t="shared" si="4"/>
        <v>0.22389999999999999</v>
      </c>
      <c r="AI31" s="5">
        <f t="shared" si="4"/>
        <v>0.30930000000000002</v>
      </c>
      <c r="AJ31" s="5">
        <f t="shared" si="4"/>
        <v>0.25930000000000003</v>
      </c>
      <c r="AK31" s="5">
        <f t="shared" si="4"/>
        <v>0.38890000000000002</v>
      </c>
      <c r="AL31" s="5">
        <f t="shared" si="4"/>
        <v>0.38229999999999997</v>
      </c>
      <c r="AM31" s="5">
        <f t="shared" si="4"/>
        <v>0.43450000000000005</v>
      </c>
      <c r="AN31" s="5">
        <f t="shared" si="4"/>
        <v>0.54449999999999998</v>
      </c>
      <c r="AO31" s="5">
        <f t="shared" si="4"/>
        <v>0.49940000000000007</v>
      </c>
      <c r="AP31" s="5"/>
    </row>
    <row r="32" spans="1:70" x14ac:dyDescent="0.25">
      <c r="A32" s="19">
        <v>1.25E-3</v>
      </c>
      <c r="B32">
        <v>0.18379999999999999</v>
      </c>
      <c r="C32">
        <v>0.1157</v>
      </c>
      <c r="D32">
        <v>0.1171</v>
      </c>
      <c r="E32">
        <v>0.1066</v>
      </c>
      <c r="F32">
        <v>0.1022</v>
      </c>
      <c r="G32">
        <v>0.1167</v>
      </c>
      <c r="H32">
        <v>0.1086</v>
      </c>
      <c r="I32">
        <v>0.1042</v>
      </c>
      <c r="J32">
        <v>0.1036</v>
      </c>
      <c r="K32">
        <v>0.1052</v>
      </c>
      <c r="L32">
        <v>0.1016</v>
      </c>
      <c r="M32">
        <v>0.1008</v>
      </c>
      <c r="O32" s="19">
        <v>1.25E-3</v>
      </c>
      <c r="P32">
        <v>0.1116</v>
      </c>
      <c r="Q32">
        <v>9.4899999999999998E-2</v>
      </c>
      <c r="R32">
        <v>0.26229999999999998</v>
      </c>
      <c r="S32">
        <v>0.46279999999999999</v>
      </c>
      <c r="T32">
        <v>0.41360000000000002</v>
      </c>
      <c r="U32">
        <v>0.42080000000000001</v>
      </c>
      <c r="V32">
        <v>0.44269999999999998</v>
      </c>
      <c r="W32">
        <v>0.39650000000000002</v>
      </c>
      <c r="X32">
        <v>0.53100000000000003</v>
      </c>
      <c r="Y32">
        <v>0.45850000000000002</v>
      </c>
      <c r="Z32">
        <v>0.57920000000000005</v>
      </c>
      <c r="AA32">
        <v>0.60340000000000005</v>
      </c>
      <c r="AC32" s="28">
        <v>1.25E-3</v>
      </c>
      <c r="AD32" s="5">
        <f t="shared" si="5"/>
        <v>-7.2199999999999986E-2</v>
      </c>
      <c r="AE32" s="5">
        <f t="shared" si="4"/>
        <v>-2.0799999999999999E-2</v>
      </c>
      <c r="AF32" s="5">
        <f t="shared" si="4"/>
        <v>0.1452</v>
      </c>
      <c r="AG32" s="5">
        <f t="shared" si="4"/>
        <v>0.35619999999999996</v>
      </c>
      <c r="AH32" s="5">
        <f t="shared" si="4"/>
        <v>0.31140000000000001</v>
      </c>
      <c r="AI32" s="5">
        <f t="shared" si="4"/>
        <v>0.30410000000000004</v>
      </c>
      <c r="AJ32" s="5">
        <f t="shared" si="4"/>
        <v>0.33409999999999995</v>
      </c>
      <c r="AK32" s="5">
        <f t="shared" si="4"/>
        <v>0.2923</v>
      </c>
      <c r="AL32" s="5">
        <f t="shared" si="4"/>
        <v>0.4274</v>
      </c>
      <c r="AM32" s="5">
        <f t="shared" si="4"/>
        <v>0.3533</v>
      </c>
      <c r="AN32" s="5">
        <f t="shared" si="4"/>
        <v>0.47760000000000002</v>
      </c>
      <c r="AO32" s="5">
        <f t="shared" si="4"/>
        <v>0.50260000000000005</v>
      </c>
      <c r="AP32" s="5"/>
    </row>
    <row r="33" spans="1:43" x14ac:dyDescent="0.25">
      <c r="A33" s="19">
        <v>5.9999999999999995E-4</v>
      </c>
      <c r="B33">
        <v>0.17599999999999999</v>
      </c>
      <c r="C33">
        <v>0.1545</v>
      </c>
      <c r="D33">
        <v>0.112</v>
      </c>
      <c r="E33">
        <v>0.10680000000000001</v>
      </c>
      <c r="F33">
        <v>0.1128</v>
      </c>
      <c r="G33">
        <v>0.1016</v>
      </c>
      <c r="H33">
        <v>0.111</v>
      </c>
      <c r="I33">
        <v>0.1057</v>
      </c>
      <c r="J33">
        <v>0.1</v>
      </c>
      <c r="K33">
        <v>0.1084</v>
      </c>
      <c r="L33">
        <v>0.108</v>
      </c>
      <c r="M33">
        <v>9.8000000000000004E-2</v>
      </c>
      <c r="O33" s="19">
        <v>5.9999999999999995E-4</v>
      </c>
      <c r="P33">
        <v>0.12330000000000001</v>
      </c>
      <c r="Q33">
        <v>0.10150000000000001</v>
      </c>
      <c r="R33">
        <v>0.1182</v>
      </c>
      <c r="S33">
        <v>0.55210000000000004</v>
      </c>
      <c r="T33">
        <v>0.4783</v>
      </c>
      <c r="U33">
        <v>0.49020000000000002</v>
      </c>
      <c r="V33">
        <v>0.47560000000000002</v>
      </c>
      <c r="W33">
        <v>0.46579999999999999</v>
      </c>
      <c r="X33">
        <v>0.48280000000000001</v>
      </c>
      <c r="Y33">
        <v>0.53190000000000004</v>
      </c>
      <c r="Z33">
        <v>0.53539999999999999</v>
      </c>
      <c r="AA33">
        <v>0.55420000000000003</v>
      </c>
      <c r="AC33" s="28">
        <v>5.9999999999999995E-4</v>
      </c>
      <c r="AD33" s="5">
        <f t="shared" si="5"/>
        <v>-5.2699999999999983E-2</v>
      </c>
      <c r="AE33" s="5">
        <f t="shared" si="4"/>
        <v>-5.2999999999999992E-2</v>
      </c>
      <c r="AF33" s="5">
        <f t="shared" si="4"/>
        <v>6.1999999999999972E-3</v>
      </c>
      <c r="AG33" s="5">
        <f t="shared" si="4"/>
        <v>0.44530000000000003</v>
      </c>
      <c r="AH33" s="5">
        <f t="shared" si="4"/>
        <v>0.36549999999999999</v>
      </c>
      <c r="AI33" s="5">
        <f t="shared" si="4"/>
        <v>0.38860000000000006</v>
      </c>
      <c r="AJ33" s="5">
        <f t="shared" si="4"/>
        <v>0.36460000000000004</v>
      </c>
      <c r="AK33" s="5">
        <f t="shared" si="4"/>
        <v>0.36009999999999998</v>
      </c>
      <c r="AL33" s="5">
        <f t="shared" si="4"/>
        <v>0.38280000000000003</v>
      </c>
      <c r="AM33" s="5">
        <f t="shared" si="4"/>
        <v>0.42350000000000004</v>
      </c>
      <c r="AN33" s="5">
        <f t="shared" si="4"/>
        <v>0.4274</v>
      </c>
      <c r="AO33" s="5">
        <f t="shared" si="4"/>
        <v>0.45620000000000005</v>
      </c>
      <c r="AP33" s="5"/>
    </row>
    <row r="34" spans="1:43" x14ac:dyDescent="0.25">
      <c r="A34" s="19">
        <v>2.9999999999999997E-4</v>
      </c>
      <c r="B34">
        <v>0.20280000000000001</v>
      </c>
      <c r="C34">
        <v>0.12659999999999999</v>
      </c>
      <c r="D34">
        <v>0.14499999999999999</v>
      </c>
      <c r="E34">
        <v>0.1288</v>
      </c>
      <c r="F34">
        <v>0.11940000000000001</v>
      </c>
      <c r="G34">
        <v>0.12180000000000001</v>
      </c>
      <c r="H34">
        <v>0.1128</v>
      </c>
      <c r="I34">
        <v>0.1176</v>
      </c>
      <c r="J34">
        <v>0.1195</v>
      </c>
      <c r="K34">
        <v>0.11360000000000001</v>
      </c>
      <c r="L34">
        <v>0.11119999999999999</v>
      </c>
      <c r="M34">
        <v>0.1084</v>
      </c>
      <c r="O34" s="19">
        <v>2.9999999999999997E-4</v>
      </c>
      <c r="P34">
        <v>0.15790000000000001</v>
      </c>
      <c r="Q34">
        <v>0.1065</v>
      </c>
      <c r="R34">
        <v>0.1512</v>
      </c>
      <c r="S34">
        <v>0.44869999999999999</v>
      </c>
      <c r="T34">
        <v>0.64559999999999995</v>
      </c>
      <c r="U34">
        <v>0.5927</v>
      </c>
      <c r="V34">
        <v>0.49370000000000003</v>
      </c>
      <c r="W34">
        <v>0.54920000000000002</v>
      </c>
      <c r="X34">
        <v>0.54349999999999998</v>
      </c>
      <c r="Y34">
        <v>0.60970000000000002</v>
      </c>
      <c r="Z34">
        <v>0.67200000000000004</v>
      </c>
      <c r="AA34">
        <v>0.96479999999999999</v>
      </c>
      <c r="AC34" s="28">
        <v>2.9999999999999997E-4</v>
      </c>
      <c r="AD34" s="5">
        <f t="shared" si="5"/>
        <v>-4.4899999999999995E-2</v>
      </c>
      <c r="AE34" s="5">
        <f t="shared" si="4"/>
        <v>-2.0099999999999993E-2</v>
      </c>
      <c r="AF34" s="5">
        <f t="shared" si="4"/>
        <v>6.2000000000000111E-3</v>
      </c>
      <c r="AG34" s="5">
        <f t="shared" si="4"/>
        <v>0.31989999999999996</v>
      </c>
      <c r="AH34" s="5">
        <f t="shared" si="4"/>
        <v>0.5262</v>
      </c>
      <c r="AI34" s="5">
        <f t="shared" si="4"/>
        <v>0.47089999999999999</v>
      </c>
      <c r="AJ34" s="5">
        <f t="shared" si="4"/>
        <v>0.38090000000000002</v>
      </c>
      <c r="AK34" s="5">
        <f t="shared" si="4"/>
        <v>0.43160000000000004</v>
      </c>
      <c r="AL34" s="5">
        <f t="shared" si="4"/>
        <v>0.42399999999999999</v>
      </c>
      <c r="AM34" s="5">
        <f t="shared" si="4"/>
        <v>0.49609999999999999</v>
      </c>
      <c r="AN34" s="5">
        <f t="shared" si="4"/>
        <v>0.56080000000000008</v>
      </c>
      <c r="AO34" s="5">
        <f t="shared" si="4"/>
        <v>0.85640000000000005</v>
      </c>
      <c r="AP34" s="5"/>
    </row>
    <row r="35" spans="1:43" x14ac:dyDescent="0.25">
      <c r="A35" s="19">
        <v>0</v>
      </c>
      <c r="B35">
        <v>0.2293</v>
      </c>
      <c r="C35">
        <v>0.1817</v>
      </c>
      <c r="D35">
        <v>0.29310000000000003</v>
      </c>
      <c r="E35">
        <v>0.155</v>
      </c>
      <c r="F35">
        <v>0.1822</v>
      </c>
      <c r="G35">
        <v>0.17069999999999999</v>
      </c>
      <c r="H35">
        <v>0.14829999999999999</v>
      </c>
      <c r="I35">
        <v>0.1181</v>
      </c>
      <c r="J35">
        <v>0.1229</v>
      </c>
      <c r="K35">
        <v>0.13200000000000001</v>
      </c>
      <c r="L35">
        <v>0.1318</v>
      </c>
      <c r="M35">
        <v>0.14000000000000001</v>
      </c>
      <c r="O35" s="19">
        <v>0</v>
      </c>
      <c r="P35">
        <v>0.1767</v>
      </c>
      <c r="Q35">
        <v>0.13750000000000001</v>
      </c>
      <c r="R35">
        <v>0.16289999999999999</v>
      </c>
      <c r="S35">
        <v>0.1515</v>
      </c>
      <c r="T35">
        <v>0.29849999999999999</v>
      </c>
      <c r="U35">
        <v>0.38550000000000001</v>
      </c>
      <c r="V35">
        <v>0.41889999999999999</v>
      </c>
      <c r="W35">
        <v>0.44169999999999998</v>
      </c>
      <c r="X35">
        <v>0.50039999999999996</v>
      </c>
      <c r="Y35">
        <v>0.52800000000000002</v>
      </c>
      <c r="Z35">
        <v>0.51129999999999998</v>
      </c>
      <c r="AA35">
        <v>0.5181</v>
      </c>
      <c r="AC35" s="28">
        <v>0</v>
      </c>
      <c r="AD35" s="5">
        <f t="shared" si="5"/>
        <v>-5.2600000000000008E-2</v>
      </c>
      <c r="AE35" s="5">
        <f t="shared" si="4"/>
        <v>-4.4199999999999989E-2</v>
      </c>
      <c r="AF35" s="5">
        <f t="shared" si="4"/>
        <v>-0.13020000000000004</v>
      </c>
      <c r="AG35" s="5">
        <f t="shared" si="4"/>
        <v>-3.5000000000000031E-3</v>
      </c>
      <c r="AH35" s="5">
        <f t="shared" si="4"/>
        <v>0.11629999999999999</v>
      </c>
      <c r="AI35" s="5">
        <f t="shared" si="4"/>
        <v>0.21480000000000002</v>
      </c>
      <c r="AJ35" s="5">
        <f t="shared" si="4"/>
        <v>0.27060000000000001</v>
      </c>
      <c r="AK35" s="5">
        <f t="shared" si="4"/>
        <v>0.3236</v>
      </c>
      <c r="AL35" s="5">
        <f t="shared" si="4"/>
        <v>0.37749999999999995</v>
      </c>
      <c r="AM35" s="5">
        <f t="shared" si="4"/>
        <v>0.39600000000000002</v>
      </c>
      <c r="AN35" s="5">
        <f t="shared" si="4"/>
        <v>0.37949999999999995</v>
      </c>
      <c r="AO35" s="5">
        <f t="shared" si="4"/>
        <v>0.37809999999999999</v>
      </c>
      <c r="AP35" s="5"/>
    </row>
    <row r="36" spans="1:43" x14ac:dyDescent="0.25"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</row>
    <row r="37" spans="1:43" x14ac:dyDescent="0.25">
      <c r="A37" s="19" t="s">
        <v>33</v>
      </c>
      <c r="B37" s="19">
        <v>128</v>
      </c>
      <c r="C37" s="19">
        <v>64</v>
      </c>
      <c r="D37" s="19">
        <v>32</v>
      </c>
      <c r="E37" s="19">
        <v>16</v>
      </c>
      <c r="F37" s="19">
        <v>8</v>
      </c>
      <c r="G37" s="19">
        <v>4</v>
      </c>
      <c r="H37" s="19">
        <v>2</v>
      </c>
      <c r="I37" s="19">
        <v>1</v>
      </c>
      <c r="J37" s="19">
        <v>0.5</v>
      </c>
      <c r="K37" s="19">
        <v>0.25</v>
      </c>
      <c r="L37" s="19">
        <v>0.125</v>
      </c>
      <c r="M37" s="19">
        <v>0</v>
      </c>
      <c r="O37" s="19" t="s">
        <v>33</v>
      </c>
      <c r="P37" s="19">
        <v>128</v>
      </c>
      <c r="Q37" s="19">
        <v>64</v>
      </c>
      <c r="R37" s="19">
        <v>32</v>
      </c>
      <c r="S37" s="19">
        <v>16</v>
      </c>
      <c r="T37" s="19">
        <v>8</v>
      </c>
      <c r="U37" s="19">
        <v>4</v>
      </c>
      <c r="V37" s="19">
        <v>2</v>
      </c>
      <c r="W37" s="19">
        <v>1</v>
      </c>
      <c r="X37" s="19">
        <v>0.5</v>
      </c>
      <c r="Y37" s="19">
        <v>0.25</v>
      </c>
      <c r="Z37" s="19">
        <v>0.125</v>
      </c>
      <c r="AA37" s="19">
        <v>0</v>
      </c>
      <c r="AC37" s="28" t="s">
        <v>33</v>
      </c>
      <c r="AD37" s="28">
        <v>128</v>
      </c>
      <c r="AE37" s="28">
        <v>64</v>
      </c>
      <c r="AF37" s="28">
        <v>32</v>
      </c>
      <c r="AG37" s="28">
        <v>16</v>
      </c>
      <c r="AH37" s="28">
        <v>8</v>
      </c>
      <c r="AI37" s="28">
        <v>4</v>
      </c>
      <c r="AJ37" s="28">
        <v>2</v>
      </c>
      <c r="AK37" s="28">
        <v>1</v>
      </c>
      <c r="AL37" s="28">
        <v>0.5</v>
      </c>
      <c r="AM37" s="28">
        <v>0.25</v>
      </c>
      <c r="AN37" s="28">
        <v>0.125</v>
      </c>
      <c r="AO37" s="28">
        <v>0</v>
      </c>
    </row>
    <row r="38" spans="1:43" x14ac:dyDescent="0.25">
      <c r="A38" s="19">
        <v>0.03</v>
      </c>
      <c r="B38">
        <v>0.57279999999999998</v>
      </c>
      <c r="C38">
        <v>0.34839999999999999</v>
      </c>
      <c r="D38">
        <v>0.27989999999999998</v>
      </c>
      <c r="E38">
        <v>0.21840000000000001</v>
      </c>
      <c r="F38">
        <v>0.16569999999999999</v>
      </c>
      <c r="M38">
        <v>0.1489</v>
      </c>
      <c r="O38" s="19">
        <v>0.03</v>
      </c>
      <c r="P38">
        <v>0.46200000000000002</v>
      </c>
      <c r="Q38">
        <v>0.2591</v>
      </c>
      <c r="R38">
        <v>0.33110000000000001</v>
      </c>
      <c r="S38">
        <v>0.33960000000000001</v>
      </c>
      <c r="T38">
        <v>0.33589999999999998</v>
      </c>
      <c r="AA38">
        <v>0.29370000000000002</v>
      </c>
      <c r="AC38" s="28">
        <v>0.03</v>
      </c>
      <c r="AD38" s="5">
        <f t="shared" ref="AD38:AH45" si="6">P38-B38</f>
        <v>-0.11079999999999995</v>
      </c>
      <c r="AE38" s="5">
        <f t="shared" si="6"/>
        <v>-8.929999999999999E-2</v>
      </c>
      <c r="AF38" s="5">
        <f t="shared" si="6"/>
        <v>5.1200000000000023E-2</v>
      </c>
      <c r="AG38" s="5">
        <f t="shared" si="6"/>
        <v>0.1212</v>
      </c>
      <c r="AH38" s="5">
        <f t="shared" si="6"/>
        <v>0.17019999999999999</v>
      </c>
      <c r="AI38" s="5"/>
      <c r="AJ38" s="5"/>
      <c r="AK38" s="5"/>
      <c r="AL38" s="5"/>
      <c r="AM38" s="5"/>
      <c r="AN38" s="5"/>
      <c r="AO38" s="5">
        <f t="shared" ref="AO38:AO45" si="7">AA38-M38</f>
        <v>0.14480000000000001</v>
      </c>
      <c r="AP38" s="5"/>
    </row>
    <row r="39" spans="1:43" x14ac:dyDescent="0.25">
      <c r="A39" s="19">
        <v>0.01</v>
      </c>
      <c r="B39">
        <v>1.0492999999999999</v>
      </c>
      <c r="C39">
        <v>0.61670000000000003</v>
      </c>
      <c r="D39">
        <v>0.4879</v>
      </c>
      <c r="E39">
        <v>0.35610000000000003</v>
      </c>
      <c r="F39">
        <v>0.15290000000000001</v>
      </c>
      <c r="M39">
        <v>0.1963</v>
      </c>
      <c r="O39" s="19">
        <v>0.01</v>
      </c>
      <c r="P39">
        <v>0.80169999999999997</v>
      </c>
      <c r="Q39">
        <v>0.57030000000000003</v>
      </c>
      <c r="R39">
        <v>0.50180000000000002</v>
      </c>
      <c r="S39">
        <v>0.4456</v>
      </c>
      <c r="T39">
        <v>0.35560000000000003</v>
      </c>
      <c r="AA39">
        <v>0.17730000000000001</v>
      </c>
      <c r="AC39" s="28">
        <v>0.01</v>
      </c>
      <c r="AD39" s="5">
        <f t="shared" si="6"/>
        <v>-0.24759999999999993</v>
      </c>
      <c r="AE39" s="5">
        <f t="shared" si="6"/>
        <v>-4.6399999999999997E-2</v>
      </c>
      <c r="AF39" s="5">
        <f t="shared" si="6"/>
        <v>1.3900000000000023E-2</v>
      </c>
      <c r="AG39" s="5">
        <f t="shared" si="6"/>
        <v>8.9499999999999968E-2</v>
      </c>
      <c r="AH39" s="5">
        <f t="shared" si="6"/>
        <v>0.20270000000000002</v>
      </c>
      <c r="AI39" s="5"/>
      <c r="AJ39" s="5"/>
      <c r="AK39" s="5"/>
      <c r="AL39" s="5"/>
      <c r="AM39" s="5"/>
      <c r="AN39" s="5"/>
      <c r="AO39" s="5">
        <f t="shared" si="7"/>
        <v>-1.8999999999999989E-2</v>
      </c>
      <c r="AP39" s="5"/>
    </row>
    <row r="40" spans="1:43" x14ac:dyDescent="0.25">
      <c r="A40" s="19">
        <v>5.0000000000000001E-3</v>
      </c>
      <c r="B40">
        <v>0.67049999999999998</v>
      </c>
      <c r="C40">
        <v>0.42909999999999998</v>
      </c>
      <c r="D40">
        <v>0.1583</v>
      </c>
      <c r="E40">
        <v>0.2059</v>
      </c>
      <c r="F40">
        <v>0.16450000000000001</v>
      </c>
      <c r="M40">
        <v>0.14499999999999999</v>
      </c>
      <c r="O40" s="19">
        <v>5.0000000000000001E-3</v>
      </c>
      <c r="P40">
        <v>0.52549999999999997</v>
      </c>
      <c r="Q40">
        <v>0.26939999999999997</v>
      </c>
      <c r="R40">
        <v>0.31559999999999999</v>
      </c>
      <c r="S40">
        <v>0.40579999999999999</v>
      </c>
      <c r="T40">
        <v>0.39179999999999998</v>
      </c>
      <c r="AA40">
        <v>0.37419999999999998</v>
      </c>
      <c r="AC40" s="28">
        <v>5.0000000000000001E-3</v>
      </c>
      <c r="AD40" s="5">
        <f t="shared" si="6"/>
        <v>-0.14500000000000002</v>
      </c>
      <c r="AE40" s="5">
        <f t="shared" si="6"/>
        <v>-0.15970000000000001</v>
      </c>
      <c r="AF40" s="5">
        <f t="shared" si="6"/>
        <v>0.1573</v>
      </c>
      <c r="AG40" s="5">
        <f t="shared" si="6"/>
        <v>0.19989999999999999</v>
      </c>
      <c r="AH40" s="5">
        <f t="shared" si="6"/>
        <v>0.22729999999999997</v>
      </c>
      <c r="AI40" s="5"/>
      <c r="AJ40" s="5"/>
      <c r="AK40" s="5"/>
      <c r="AL40" s="5"/>
      <c r="AM40" s="5"/>
      <c r="AN40" s="5"/>
      <c r="AO40" s="5">
        <f t="shared" si="7"/>
        <v>0.22919999999999999</v>
      </c>
      <c r="AP40" s="5"/>
    </row>
    <row r="41" spans="1:43" x14ac:dyDescent="0.25">
      <c r="A41" s="19">
        <v>2.5000000000000001E-3</v>
      </c>
      <c r="B41">
        <v>1.0316000000000001</v>
      </c>
      <c r="C41">
        <v>0.52139999999999997</v>
      </c>
      <c r="D41">
        <v>0.29759999999999998</v>
      </c>
      <c r="E41">
        <v>0.32240000000000002</v>
      </c>
      <c r="F41">
        <v>0.1993</v>
      </c>
      <c r="M41">
        <v>0.1694</v>
      </c>
      <c r="O41" s="19">
        <v>2.5000000000000001E-3</v>
      </c>
      <c r="P41">
        <v>0.62129999999999996</v>
      </c>
      <c r="Q41">
        <v>0.42699999999999999</v>
      </c>
      <c r="R41">
        <v>0.34260000000000002</v>
      </c>
      <c r="S41">
        <v>0.4834</v>
      </c>
      <c r="T41">
        <v>0.4022</v>
      </c>
      <c r="AA41">
        <v>0.3281</v>
      </c>
      <c r="AC41" s="28">
        <v>2.5000000000000001E-3</v>
      </c>
      <c r="AD41" s="5">
        <f t="shared" si="6"/>
        <v>-0.41030000000000011</v>
      </c>
      <c r="AE41" s="5">
        <f t="shared" si="6"/>
        <v>-9.4399999999999984E-2</v>
      </c>
      <c r="AF41" s="5">
        <f t="shared" si="6"/>
        <v>4.500000000000004E-2</v>
      </c>
      <c r="AG41" s="5">
        <f t="shared" si="6"/>
        <v>0.16099999999999998</v>
      </c>
      <c r="AH41" s="5">
        <f t="shared" si="6"/>
        <v>0.2029</v>
      </c>
      <c r="AI41" s="5"/>
      <c r="AJ41" s="5"/>
      <c r="AK41" s="5"/>
      <c r="AL41" s="5"/>
      <c r="AM41" s="5"/>
      <c r="AN41" s="5"/>
      <c r="AO41" s="5">
        <f t="shared" si="7"/>
        <v>0.15870000000000001</v>
      </c>
      <c r="AP41" s="5"/>
    </row>
    <row r="42" spans="1:43" x14ac:dyDescent="0.25">
      <c r="A42" s="19">
        <v>1.25E-3</v>
      </c>
      <c r="B42">
        <v>0.59870000000000001</v>
      </c>
      <c r="C42">
        <v>0.42280000000000001</v>
      </c>
      <c r="D42">
        <v>0.33589999999999998</v>
      </c>
      <c r="E42">
        <v>0.1701</v>
      </c>
      <c r="F42">
        <v>0.18310000000000001</v>
      </c>
      <c r="M42">
        <v>0.16919999999999999</v>
      </c>
      <c r="O42" s="19">
        <v>1.25E-3</v>
      </c>
      <c r="P42">
        <v>0.3871</v>
      </c>
      <c r="Q42">
        <v>0.28189999999999998</v>
      </c>
      <c r="R42">
        <v>0.41110000000000002</v>
      </c>
      <c r="S42">
        <v>0.50390000000000001</v>
      </c>
      <c r="T42">
        <v>0.4995</v>
      </c>
      <c r="AA42">
        <v>0.372</v>
      </c>
      <c r="AC42" s="28">
        <v>1.25E-3</v>
      </c>
      <c r="AD42" s="5">
        <f t="shared" si="6"/>
        <v>-0.21160000000000001</v>
      </c>
      <c r="AE42" s="5">
        <f t="shared" si="6"/>
        <v>-0.14090000000000003</v>
      </c>
      <c r="AF42" s="5">
        <f t="shared" si="6"/>
        <v>7.5200000000000045E-2</v>
      </c>
      <c r="AG42" s="5">
        <f t="shared" si="6"/>
        <v>0.33379999999999999</v>
      </c>
      <c r="AH42" s="5">
        <f t="shared" si="6"/>
        <v>0.31640000000000001</v>
      </c>
      <c r="AI42" s="5"/>
      <c r="AJ42" s="5"/>
      <c r="AK42" s="5"/>
      <c r="AL42" s="5"/>
      <c r="AM42" s="5"/>
      <c r="AN42" s="5"/>
      <c r="AO42" s="5">
        <f t="shared" si="7"/>
        <v>0.20280000000000001</v>
      </c>
      <c r="AP42" s="5"/>
    </row>
    <row r="43" spans="1:43" x14ac:dyDescent="0.25">
      <c r="A43" s="19">
        <v>5.9999999999999995E-4</v>
      </c>
      <c r="B43">
        <v>0.53710000000000002</v>
      </c>
      <c r="C43">
        <v>0.54869999999999997</v>
      </c>
      <c r="D43">
        <v>0.37930000000000003</v>
      </c>
      <c r="E43">
        <v>0.28149999999999997</v>
      </c>
      <c r="F43">
        <v>0.2167</v>
      </c>
      <c r="M43">
        <v>0.18640000000000001</v>
      </c>
      <c r="O43" s="19">
        <v>5.9999999999999995E-4</v>
      </c>
      <c r="P43">
        <v>0.4854</v>
      </c>
      <c r="Q43">
        <v>0.31</v>
      </c>
      <c r="R43">
        <v>0.40479999999999999</v>
      </c>
      <c r="S43">
        <v>0.49149999999999999</v>
      </c>
      <c r="T43">
        <v>0.5131</v>
      </c>
      <c r="AA43">
        <v>0.36509999999999998</v>
      </c>
      <c r="AC43" s="28">
        <v>5.9999999999999995E-4</v>
      </c>
      <c r="AD43" s="5">
        <f t="shared" si="6"/>
        <v>-5.1700000000000024E-2</v>
      </c>
      <c r="AE43" s="5">
        <f t="shared" si="6"/>
        <v>-0.23869999999999997</v>
      </c>
      <c r="AF43" s="5">
        <f t="shared" si="6"/>
        <v>2.5499999999999967E-2</v>
      </c>
      <c r="AG43" s="5">
        <f t="shared" si="6"/>
        <v>0.21000000000000002</v>
      </c>
      <c r="AH43" s="5">
        <f t="shared" si="6"/>
        <v>0.2964</v>
      </c>
      <c r="AI43" s="5"/>
      <c r="AJ43" s="5"/>
      <c r="AK43" s="5"/>
      <c r="AL43" s="5"/>
      <c r="AM43" s="5"/>
      <c r="AN43" s="5"/>
      <c r="AO43" s="5">
        <f t="shared" si="7"/>
        <v>0.17869999999999997</v>
      </c>
      <c r="AP43" s="5"/>
    </row>
    <row r="44" spans="1:43" x14ac:dyDescent="0.25">
      <c r="A44" s="19">
        <v>2.9999999999999997E-4</v>
      </c>
      <c r="B44">
        <v>0.96530000000000005</v>
      </c>
      <c r="C44">
        <v>0.79290000000000005</v>
      </c>
      <c r="D44">
        <v>0.68120000000000003</v>
      </c>
      <c r="E44">
        <v>0.41920000000000002</v>
      </c>
      <c r="F44">
        <v>0.33889999999999998</v>
      </c>
      <c r="M44">
        <v>0.26790000000000003</v>
      </c>
      <c r="O44" s="19">
        <v>2.9999999999999997E-4</v>
      </c>
      <c r="P44">
        <v>0.68500000000000005</v>
      </c>
      <c r="Q44">
        <v>0.4677</v>
      </c>
      <c r="R44">
        <v>0.56169999999999998</v>
      </c>
      <c r="S44">
        <v>0.60309999999999997</v>
      </c>
      <c r="T44">
        <v>0.60040000000000004</v>
      </c>
      <c r="AA44">
        <v>0.50280000000000002</v>
      </c>
      <c r="AC44" s="28">
        <v>2.9999999999999997E-4</v>
      </c>
      <c r="AD44" s="5">
        <f t="shared" si="6"/>
        <v>-0.28029999999999999</v>
      </c>
      <c r="AE44" s="5">
        <f t="shared" si="6"/>
        <v>-0.32520000000000004</v>
      </c>
      <c r="AF44" s="5">
        <f t="shared" si="6"/>
        <v>-0.11950000000000005</v>
      </c>
      <c r="AG44" s="5">
        <f t="shared" si="6"/>
        <v>0.18389999999999995</v>
      </c>
      <c r="AH44" s="5">
        <f t="shared" si="6"/>
        <v>0.26150000000000007</v>
      </c>
      <c r="AI44" s="5"/>
      <c r="AJ44" s="5"/>
      <c r="AK44" s="5"/>
      <c r="AL44" s="5"/>
      <c r="AM44" s="5"/>
      <c r="AN44" s="5"/>
      <c r="AO44" s="5">
        <f t="shared" si="7"/>
        <v>0.2349</v>
      </c>
      <c r="AP44" s="5"/>
    </row>
    <row r="45" spans="1:43" x14ac:dyDescent="0.25">
      <c r="A45" s="19">
        <v>0</v>
      </c>
      <c r="B45">
        <v>1.2649999999999999</v>
      </c>
      <c r="C45">
        <v>1.2073</v>
      </c>
      <c r="D45">
        <v>1.018</v>
      </c>
      <c r="E45">
        <v>0.51680000000000004</v>
      </c>
      <c r="F45">
        <v>0.66769999999999996</v>
      </c>
      <c r="M45">
        <v>0.26329999999999998</v>
      </c>
      <c r="O45" s="19">
        <v>0</v>
      </c>
      <c r="P45">
        <v>0.35170000000000001</v>
      </c>
      <c r="Q45">
        <v>0.2077</v>
      </c>
      <c r="R45">
        <v>0.37819999999999998</v>
      </c>
      <c r="S45">
        <v>0.61519999999999997</v>
      </c>
      <c r="T45">
        <v>0.60519999999999996</v>
      </c>
      <c r="AA45">
        <v>0.60409999999999997</v>
      </c>
      <c r="AC45" s="28">
        <v>0</v>
      </c>
      <c r="AD45" s="5">
        <f t="shared" si="6"/>
        <v>-0.91329999999999989</v>
      </c>
      <c r="AE45" s="5">
        <f t="shared" si="6"/>
        <v>-0.99960000000000004</v>
      </c>
      <c r="AF45" s="5">
        <f t="shared" si="6"/>
        <v>-0.63980000000000004</v>
      </c>
      <c r="AG45" s="5">
        <f t="shared" si="6"/>
        <v>9.8399999999999932E-2</v>
      </c>
      <c r="AH45" s="5">
        <f t="shared" si="6"/>
        <v>-6.25E-2</v>
      </c>
      <c r="AI45" s="5"/>
      <c r="AJ45" s="5"/>
      <c r="AK45" s="5"/>
      <c r="AL45" s="5"/>
      <c r="AM45" s="5"/>
      <c r="AN45" s="5"/>
      <c r="AO45" s="5">
        <f t="shared" si="7"/>
        <v>0.34079999999999999</v>
      </c>
      <c r="AP45" s="5"/>
    </row>
    <row r="47" spans="1:43" x14ac:dyDescent="0.25">
      <c r="A47" s="19" t="s">
        <v>33</v>
      </c>
      <c r="B47" s="19">
        <v>128</v>
      </c>
      <c r="C47" s="19">
        <v>64</v>
      </c>
      <c r="D47" s="19">
        <v>32</v>
      </c>
      <c r="E47" s="19">
        <v>16</v>
      </c>
      <c r="F47" s="19">
        <v>8</v>
      </c>
      <c r="G47" s="19">
        <v>4</v>
      </c>
      <c r="H47" s="19">
        <v>2</v>
      </c>
      <c r="I47" s="19">
        <v>1</v>
      </c>
      <c r="J47" s="19">
        <v>0.5</v>
      </c>
      <c r="K47" s="19">
        <v>0.25</v>
      </c>
      <c r="L47" s="19">
        <v>0.125</v>
      </c>
      <c r="M47" s="19">
        <v>0</v>
      </c>
      <c r="O47" s="19" t="s">
        <v>33</v>
      </c>
      <c r="P47" s="19">
        <v>128</v>
      </c>
      <c r="Q47" s="19">
        <v>64</v>
      </c>
      <c r="R47" s="19">
        <v>32</v>
      </c>
      <c r="S47" s="19">
        <v>16</v>
      </c>
      <c r="T47" s="19">
        <v>8</v>
      </c>
      <c r="U47" s="19">
        <v>4</v>
      </c>
      <c r="V47" s="19">
        <v>2</v>
      </c>
      <c r="W47" s="19">
        <v>1</v>
      </c>
      <c r="X47" s="19">
        <v>0.5</v>
      </c>
      <c r="Y47" s="19">
        <v>0.25</v>
      </c>
      <c r="Z47" s="19">
        <v>0.125</v>
      </c>
      <c r="AA47" s="19">
        <v>0</v>
      </c>
      <c r="AC47" s="28" t="s">
        <v>33</v>
      </c>
      <c r="AD47" s="28">
        <v>128</v>
      </c>
      <c r="AE47" s="28">
        <v>64</v>
      </c>
      <c r="AF47" s="28">
        <v>32</v>
      </c>
      <c r="AG47" s="28">
        <v>16</v>
      </c>
      <c r="AH47" s="28">
        <v>8</v>
      </c>
      <c r="AI47" s="28">
        <v>4</v>
      </c>
      <c r="AJ47" s="28">
        <v>2</v>
      </c>
      <c r="AK47" s="28">
        <v>1</v>
      </c>
      <c r="AL47" s="28">
        <v>0.5</v>
      </c>
      <c r="AM47" s="28">
        <v>0.25</v>
      </c>
      <c r="AN47" s="28">
        <v>0.125</v>
      </c>
      <c r="AO47" s="28">
        <v>0</v>
      </c>
    </row>
    <row r="48" spans="1:43" x14ac:dyDescent="0.25">
      <c r="A48" s="19">
        <v>0.03</v>
      </c>
      <c r="B48">
        <v>0.1928</v>
      </c>
      <c r="C48">
        <v>0.19</v>
      </c>
      <c r="D48">
        <v>0.15659999999999999</v>
      </c>
      <c r="E48">
        <v>0.1366</v>
      </c>
      <c r="F48">
        <v>0.13020000000000001</v>
      </c>
      <c r="M48">
        <v>0.16769999999999999</v>
      </c>
      <c r="O48" s="19">
        <v>0.03</v>
      </c>
      <c r="P48">
        <v>0.22489999999999999</v>
      </c>
      <c r="Q48">
        <v>0.1691</v>
      </c>
      <c r="R48">
        <v>0.1366</v>
      </c>
      <c r="S48">
        <v>0.1245</v>
      </c>
      <c r="T48">
        <v>0.13600000000000001</v>
      </c>
      <c r="AA48">
        <v>0.14860000000000001</v>
      </c>
      <c r="AC48" s="28">
        <v>0.03</v>
      </c>
      <c r="AD48" s="5">
        <f t="shared" ref="AD48:AH55" si="8">P48-B48</f>
        <v>3.209999999999999E-2</v>
      </c>
      <c r="AE48" s="5">
        <f t="shared" si="8"/>
        <v>-2.0900000000000002E-2</v>
      </c>
      <c r="AF48" s="5">
        <f t="shared" si="8"/>
        <v>-1.999999999999999E-2</v>
      </c>
      <c r="AG48" s="5">
        <f t="shared" si="8"/>
        <v>-1.21E-2</v>
      </c>
      <c r="AH48" s="5">
        <f t="shared" si="8"/>
        <v>5.7999999999999996E-3</v>
      </c>
      <c r="AI48" s="5"/>
      <c r="AJ48" s="5"/>
      <c r="AK48" s="5"/>
      <c r="AL48" s="5"/>
      <c r="AM48" s="5"/>
      <c r="AN48" s="5"/>
      <c r="AO48" s="5">
        <f t="shared" ref="AO48:AO55" si="9">AA48-M48</f>
        <v>-1.9099999999999978E-2</v>
      </c>
      <c r="AP48" s="5"/>
      <c r="AQ48" s="5"/>
    </row>
    <row r="49" spans="1:55" x14ac:dyDescent="0.25">
      <c r="A49" s="19">
        <v>0.01</v>
      </c>
      <c r="B49">
        <v>0.1981</v>
      </c>
      <c r="C49">
        <v>0.1633</v>
      </c>
      <c r="D49">
        <v>0.14680000000000001</v>
      </c>
      <c r="E49">
        <v>0.13919999999999999</v>
      </c>
      <c r="F49">
        <v>0.1464</v>
      </c>
      <c r="M49">
        <v>0.14249999999999999</v>
      </c>
      <c r="O49" s="19">
        <v>0.01</v>
      </c>
      <c r="P49">
        <v>0.29039999999999999</v>
      </c>
      <c r="Q49">
        <v>0.14449999999999999</v>
      </c>
      <c r="R49">
        <v>0.23680000000000001</v>
      </c>
      <c r="S49">
        <v>0.34539999999999998</v>
      </c>
      <c r="T49">
        <v>0.36809999999999998</v>
      </c>
      <c r="AA49">
        <v>0.34649999999999997</v>
      </c>
      <c r="AC49" s="28">
        <v>0.01</v>
      </c>
      <c r="AD49" s="5">
        <f t="shared" si="8"/>
        <v>9.2299999999999993E-2</v>
      </c>
      <c r="AE49" s="5">
        <f t="shared" si="8"/>
        <v>-1.8800000000000011E-2</v>
      </c>
      <c r="AF49" s="5">
        <f t="shared" si="8"/>
        <v>0.09</v>
      </c>
      <c r="AG49" s="5">
        <f t="shared" si="8"/>
        <v>0.20619999999999999</v>
      </c>
      <c r="AH49" s="5">
        <f t="shared" si="8"/>
        <v>0.22169999999999998</v>
      </c>
      <c r="AI49" s="5"/>
      <c r="AJ49" s="5"/>
      <c r="AK49" s="5"/>
      <c r="AL49" s="5"/>
      <c r="AM49" s="5"/>
      <c r="AN49" s="5"/>
      <c r="AO49" s="5">
        <f t="shared" si="9"/>
        <v>0.20399999999999999</v>
      </c>
      <c r="AP49" s="5"/>
      <c r="AQ49" s="5"/>
    </row>
    <row r="50" spans="1:55" x14ac:dyDescent="0.25">
      <c r="A50" s="19">
        <v>5.0000000000000001E-3</v>
      </c>
      <c r="B50">
        <v>0.2429</v>
      </c>
      <c r="C50">
        <v>0.14369999999999999</v>
      </c>
      <c r="D50">
        <v>0.13070000000000001</v>
      </c>
      <c r="E50">
        <v>0.125</v>
      </c>
      <c r="F50">
        <v>0.1056</v>
      </c>
      <c r="M50">
        <v>0.13639999999999999</v>
      </c>
      <c r="O50" s="19">
        <v>5.0000000000000001E-3</v>
      </c>
      <c r="P50">
        <v>0.1769</v>
      </c>
      <c r="Q50">
        <v>0.13239999999999999</v>
      </c>
      <c r="R50">
        <v>0.2908</v>
      </c>
      <c r="S50">
        <v>0.34499999999999997</v>
      </c>
      <c r="T50">
        <v>0.39960000000000001</v>
      </c>
      <c r="AA50">
        <v>0.3427</v>
      </c>
      <c r="AC50" s="28">
        <v>5.0000000000000001E-3</v>
      </c>
      <c r="AD50" s="5">
        <f t="shared" si="8"/>
        <v>-6.6000000000000003E-2</v>
      </c>
      <c r="AE50" s="5">
        <f t="shared" si="8"/>
        <v>-1.1300000000000004E-2</v>
      </c>
      <c r="AF50" s="5">
        <f t="shared" si="8"/>
        <v>0.16009999999999999</v>
      </c>
      <c r="AG50" s="5">
        <f t="shared" si="8"/>
        <v>0.21999999999999997</v>
      </c>
      <c r="AH50" s="5">
        <f t="shared" si="8"/>
        <v>0.29400000000000004</v>
      </c>
      <c r="AI50" s="5"/>
      <c r="AJ50" s="5"/>
      <c r="AK50" s="5"/>
      <c r="AL50" s="5"/>
      <c r="AM50" s="5"/>
      <c r="AN50" s="5"/>
      <c r="AO50" s="5">
        <f t="shared" si="9"/>
        <v>0.20630000000000001</v>
      </c>
      <c r="AP50" s="5"/>
      <c r="AQ50" s="5"/>
    </row>
    <row r="51" spans="1:55" x14ac:dyDescent="0.25">
      <c r="A51" s="19">
        <v>2.5000000000000001E-3</v>
      </c>
      <c r="B51">
        <v>0.24199999999999999</v>
      </c>
      <c r="C51">
        <v>0.158</v>
      </c>
      <c r="D51">
        <v>0.14280000000000001</v>
      </c>
      <c r="E51">
        <v>0.129</v>
      </c>
      <c r="F51">
        <v>0.12509999999999999</v>
      </c>
      <c r="M51">
        <v>0.13170000000000001</v>
      </c>
      <c r="O51" s="19">
        <v>2.5000000000000001E-3</v>
      </c>
      <c r="P51">
        <v>0.20019999999999999</v>
      </c>
      <c r="Q51">
        <v>0.15329999999999999</v>
      </c>
      <c r="R51">
        <v>0.29720000000000002</v>
      </c>
      <c r="S51">
        <v>0.39100000000000001</v>
      </c>
      <c r="T51">
        <v>0.4032</v>
      </c>
      <c r="AA51">
        <v>0.38600000000000001</v>
      </c>
      <c r="AC51" s="28">
        <v>2.5000000000000001E-3</v>
      </c>
      <c r="AD51" s="5">
        <f t="shared" si="8"/>
        <v>-4.1800000000000004E-2</v>
      </c>
      <c r="AE51" s="5">
        <f t="shared" si="8"/>
        <v>-4.7000000000000097E-3</v>
      </c>
      <c r="AF51" s="5">
        <f t="shared" si="8"/>
        <v>0.15440000000000001</v>
      </c>
      <c r="AG51" s="5">
        <f t="shared" si="8"/>
        <v>0.26200000000000001</v>
      </c>
      <c r="AH51" s="5">
        <f t="shared" si="8"/>
        <v>0.27810000000000001</v>
      </c>
      <c r="AI51" s="5"/>
      <c r="AJ51" s="5"/>
      <c r="AK51" s="5"/>
      <c r="AL51" s="5"/>
      <c r="AM51" s="5"/>
      <c r="AN51" s="5"/>
      <c r="AO51" s="5">
        <f t="shared" si="9"/>
        <v>0.25429999999999997</v>
      </c>
      <c r="AP51" s="5"/>
      <c r="AQ51" s="5"/>
    </row>
    <row r="52" spans="1:55" x14ac:dyDescent="0.25">
      <c r="A52" s="19">
        <v>1.25E-3</v>
      </c>
      <c r="B52">
        <v>0.16020000000000001</v>
      </c>
      <c r="C52">
        <v>0.15040000000000001</v>
      </c>
      <c r="D52">
        <v>0.13539999999999999</v>
      </c>
      <c r="E52">
        <v>0.13519999999999999</v>
      </c>
      <c r="F52">
        <v>0.14699999999999999</v>
      </c>
      <c r="M52">
        <v>0.2429</v>
      </c>
      <c r="O52" s="19">
        <v>1.25E-3</v>
      </c>
      <c r="P52">
        <v>0.14879999999999999</v>
      </c>
      <c r="Q52">
        <v>0.14069999999999999</v>
      </c>
      <c r="R52">
        <v>0.36070000000000002</v>
      </c>
      <c r="S52">
        <v>0.37730000000000002</v>
      </c>
      <c r="T52">
        <v>0.53890000000000005</v>
      </c>
      <c r="AA52">
        <v>0.52010000000000001</v>
      </c>
      <c r="AC52" s="28">
        <v>1.25E-3</v>
      </c>
      <c r="AD52" s="5">
        <f t="shared" si="8"/>
        <v>-1.1400000000000021E-2</v>
      </c>
      <c r="AE52" s="5">
        <f t="shared" si="8"/>
        <v>-9.7000000000000142E-3</v>
      </c>
      <c r="AF52" s="5">
        <f t="shared" si="8"/>
        <v>0.22530000000000003</v>
      </c>
      <c r="AG52" s="5">
        <f t="shared" si="8"/>
        <v>0.24210000000000004</v>
      </c>
      <c r="AH52" s="5">
        <f t="shared" si="8"/>
        <v>0.39190000000000003</v>
      </c>
      <c r="AI52" s="5"/>
      <c r="AJ52" s="5"/>
      <c r="AK52" s="5"/>
      <c r="AL52" s="5"/>
      <c r="AM52" s="5"/>
      <c r="AN52" s="5"/>
      <c r="AO52" s="5">
        <f t="shared" si="9"/>
        <v>0.2772</v>
      </c>
      <c r="AP52" s="5"/>
      <c r="AQ52" s="5"/>
    </row>
    <row r="53" spans="1:55" x14ac:dyDescent="0.25">
      <c r="A53" s="19">
        <v>5.9999999999999995E-4</v>
      </c>
      <c r="B53">
        <v>0.21659999999999999</v>
      </c>
      <c r="C53">
        <v>0.12939999999999999</v>
      </c>
      <c r="D53">
        <v>0.371</v>
      </c>
      <c r="E53">
        <v>0.128</v>
      </c>
      <c r="F53">
        <v>0.12239999999999999</v>
      </c>
      <c r="M53">
        <v>0.1978</v>
      </c>
      <c r="O53" s="19">
        <v>5.9999999999999995E-4</v>
      </c>
      <c r="P53">
        <v>0.16889999999999999</v>
      </c>
      <c r="Q53">
        <v>0.1399</v>
      </c>
      <c r="R53">
        <v>0.153</v>
      </c>
      <c r="S53">
        <v>0.48699999999999999</v>
      </c>
      <c r="T53">
        <v>0.4672</v>
      </c>
      <c r="AA53">
        <v>0.34820000000000001</v>
      </c>
      <c r="AC53" s="28">
        <v>5.9999999999999995E-4</v>
      </c>
      <c r="AD53" s="5">
        <f t="shared" si="8"/>
        <v>-4.7699999999999992E-2</v>
      </c>
      <c r="AE53" s="5">
        <f t="shared" si="8"/>
        <v>1.0500000000000009E-2</v>
      </c>
      <c r="AF53" s="5">
        <f t="shared" si="8"/>
        <v>-0.218</v>
      </c>
      <c r="AG53" s="5">
        <f t="shared" si="8"/>
        <v>0.35899999999999999</v>
      </c>
      <c r="AH53" s="5">
        <f t="shared" si="8"/>
        <v>0.3448</v>
      </c>
      <c r="AI53" s="5"/>
      <c r="AJ53" s="5"/>
      <c r="AK53" s="5"/>
      <c r="AL53" s="5"/>
      <c r="AM53" s="5"/>
      <c r="AN53" s="5"/>
      <c r="AO53" s="5">
        <f t="shared" si="9"/>
        <v>0.15040000000000001</v>
      </c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5">
      <c r="A54" s="19">
        <v>2.9999999999999997E-4</v>
      </c>
      <c r="B54">
        <v>0.29670000000000002</v>
      </c>
      <c r="C54">
        <v>0.17610000000000001</v>
      </c>
      <c r="D54">
        <v>0.15970000000000001</v>
      </c>
      <c r="E54">
        <v>0.1346</v>
      </c>
      <c r="F54">
        <v>0.16109999999999999</v>
      </c>
      <c r="M54">
        <v>0.21299999999999999</v>
      </c>
      <c r="O54" s="19">
        <v>2.9999999999999997E-4</v>
      </c>
      <c r="P54">
        <v>0.2031</v>
      </c>
      <c r="Q54">
        <v>0.1593</v>
      </c>
      <c r="R54">
        <v>0.1731</v>
      </c>
      <c r="S54">
        <v>0.37169999999999997</v>
      </c>
      <c r="T54">
        <v>0.44019999999999998</v>
      </c>
      <c r="AA54">
        <v>0.60980000000000001</v>
      </c>
      <c r="AC54" s="28">
        <v>2.9999999999999997E-4</v>
      </c>
      <c r="AD54" s="5">
        <f t="shared" si="8"/>
        <v>-9.3600000000000017E-2</v>
      </c>
      <c r="AE54" s="5">
        <f t="shared" si="8"/>
        <v>-1.6800000000000009E-2</v>
      </c>
      <c r="AF54" s="5">
        <f t="shared" si="8"/>
        <v>1.3399999999999995E-2</v>
      </c>
      <c r="AG54" s="5">
        <f t="shared" si="8"/>
        <v>0.23709999999999998</v>
      </c>
      <c r="AH54" s="5">
        <f t="shared" si="8"/>
        <v>0.27910000000000001</v>
      </c>
      <c r="AI54" s="5"/>
      <c r="AJ54" s="5"/>
      <c r="AK54" s="5"/>
      <c r="AL54" s="5"/>
      <c r="AM54" s="5"/>
      <c r="AN54" s="5"/>
      <c r="AO54" s="5">
        <f t="shared" si="9"/>
        <v>0.39680000000000004</v>
      </c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5">
      <c r="A55" s="19">
        <v>0</v>
      </c>
      <c r="B55">
        <v>0.3866</v>
      </c>
      <c r="C55">
        <v>0.23499999999999999</v>
      </c>
      <c r="D55">
        <v>0.20519999999999999</v>
      </c>
      <c r="E55">
        <v>0.1963</v>
      </c>
      <c r="F55">
        <v>0.24540000000000001</v>
      </c>
      <c r="M55">
        <v>0.41839999999999999</v>
      </c>
      <c r="O55" s="19">
        <v>0</v>
      </c>
      <c r="P55">
        <v>0.31979999999999997</v>
      </c>
      <c r="Q55">
        <v>0.2223</v>
      </c>
      <c r="R55">
        <v>0.19939999999999999</v>
      </c>
      <c r="S55">
        <v>0.31240000000000001</v>
      </c>
      <c r="T55">
        <v>0.56569999999999998</v>
      </c>
      <c r="AA55">
        <v>0.5353</v>
      </c>
      <c r="AC55" s="28">
        <v>0</v>
      </c>
      <c r="AD55" s="5">
        <f t="shared" si="8"/>
        <v>-6.6800000000000026E-2</v>
      </c>
      <c r="AE55" s="5">
        <f t="shared" si="8"/>
        <v>-1.2699999999999989E-2</v>
      </c>
      <c r="AF55" s="5">
        <f t="shared" si="8"/>
        <v>-5.7999999999999996E-3</v>
      </c>
      <c r="AG55" s="5">
        <f t="shared" si="8"/>
        <v>0.11610000000000001</v>
      </c>
      <c r="AH55" s="5">
        <f t="shared" si="8"/>
        <v>0.32029999999999997</v>
      </c>
      <c r="AI55" s="5"/>
      <c r="AJ55" s="5"/>
      <c r="AK55" s="5"/>
      <c r="AL55" s="5"/>
      <c r="AM55" s="5"/>
      <c r="AN55" s="5"/>
      <c r="AO55" s="5">
        <f t="shared" si="9"/>
        <v>0.1169</v>
      </c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5"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5">
      <c r="A57" s="19" t="s">
        <v>33</v>
      </c>
      <c r="B57" s="19">
        <v>128</v>
      </c>
      <c r="C57" s="19">
        <v>64</v>
      </c>
      <c r="D57" s="19">
        <v>32</v>
      </c>
      <c r="E57" s="19">
        <v>16</v>
      </c>
      <c r="F57" s="19">
        <v>8</v>
      </c>
      <c r="G57" s="19">
        <v>4</v>
      </c>
      <c r="H57" s="19">
        <v>2</v>
      </c>
      <c r="I57" s="19">
        <v>1</v>
      </c>
      <c r="J57" s="19">
        <v>0.5</v>
      </c>
      <c r="K57" s="19">
        <v>0.25</v>
      </c>
      <c r="L57" s="19">
        <v>0.125</v>
      </c>
      <c r="M57" s="19">
        <v>0</v>
      </c>
      <c r="O57" s="19" t="s">
        <v>33</v>
      </c>
      <c r="P57" s="19">
        <v>128</v>
      </c>
      <c r="Q57" s="19">
        <v>64</v>
      </c>
      <c r="R57" s="19">
        <v>32</v>
      </c>
      <c r="S57" s="19">
        <v>16</v>
      </c>
      <c r="T57" s="19">
        <v>8</v>
      </c>
      <c r="U57" s="19">
        <v>4</v>
      </c>
      <c r="V57" s="19">
        <v>2</v>
      </c>
      <c r="W57" s="19">
        <v>1</v>
      </c>
      <c r="X57" s="19">
        <v>0.5</v>
      </c>
      <c r="Y57" s="19">
        <v>0.25</v>
      </c>
      <c r="Z57" s="19">
        <v>0.125</v>
      </c>
      <c r="AA57" s="19">
        <v>0</v>
      </c>
      <c r="AC57" s="28" t="s">
        <v>33</v>
      </c>
      <c r="AD57" s="28">
        <v>128</v>
      </c>
      <c r="AE57" s="28">
        <v>64</v>
      </c>
      <c r="AF57" s="28">
        <v>32</v>
      </c>
      <c r="AG57" s="28">
        <v>16</v>
      </c>
      <c r="AH57" s="28">
        <v>8</v>
      </c>
      <c r="AI57" s="28">
        <v>4</v>
      </c>
      <c r="AJ57" s="28">
        <v>2</v>
      </c>
      <c r="AK57" s="28">
        <v>1</v>
      </c>
      <c r="AL57" s="28">
        <v>0.5</v>
      </c>
      <c r="AM57" s="28">
        <v>0.25</v>
      </c>
      <c r="AN57" s="28">
        <v>0.125</v>
      </c>
      <c r="AO57" s="28">
        <v>0</v>
      </c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5">
      <c r="A58" s="19">
        <v>0.03</v>
      </c>
      <c r="B58">
        <v>0.74509999999999998</v>
      </c>
      <c r="C58">
        <v>0.37519999999999998</v>
      </c>
      <c r="D58">
        <v>0.31530000000000002</v>
      </c>
      <c r="E58">
        <v>0.30099999999999999</v>
      </c>
      <c r="F58">
        <v>0.1429</v>
      </c>
      <c r="M58">
        <v>0.14810000000000001</v>
      </c>
      <c r="O58" s="19">
        <v>0.03</v>
      </c>
      <c r="P58">
        <v>0.43659999999999999</v>
      </c>
      <c r="Q58">
        <v>0.28060000000000002</v>
      </c>
      <c r="R58">
        <v>0.27389999999999998</v>
      </c>
      <c r="S58">
        <v>0.24399999999999999</v>
      </c>
      <c r="T58">
        <v>0.1389</v>
      </c>
      <c r="AA58">
        <v>0.13769999999999999</v>
      </c>
      <c r="AC58" s="28">
        <v>0.03</v>
      </c>
      <c r="AD58" s="5">
        <f t="shared" ref="AD58:AH65" si="10">P58-B58</f>
        <v>-0.3085</v>
      </c>
      <c r="AE58" s="5">
        <f t="shared" si="10"/>
        <v>-9.4599999999999962E-2</v>
      </c>
      <c r="AF58" s="5">
        <f t="shared" si="10"/>
        <v>-4.1400000000000048E-2</v>
      </c>
      <c r="AG58" s="5">
        <f t="shared" si="10"/>
        <v>-5.6999999999999995E-2</v>
      </c>
      <c r="AH58" s="5">
        <f t="shared" si="10"/>
        <v>-4.0000000000000036E-3</v>
      </c>
      <c r="AI58" s="5"/>
      <c r="AJ58" s="5"/>
      <c r="AK58" s="5"/>
      <c r="AL58" s="5"/>
      <c r="AM58" s="5"/>
      <c r="AN58" s="5"/>
      <c r="AO58" s="5">
        <f t="shared" ref="AO58:AO65" si="11">AA58-M58</f>
        <v>-1.040000000000002E-2</v>
      </c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5">
      <c r="A59" s="19">
        <v>0.01</v>
      </c>
      <c r="B59">
        <v>1.141</v>
      </c>
      <c r="C59">
        <v>0.66579999999999995</v>
      </c>
      <c r="D59">
        <v>0.4037</v>
      </c>
      <c r="E59">
        <v>0.47639999999999999</v>
      </c>
      <c r="F59">
        <v>0.23219999999999999</v>
      </c>
      <c r="M59">
        <v>0.1996</v>
      </c>
      <c r="O59" s="19">
        <v>0.01</v>
      </c>
      <c r="P59">
        <v>0.7087</v>
      </c>
      <c r="Q59">
        <v>0.52149999999999996</v>
      </c>
      <c r="R59">
        <v>0.51490000000000002</v>
      </c>
      <c r="S59">
        <v>0.49819999999999998</v>
      </c>
      <c r="T59">
        <v>0.4572</v>
      </c>
      <c r="AA59">
        <v>0.31769999999999998</v>
      </c>
      <c r="AC59" s="28">
        <v>0.01</v>
      </c>
      <c r="AD59" s="5">
        <f t="shared" si="10"/>
        <v>-0.43230000000000002</v>
      </c>
      <c r="AE59" s="5">
        <f t="shared" si="10"/>
        <v>-0.14429999999999998</v>
      </c>
      <c r="AF59" s="5">
        <f t="shared" si="10"/>
        <v>0.11120000000000002</v>
      </c>
      <c r="AG59" s="5">
        <f t="shared" si="10"/>
        <v>2.1799999999999986E-2</v>
      </c>
      <c r="AH59" s="5">
        <f t="shared" si="10"/>
        <v>0.22500000000000001</v>
      </c>
      <c r="AI59" s="5"/>
      <c r="AJ59" s="5"/>
      <c r="AK59" s="5"/>
      <c r="AL59" s="5"/>
      <c r="AM59" s="5"/>
      <c r="AN59" s="5"/>
      <c r="AO59" s="5">
        <f t="shared" si="11"/>
        <v>0.11809999999999998</v>
      </c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5">
      <c r="A60" s="19">
        <v>5.0000000000000001E-3</v>
      </c>
      <c r="B60">
        <v>0.81899999999999995</v>
      </c>
      <c r="C60">
        <v>0.53539999999999999</v>
      </c>
      <c r="D60">
        <v>0.25629999999999997</v>
      </c>
      <c r="E60">
        <v>0.2472</v>
      </c>
      <c r="F60">
        <v>0.1651</v>
      </c>
      <c r="M60">
        <v>0.1628</v>
      </c>
      <c r="O60" s="19">
        <v>5.0000000000000001E-3</v>
      </c>
      <c r="P60">
        <v>0.39029999999999998</v>
      </c>
      <c r="Q60">
        <v>0.34749999999999998</v>
      </c>
      <c r="R60">
        <v>0.49380000000000002</v>
      </c>
      <c r="S60">
        <v>0.37430000000000002</v>
      </c>
      <c r="T60">
        <v>0.4365</v>
      </c>
      <c r="AA60">
        <v>0.39090000000000003</v>
      </c>
      <c r="AC60" s="28">
        <v>5.0000000000000001E-3</v>
      </c>
      <c r="AD60" s="5">
        <f t="shared" si="10"/>
        <v>-0.42869999999999997</v>
      </c>
      <c r="AE60" s="5">
        <f t="shared" si="10"/>
        <v>-0.18790000000000001</v>
      </c>
      <c r="AF60" s="5">
        <f t="shared" si="10"/>
        <v>0.23750000000000004</v>
      </c>
      <c r="AG60" s="5">
        <f t="shared" si="10"/>
        <v>0.12710000000000002</v>
      </c>
      <c r="AH60" s="5">
        <f t="shared" si="10"/>
        <v>0.27139999999999997</v>
      </c>
      <c r="AI60" s="5"/>
      <c r="AJ60" s="5"/>
      <c r="AK60" s="5"/>
      <c r="AL60" s="5"/>
      <c r="AM60" s="5"/>
      <c r="AN60" s="5"/>
      <c r="AO60" s="5">
        <f t="shared" si="11"/>
        <v>0.22810000000000002</v>
      </c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5">
      <c r="A61" s="19">
        <v>2.5000000000000001E-3</v>
      </c>
      <c r="B61">
        <v>0.93079999999999996</v>
      </c>
      <c r="C61">
        <v>0.59219999999999995</v>
      </c>
      <c r="D61">
        <v>0.25109999999999999</v>
      </c>
      <c r="E61">
        <v>0.33539999999999998</v>
      </c>
      <c r="F61">
        <v>0.2263</v>
      </c>
      <c r="M61">
        <v>0.18260000000000001</v>
      </c>
      <c r="O61" s="19">
        <v>2.5000000000000001E-3</v>
      </c>
      <c r="P61">
        <v>0.47189999999999999</v>
      </c>
      <c r="Q61">
        <v>0.39839999999999998</v>
      </c>
      <c r="R61">
        <v>0.58489999999999998</v>
      </c>
      <c r="S61">
        <v>0.30480000000000002</v>
      </c>
      <c r="T61">
        <v>0.50790000000000002</v>
      </c>
      <c r="AA61">
        <v>0.40539999999999998</v>
      </c>
      <c r="AC61" s="28">
        <v>2.5000000000000001E-3</v>
      </c>
      <c r="AD61" s="5">
        <f t="shared" si="10"/>
        <v>-0.45889999999999997</v>
      </c>
      <c r="AE61" s="5">
        <f t="shared" si="10"/>
        <v>-0.19379999999999997</v>
      </c>
      <c r="AF61" s="5">
        <f t="shared" si="10"/>
        <v>0.33379999999999999</v>
      </c>
      <c r="AG61" s="5">
        <f t="shared" si="10"/>
        <v>-3.0599999999999961E-2</v>
      </c>
      <c r="AH61" s="5">
        <f t="shared" si="10"/>
        <v>0.28160000000000002</v>
      </c>
      <c r="AI61" s="5"/>
      <c r="AJ61" s="5"/>
      <c r="AK61" s="5"/>
      <c r="AL61" s="5"/>
      <c r="AM61" s="5"/>
      <c r="AN61" s="5"/>
      <c r="AO61" s="5">
        <f t="shared" si="11"/>
        <v>0.22279999999999997</v>
      </c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5">
      <c r="A62" s="19">
        <v>1.25E-3</v>
      </c>
      <c r="B62">
        <v>0.64959999999999996</v>
      </c>
      <c r="C62">
        <v>0.31419999999999998</v>
      </c>
      <c r="D62">
        <v>0.2162</v>
      </c>
      <c r="E62">
        <v>0.17299999999999999</v>
      </c>
      <c r="F62">
        <v>0.17280000000000001</v>
      </c>
      <c r="M62">
        <v>0.16919999999999999</v>
      </c>
      <c r="O62" s="19">
        <v>1.25E-3</v>
      </c>
      <c r="P62">
        <v>0.30009999999999998</v>
      </c>
      <c r="Q62">
        <v>0.24049999999999999</v>
      </c>
      <c r="R62">
        <v>0.51270000000000004</v>
      </c>
      <c r="S62">
        <v>0.4259</v>
      </c>
      <c r="T62">
        <v>0.49930000000000002</v>
      </c>
      <c r="AA62">
        <v>0.45950000000000002</v>
      </c>
      <c r="AC62" s="28">
        <v>1.25E-3</v>
      </c>
      <c r="AD62" s="5">
        <f t="shared" si="10"/>
        <v>-0.34949999999999998</v>
      </c>
      <c r="AE62" s="5">
        <f t="shared" si="10"/>
        <v>-7.3699999999999988E-2</v>
      </c>
      <c r="AF62" s="5">
        <f t="shared" si="10"/>
        <v>0.29650000000000004</v>
      </c>
      <c r="AG62" s="5">
        <f t="shared" si="10"/>
        <v>0.25290000000000001</v>
      </c>
      <c r="AH62" s="5">
        <f t="shared" si="10"/>
        <v>0.32650000000000001</v>
      </c>
      <c r="AI62" s="5"/>
      <c r="AJ62" s="5"/>
      <c r="AK62" s="5"/>
      <c r="AL62" s="5"/>
      <c r="AM62" s="5"/>
      <c r="AN62" s="5"/>
      <c r="AO62" s="5">
        <f t="shared" si="11"/>
        <v>0.2903</v>
      </c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5">
      <c r="A63" s="19">
        <v>5.9999999999999995E-4</v>
      </c>
      <c r="B63">
        <v>0.83699999999999997</v>
      </c>
      <c r="C63">
        <v>0.3569</v>
      </c>
      <c r="D63">
        <v>0.31619999999999998</v>
      </c>
      <c r="E63">
        <v>0.378</v>
      </c>
      <c r="F63">
        <v>0.1885</v>
      </c>
      <c r="M63">
        <v>0.18529999999999999</v>
      </c>
      <c r="O63" s="19">
        <v>5.9999999999999995E-4</v>
      </c>
      <c r="P63">
        <v>0.29649999999999999</v>
      </c>
      <c r="Q63">
        <v>0.27550000000000002</v>
      </c>
      <c r="R63">
        <v>0.48770000000000002</v>
      </c>
      <c r="S63">
        <v>0.2591</v>
      </c>
      <c r="T63">
        <v>0.49340000000000001</v>
      </c>
      <c r="AA63">
        <v>0.38729999999999998</v>
      </c>
      <c r="AC63" s="28">
        <v>5.9999999999999995E-4</v>
      </c>
      <c r="AD63" s="5">
        <f t="shared" si="10"/>
        <v>-0.54049999999999998</v>
      </c>
      <c r="AE63" s="5">
        <f t="shared" si="10"/>
        <v>-8.1399999999999972E-2</v>
      </c>
      <c r="AF63" s="5">
        <f t="shared" si="10"/>
        <v>0.17150000000000004</v>
      </c>
      <c r="AG63" s="5">
        <f t="shared" si="10"/>
        <v>-0.11890000000000001</v>
      </c>
      <c r="AH63" s="5">
        <f t="shared" si="10"/>
        <v>0.3049</v>
      </c>
      <c r="AI63" s="5"/>
      <c r="AJ63" s="5"/>
      <c r="AK63" s="5"/>
      <c r="AL63" s="5"/>
      <c r="AM63" s="5"/>
      <c r="AN63" s="5"/>
      <c r="AO63" s="5">
        <f t="shared" si="11"/>
        <v>0.20199999999999999</v>
      </c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5">
      <c r="A64" s="19">
        <v>2.9999999999999997E-4</v>
      </c>
      <c r="B64">
        <v>1.0244</v>
      </c>
      <c r="C64">
        <v>1.0781000000000001</v>
      </c>
      <c r="D64">
        <v>0.67479999999999996</v>
      </c>
      <c r="E64">
        <v>0.52190000000000003</v>
      </c>
      <c r="F64">
        <v>0.35199999999999998</v>
      </c>
      <c r="M64">
        <v>0.21099999999999999</v>
      </c>
      <c r="O64" s="19">
        <v>2.9999999999999997E-4</v>
      </c>
      <c r="P64">
        <v>0.55530000000000002</v>
      </c>
      <c r="Q64">
        <v>0.41830000000000001</v>
      </c>
      <c r="R64">
        <v>0.63390000000000002</v>
      </c>
      <c r="S64">
        <v>0.36220000000000002</v>
      </c>
      <c r="T64">
        <v>0.62660000000000005</v>
      </c>
      <c r="AA64">
        <v>0.56869999999999998</v>
      </c>
      <c r="AC64" s="28">
        <v>2.9999999999999997E-4</v>
      </c>
      <c r="AD64" s="5">
        <f t="shared" si="10"/>
        <v>-0.46909999999999996</v>
      </c>
      <c r="AE64" s="5">
        <f t="shared" si="10"/>
        <v>-0.65980000000000005</v>
      </c>
      <c r="AF64" s="5">
        <f t="shared" si="10"/>
        <v>-4.0899999999999936E-2</v>
      </c>
      <c r="AG64" s="5">
        <f t="shared" si="10"/>
        <v>-0.15970000000000001</v>
      </c>
      <c r="AH64" s="5">
        <f t="shared" si="10"/>
        <v>0.27460000000000007</v>
      </c>
      <c r="AI64" s="5"/>
      <c r="AJ64" s="5"/>
      <c r="AK64" s="5"/>
      <c r="AL64" s="5"/>
      <c r="AM64" s="5"/>
      <c r="AN64" s="5"/>
      <c r="AO64" s="5">
        <f t="shared" si="11"/>
        <v>0.35770000000000002</v>
      </c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61" x14ac:dyDescent="0.25">
      <c r="A65" s="19">
        <v>0</v>
      </c>
      <c r="B65">
        <v>1.2091000000000001</v>
      </c>
      <c r="C65">
        <v>1.2425999999999999</v>
      </c>
      <c r="D65">
        <v>0.78779999999999994</v>
      </c>
      <c r="E65">
        <v>0.98419999999999996</v>
      </c>
      <c r="F65">
        <v>0.4738</v>
      </c>
      <c r="M65">
        <v>0.45050000000000001</v>
      </c>
      <c r="O65" s="19">
        <v>0</v>
      </c>
      <c r="P65">
        <v>0.15670000000000001</v>
      </c>
      <c r="Q65">
        <v>0.17169999999999999</v>
      </c>
      <c r="R65">
        <v>0.18659999999999999</v>
      </c>
      <c r="S65">
        <v>0.39579999999999999</v>
      </c>
      <c r="T65">
        <v>0.6633</v>
      </c>
      <c r="AA65">
        <v>0.53879999999999995</v>
      </c>
      <c r="AC65" s="28">
        <v>0</v>
      </c>
      <c r="AD65" s="5">
        <f t="shared" si="10"/>
        <v>-1.0524</v>
      </c>
      <c r="AE65" s="5">
        <f t="shared" si="10"/>
        <v>-1.0709</v>
      </c>
      <c r="AF65" s="5">
        <f t="shared" si="10"/>
        <v>-0.60119999999999996</v>
      </c>
      <c r="AG65" s="5">
        <f t="shared" si="10"/>
        <v>-0.58840000000000003</v>
      </c>
      <c r="AH65" s="5">
        <f t="shared" si="10"/>
        <v>0.1895</v>
      </c>
      <c r="AI65" s="5"/>
      <c r="AJ65" s="5"/>
      <c r="AK65" s="5"/>
      <c r="AL65" s="5"/>
      <c r="AM65" s="5"/>
      <c r="AN65" s="5"/>
      <c r="AO65" s="5">
        <f t="shared" si="11"/>
        <v>8.8299999999999934E-2</v>
      </c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61" x14ac:dyDescent="0.25">
      <c r="AD66" s="5"/>
      <c r="AE66" s="5"/>
      <c r="AF66" s="5"/>
      <c r="AG66" s="5"/>
      <c r="AH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61" x14ac:dyDescent="0.25">
      <c r="A67" s="19" t="s">
        <v>33</v>
      </c>
      <c r="B67" s="19">
        <v>128</v>
      </c>
      <c r="C67" s="19">
        <v>64</v>
      </c>
      <c r="D67" s="19">
        <v>32</v>
      </c>
      <c r="E67" s="19">
        <v>16</v>
      </c>
      <c r="F67" s="19">
        <v>8</v>
      </c>
      <c r="G67" s="19">
        <v>4</v>
      </c>
      <c r="H67" s="19">
        <v>2</v>
      </c>
      <c r="I67" s="19">
        <v>1</v>
      </c>
      <c r="J67" s="19">
        <v>0.5</v>
      </c>
      <c r="K67" s="19">
        <v>0.25</v>
      </c>
      <c r="L67" s="19">
        <v>0.125</v>
      </c>
      <c r="M67" s="19">
        <v>0</v>
      </c>
      <c r="O67" s="19" t="s">
        <v>33</v>
      </c>
      <c r="P67" s="19">
        <v>128</v>
      </c>
      <c r="Q67" s="19">
        <v>64</v>
      </c>
      <c r="R67" s="19">
        <v>32</v>
      </c>
      <c r="S67" s="19">
        <v>16</v>
      </c>
      <c r="T67" s="19">
        <v>8</v>
      </c>
      <c r="U67" s="19">
        <v>4</v>
      </c>
      <c r="V67" s="19">
        <v>2</v>
      </c>
      <c r="W67" s="19">
        <v>1</v>
      </c>
      <c r="X67" s="19">
        <v>0.5</v>
      </c>
      <c r="Y67" s="19">
        <v>0.25</v>
      </c>
      <c r="Z67" s="19">
        <v>0.125</v>
      </c>
      <c r="AA67" s="19">
        <v>0</v>
      </c>
      <c r="AC67" s="28" t="s">
        <v>33</v>
      </c>
      <c r="AD67" s="28">
        <v>128</v>
      </c>
      <c r="AE67" s="28">
        <v>64</v>
      </c>
      <c r="AF67" s="28">
        <v>32</v>
      </c>
      <c r="AG67" s="28">
        <v>16</v>
      </c>
      <c r="AH67" s="28">
        <v>8</v>
      </c>
      <c r="AI67" s="28">
        <v>4</v>
      </c>
      <c r="AJ67" s="28">
        <v>2</v>
      </c>
      <c r="AK67" s="28">
        <v>1</v>
      </c>
      <c r="AL67" s="28">
        <v>0.5</v>
      </c>
      <c r="AM67" s="28">
        <v>0.25</v>
      </c>
      <c r="AN67" s="28">
        <v>0.125</v>
      </c>
      <c r="AO67" s="28">
        <v>0</v>
      </c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</row>
    <row r="68" spans="1:61" x14ac:dyDescent="0.25">
      <c r="A68" s="19">
        <v>0.03</v>
      </c>
      <c r="B68">
        <v>0.66010000000000002</v>
      </c>
      <c r="C68">
        <v>0.42799999999999999</v>
      </c>
      <c r="D68">
        <v>0.32679999999999998</v>
      </c>
      <c r="E68">
        <v>0.24940000000000001</v>
      </c>
      <c r="F68">
        <v>0.14219999999999999</v>
      </c>
      <c r="M68">
        <v>0.14180000000000001</v>
      </c>
      <c r="O68" s="19">
        <v>0.03</v>
      </c>
      <c r="P68">
        <v>0.46689999999999998</v>
      </c>
      <c r="Q68">
        <v>0.30230000000000001</v>
      </c>
      <c r="R68">
        <v>0.2636</v>
      </c>
      <c r="S68">
        <v>0.39739999999999998</v>
      </c>
      <c r="T68">
        <v>0.40189999999999998</v>
      </c>
      <c r="AA68">
        <v>0.39429999999999998</v>
      </c>
      <c r="AC68" s="28">
        <v>0.03</v>
      </c>
      <c r="AD68" s="5">
        <f t="shared" ref="AD68:AH75" si="12">P68-B68</f>
        <v>-0.19320000000000004</v>
      </c>
      <c r="AE68" s="5">
        <f t="shared" si="12"/>
        <v>-0.12569999999999998</v>
      </c>
      <c r="AF68" s="5">
        <f t="shared" si="12"/>
        <v>-6.3199999999999978E-2</v>
      </c>
      <c r="AG68" s="5">
        <f t="shared" si="12"/>
        <v>0.14799999999999996</v>
      </c>
      <c r="AH68" s="5">
        <f t="shared" si="12"/>
        <v>0.25969999999999999</v>
      </c>
      <c r="AI68" s="5"/>
      <c r="AJ68" s="5"/>
      <c r="AK68" s="5"/>
      <c r="AL68" s="5"/>
      <c r="AM68" s="5"/>
      <c r="AN68" s="5"/>
      <c r="AO68" s="5">
        <f t="shared" ref="AO68:AO75" si="13">AA68-M68</f>
        <v>0.25249999999999995</v>
      </c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x14ac:dyDescent="0.25">
      <c r="A69" s="19">
        <v>0.01</v>
      </c>
      <c r="B69">
        <v>1.002</v>
      </c>
      <c r="C69">
        <v>0.69179999999999997</v>
      </c>
      <c r="D69">
        <v>0.48430000000000001</v>
      </c>
      <c r="E69">
        <v>0.31040000000000001</v>
      </c>
      <c r="F69">
        <v>0.2417</v>
      </c>
      <c r="M69">
        <v>0.15870000000000001</v>
      </c>
      <c r="O69" s="19">
        <v>0.01</v>
      </c>
      <c r="P69">
        <v>0.80859999999999999</v>
      </c>
      <c r="Q69">
        <v>0.52869999999999995</v>
      </c>
      <c r="R69">
        <v>0.49969999999999998</v>
      </c>
      <c r="S69">
        <v>0.46160000000000001</v>
      </c>
      <c r="T69">
        <v>0.36120000000000002</v>
      </c>
      <c r="AA69">
        <v>0.62009999999999998</v>
      </c>
      <c r="AC69" s="28">
        <v>0.01</v>
      </c>
      <c r="AD69" s="5">
        <f t="shared" si="12"/>
        <v>-0.19340000000000002</v>
      </c>
      <c r="AE69" s="5">
        <f t="shared" si="12"/>
        <v>-0.16310000000000002</v>
      </c>
      <c r="AF69" s="5">
        <f t="shared" si="12"/>
        <v>1.5399999999999969E-2</v>
      </c>
      <c r="AG69" s="5">
        <f t="shared" si="12"/>
        <v>0.1512</v>
      </c>
      <c r="AH69" s="5">
        <f t="shared" si="12"/>
        <v>0.11950000000000002</v>
      </c>
      <c r="AI69" s="5"/>
      <c r="AJ69" s="5"/>
      <c r="AK69" s="5"/>
      <c r="AL69" s="5"/>
      <c r="AM69" s="5"/>
      <c r="AN69" s="5"/>
      <c r="AO69" s="5">
        <f t="shared" si="13"/>
        <v>0.46139999999999998</v>
      </c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</row>
    <row r="70" spans="1:61" x14ac:dyDescent="0.25">
      <c r="A70" s="19">
        <v>5.0000000000000001E-3</v>
      </c>
      <c r="B70">
        <v>0.77259999999999995</v>
      </c>
      <c r="C70">
        <v>0.45129999999999998</v>
      </c>
      <c r="D70">
        <v>0.36480000000000001</v>
      </c>
      <c r="E70">
        <v>0.2172</v>
      </c>
      <c r="F70">
        <v>0.15659999999999999</v>
      </c>
      <c r="M70">
        <v>0.1449</v>
      </c>
      <c r="O70" s="19">
        <v>5.0000000000000001E-3</v>
      </c>
      <c r="P70">
        <v>0.50319999999999998</v>
      </c>
      <c r="Q70">
        <v>0.3518</v>
      </c>
      <c r="R70">
        <v>0.2389</v>
      </c>
      <c r="S70">
        <v>0.46429999999999999</v>
      </c>
      <c r="T70">
        <v>0.41720000000000002</v>
      </c>
      <c r="AA70">
        <v>0.38729999999999998</v>
      </c>
      <c r="AC70" s="28">
        <v>5.0000000000000001E-3</v>
      </c>
      <c r="AD70" s="5">
        <f t="shared" si="12"/>
        <v>-0.26939999999999997</v>
      </c>
      <c r="AE70" s="5">
        <f t="shared" si="12"/>
        <v>-9.9499999999999977E-2</v>
      </c>
      <c r="AF70" s="5">
        <f t="shared" si="12"/>
        <v>-0.12590000000000001</v>
      </c>
      <c r="AG70" s="5">
        <f t="shared" si="12"/>
        <v>0.24709999999999999</v>
      </c>
      <c r="AH70" s="5">
        <f t="shared" si="12"/>
        <v>0.26060000000000005</v>
      </c>
      <c r="AI70" s="5"/>
      <c r="AJ70" s="5"/>
      <c r="AK70" s="5"/>
      <c r="AL70" s="5"/>
      <c r="AM70" s="5"/>
      <c r="AN70" s="5"/>
      <c r="AO70" s="5">
        <f t="shared" si="13"/>
        <v>0.24239999999999998</v>
      </c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 x14ac:dyDescent="0.25">
      <c r="A71" s="19">
        <v>2.5000000000000001E-3</v>
      </c>
      <c r="B71">
        <v>0.86729999999999996</v>
      </c>
      <c r="C71">
        <v>0.62129999999999996</v>
      </c>
      <c r="D71">
        <v>0.41610000000000003</v>
      </c>
      <c r="E71">
        <v>0.33910000000000001</v>
      </c>
      <c r="F71">
        <v>0.20549999999999999</v>
      </c>
      <c r="M71">
        <v>0.16420000000000001</v>
      </c>
      <c r="O71" s="19">
        <v>2.5000000000000001E-3</v>
      </c>
      <c r="P71">
        <v>0.63390000000000002</v>
      </c>
      <c r="Q71">
        <v>0.45440000000000003</v>
      </c>
      <c r="R71">
        <v>0.41189999999999999</v>
      </c>
      <c r="S71">
        <v>0.55959999999999999</v>
      </c>
      <c r="T71">
        <v>0.4748</v>
      </c>
      <c r="AA71">
        <v>0.83889999999999998</v>
      </c>
      <c r="AC71" s="28">
        <v>2.5000000000000001E-3</v>
      </c>
      <c r="AD71" s="5">
        <f t="shared" si="12"/>
        <v>-0.23339999999999994</v>
      </c>
      <c r="AE71" s="5">
        <f t="shared" si="12"/>
        <v>-0.16689999999999994</v>
      </c>
      <c r="AF71" s="5">
        <f t="shared" si="12"/>
        <v>-4.200000000000037E-3</v>
      </c>
      <c r="AG71" s="5">
        <f t="shared" si="12"/>
        <v>0.22049999999999997</v>
      </c>
      <c r="AH71" s="5">
        <f t="shared" si="12"/>
        <v>0.26929999999999998</v>
      </c>
      <c r="AI71" s="5"/>
      <c r="AJ71" s="5"/>
      <c r="AK71" s="5"/>
      <c r="AL71" s="5"/>
      <c r="AM71" s="5"/>
      <c r="AN71" s="5"/>
      <c r="AO71" s="5">
        <f t="shared" si="13"/>
        <v>0.67469999999999997</v>
      </c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x14ac:dyDescent="0.25">
      <c r="A72" s="19">
        <v>1.25E-3</v>
      </c>
      <c r="B72">
        <v>0.5554</v>
      </c>
      <c r="C72">
        <v>0.33679999999999999</v>
      </c>
      <c r="D72">
        <v>0.26240000000000002</v>
      </c>
      <c r="E72">
        <v>0.2104</v>
      </c>
      <c r="F72">
        <v>0.1598</v>
      </c>
      <c r="M72">
        <v>0.15629999999999999</v>
      </c>
      <c r="O72" s="19">
        <v>1.25E-3</v>
      </c>
      <c r="P72">
        <v>0.37940000000000002</v>
      </c>
      <c r="Q72">
        <v>0.22500000000000001</v>
      </c>
      <c r="R72">
        <v>0.33410000000000001</v>
      </c>
      <c r="S72">
        <v>0.4415</v>
      </c>
      <c r="T72">
        <v>0.52080000000000004</v>
      </c>
      <c r="AA72">
        <v>0.379</v>
      </c>
      <c r="AC72" s="28">
        <v>1.25E-3</v>
      </c>
      <c r="AD72" s="5">
        <f t="shared" si="12"/>
        <v>-0.17599999999999999</v>
      </c>
      <c r="AE72" s="5">
        <f t="shared" si="12"/>
        <v>-0.11179999999999998</v>
      </c>
      <c r="AF72" s="5">
        <f t="shared" si="12"/>
        <v>7.1699999999999986E-2</v>
      </c>
      <c r="AG72" s="5">
        <f t="shared" si="12"/>
        <v>0.2311</v>
      </c>
      <c r="AH72" s="5">
        <f t="shared" si="12"/>
        <v>0.36100000000000004</v>
      </c>
      <c r="AI72" s="5"/>
      <c r="AJ72" s="5"/>
      <c r="AK72" s="5"/>
      <c r="AL72" s="5"/>
      <c r="AM72" s="5"/>
      <c r="AN72" s="5"/>
      <c r="AO72" s="5">
        <f t="shared" si="13"/>
        <v>0.22270000000000001</v>
      </c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x14ac:dyDescent="0.25">
      <c r="A73" s="19">
        <v>5.9999999999999995E-4</v>
      </c>
      <c r="B73">
        <v>0.79900000000000004</v>
      </c>
      <c r="C73">
        <v>0.4965</v>
      </c>
      <c r="D73">
        <v>0.37290000000000001</v>
      </c>
      <c r="E73">
        <v>0.28520000000000001</v>
      </c>
      <c r="F73">
        <v>0.18179999999999999</v>
      </c>
      <c r="M73">
        <v>0.1736</v>
      </c>
      <c r="O73" s="19">
        <v>5.9999999999999995E-4</v>
      </c>
      <c r="P73">
        <v>0.56730000000000003</v>
      </c>
      <c r="Q73">
        <v>0.33639999999999998</v>
      </c>
      <c r="R73">
        <v>0.4919</v>
      </c>
      <c r="S73">
        <v>0.45619999999999999</v>
      </c>
      <c r="T73">
        <v>0.50429999999999997</v>
      </c>
      <c r="AA73">
        <v>0.3196</v>
      </c>
      <c r="AC73" s="28">
        <v>5.9999999999999995E-4</v>
      </c>
      <c r="AD73" s="5">
        <f t="shared" si="12"/>
        <v>-0.23170000000000002</v>
      </c>
      <c r="AE73" s="5">
        <f t="shared" si="12"/>
        <v>-0.16010000000000002</v>
      </c>
      <c r="AF73" s="5">
        <f t="shared" si="12"/>
        <v>0.11899999999999999</v>
      </c>
      <c r="AG73" s="5">
        <f t="shared" si="12"/>
        <v>0.17099999999999999</v>
      </c>
      <c r="AH73" s="5">
        <f t="shared" si="12"/>
        <v>0.32250000000000001</v>
      </c>
      <c r="AI73" s="5"/>
      <c r="AJ73" s="5"/>
      <c r="AK73" s="5"/>
      <c r="AL73" s="5"/>
      <c r="AM73" s="5"/>
      <c r="AN73" s="5"/>
      <c r="AO73" s="5">
        <f t="shared" si="13"/>
        <v>0.14599999999999999</v>
      </c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</row>
    <row r="74" spans="1:61" x14ac:dyDescent="0.25">
      <c r="A74" s="19">
        <v>2.9999999999999997E-4</v>
      </c>
      <c r="B74">
        <v>1.1796</v>
      </c>
      <c r="C74">
        <v>0.86560000000000004</v>
      </c>
      <c r="D74">
        <v>0.73329999999999995</v>
      </c>
      <c r="E74">
        <v>0.53069999999999995</v>
      </c>
      <c r="F74">
        <v>0.3881</v>
      </c>
      <c r="M74">
        <v>0.2661</v>
      </c>
      <c r="O74" s="19">
        <v>2.9999999999999997E-4</v>
      </c>
      <c r="P74">
        <v>0.9829</v>
      </c>
      <c r="Q74">
        <v>0.6744</v>
      </c>
      <c r="R74">
        <v>0.71430000000000005</v>
      </c>
      <c r="S74">
        <v>0.6905</v>
      </c>
      <c r="T74">
        <v>0.60009999999999997</v>
      </c>
      <c r="AA74">
        <v>0.55079999999999996</v>
      </c>
      <c r="AC74" s="28">
        <v>2.9999999999999997E-4</v>
      </c>
      <c r="AD74" s="5">
        <f t="shared" si="12"/>
        <v>-0.19669999999999999</v>
      </c>
      <c r="AE74" s="5">
        <f t="shared" si="12"/>
        <v>-0.19120000000000004</v>
      </c>
      <c r="AF74" s="5">
        <f t="shared" si="12"/>
        <v>-1.8999999999999906E-2</v>
      </c>
      <c r="AG74" s="5">
        <f t="shared" si="12"/>
        <v>0.15980000000000005</v>
      </c>
      <c r="AH74" s="5">
        <f t="shared" si="12"/>
        <v>0.21199999999999997</v>
      </c>
      <c r="AI74" s="5"/>
      <c r="AJ74" s="5"/>
      <c r="AK74" s="5"/>
      <c r="AL74" s="5"/>
      <c r="AM74" s="5"/>
      <c r="AN74" s="5"/>
      <c r="AO74" s="5">
        <f t="shared" si="13"/>
        <v>0.28469999999999995</v>
      </c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1:61" x14ac:dyDescent="0.25">
      <c r="A75" s="19">
        <v>0</v>
      </c>
      <c r="B75">
        <v>1.1640999999999999</v>
      </c>
      <c r="C75">
        <v>1.1301000000000001</v>
      </c>
      <c r="D75">
        <v>1.0165</v>
      </c>
      <c r="E75">
        <v>0.9224</v>
      </c>
      <c r="F75">
        <v>0.53259999999999996</v>
      </c>
      <c r="M75">
        <v>0.41039999999999999</v>
      </c>
      <c r="O75" s="19">
        <v>0</v>
      </c>
      <c r="P75">
        <v>1.196</v>
      </c>
      <c r="Q75">
        <v>0.97970000000000002</v>
      </c>
      <c r="R75">
        <v>0.9012</v>
      </c>
      <c r="S75">
        <v>0.82669999999999999</v>
      </c>
      <c r="T75">
        <v>0.63639999999999997</v>
      </c>
      <c r="AA75">
        <v>0.61780000000000002</v>
      </c>
      <c r="AC75" s="28">
        <v>0</v>
      </c>
      <c r="AD75" s="5">
        <f t="shared" si="12"/>
        <v>3.1900000000000039E-2</v>
      </c>
      <c r="AE75" s="5">
        <f t="shared" si="12"/>
        <v>-0.15040000000000009</v>
      </c>
      <c r="AF75" s="5">
        <f t="shared" si="12"/>
        <v>-0.11529999999999996</v>
      </c>
      <c r="AG75" s="5">
        <f t="shared" si="12"/>
        <v>-9.5700000000000007E-2</v>
      </c>
      <c r="AH75" s="5">
        <f t="shared" si="12"/>
        <v>0.1038</v>
      </c>
      <c r="AI75" s="5"/>
      <c r="AJ75" s="5"/>
      <c r="AK75" s="5"/>
      <c r="AL75" s="5"/>
      <c r="AM75" s="5"/>
      <c r="AN75" s="5"/>
      <c r="AO75" s="5">
        <f t="shared" si="13"/>
        <v>0.20740000000000003</v>
      </c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</row>
    <row r="76" spans="1:61" x14ac:dyDescent="0.25">
      <c r="B76">
        <v>2</v>
      </c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</row>
    <row r="77" spans="1:61" x14ac:dyDescent="0.25">
      <c r="A77" s="19" t="s">
        <v>33</v>
      </c>
      <c r="B77" s="19">
        <v>128</v>
      </c>
      <c r="C77" s="19">
        <v>64</v>
      </c>
      <c r="D77" s="19">
        <v>32</v>
      </c>
      <c r="E77" s="19">
        <v>16</v>
      </c>
      <c r="F77" s="19">
        <v>8</v>
      </c>
      <c r="G77" s="19">
        <v>4</v>
      </c>
      <c r="H77" s="19">
        <v>2</v>
      </c>
      <c r="I77" s="19">
        <v>1</v>
      </c>
      <c r="J77" s="19">
        <v>0.5</v>
      </c>
      <c r="K77" s="19">
        <v>0.25</v>
      </c>
      <c r="L77" s="19">
        <v>0.125</v>
      </c>
      <c r="M77" s="19">
        <v>0</v>
      </c>
      <c r="O77" s="19" t="s">
        <v>33</v>
      </c>
      <c r="P77" s="19">
        <v>128</v>
      </c>
      <c r="Q77" s="19">
        <v>64</v>
      </c>
      <c r="R77" s="19">
        <v>32</v>
      </c>
      <c r="S77" s="19">
        <v>16</v>
      </c>
      <c r="T77" s="19">
        <v>8</v>
      </c>
      <c r="U77" s="19">
        <v>4</v>
      </c>
      <c r="V77" s="19">
        <v>2</v>
      </c>
      <c r="W77" s="19">
        <v>1</v>
      </c>
      <c r="X77" s="19">
        <v>0.5</v>
      </c>
      <c r="Y77" s="19">
        <v>0.25</v>
      </c>
      <c r="Z77" s="19">
        <v>0.125</v>
      </c>
      <c r="AA77" s="19">
        <v>0</v>
      </c>
      <c r="AC77" s="28" t="s">
        <v>33</v>
      </c>
      <c r="AD77" s="28">
        <v>128</v>
      </c>
      <c r="AE77" s="28">
        <v>64</v>
      </c>
      <c r="AF77" s="28">
        <v>32</v>
      </c>
      <c r="AG77" s="28">
        <v>16</v>
      </c>
      <c r="AH77" s="28">
        <v>8</v>
      </c>
      <c r="AI77" s="28">
        <v>4</v>
      </c>
      <c r="AJ77" s="28">
        <v>2</v>
      </c>
      <c r="AK77" s="28">
        <v>1</v>
      </c>
      <c r="AL77" s="28">
        <v>0.5</v>
      </c>
      <c r="AM77" s="28">
        <v>0.25</v>
      </c>
      <c r="AN77" s="28">
        <v>0.125</v>
      </c>
      <c r="AO77" s="28">
        <v>0</v>
      </c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</row>
    <row r="78" spans="1:61" x14ac:dyDescent="0.25">
      <c r="A78" s="19">
        <v>0.03</v>
      </c>
      <c r="B78">
        <v>0.2591</v>
      </c>
      <c r="C78">
        <v>0.24490000000000001</v>
      </c>
      <c r="D78">
        <v>0.1454</v>
      </c>
      <c r="E78">
        <v>0.1419</v>
      </c>
      <c r="F78">
        <v>0.1394</v>
      </c>
      <c r="M78">
        <v>0.14080000000000001</v>
      </c>
      <c r="O78" s="19">
        <v>0.03</v>
      </c>
      <c r="P78">
        <v>0.1618</v>
      </c>
      <c r="Q78">
        <v>0.1915</v>
      </c>
      <c r="R78">
        <v>0.35770000000000002</v>
      </c>
      <c r="S78">
        <v>0.38469999999999999</v>
      </c>
      <c r="T78">
        <v>0.1346</v>
      </c>
      <c r="AA78">
        <v>0.15989999999999999</v>
      </c>
      <c r="AC78" s="28">
        <v>0.03</v>
      </c>
      <c r="AD78" s="5">
        <f t="shared" ref="AD78:AH85" si="14">P78-B78</f>
        <v>-9.7299999999999998E-2</v>
      </c>
      <c r="AE78" s="5">
        <f t="shared" si="14"/>
        <v>-5.3400000000000003E-2</v>
      </c>
      <c r="AF78" s="5">
        <f t="shared" si="14"/>
        <v>0.21230000000000002</v>
      </c>
      <c r="AG78" s="5">
        <f t="shared" si="14"/>
        <v>0.24279999999999999</v>
      </c>
      <c r="AH78" s="5">
        <f t="shared" si="14"/>
        <v>-4.7999999999999987E-3</v>
      </c>
      <c r="AI78" s="5"/>
      <c r="AJ78" s="5"/>
      <c r="AK78" s="5"/>
      <c r="AL78" s="5"/>
      <c r="AM78" s="5"/>
      <c r="AN78" s="5"/>
      <c r="AO78" s="5">
        <f t="shared" ref="AO78:AO85" si="15">AA78-M78</f>
        <v>1.9099999999999978E-2</v>
      </c>
      <c r="AP78" s="5"/>
      <c r="AQ78" s="5"/>
      <c r="AR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</row>
    <row r="79" spans="1:61" x14ac:dyDescent="0.25">
      <c r="A79" s="19">
        <v>0.01</v>
      </c>
      <c r="B79">
        <v>0.30599999999999999</v>
      </c>
      <c r="C79">
        <v>0.20930000000000001</v>
      </c>
      <c r="D79">
        <v>0.1681</v>
      </c>
      <c r="E79">
        <v>0.1477</v>
      </c>
      <c r="F79">
        <v>0.15809999999999999</v>
      </c>
      <c r="M79">
        <v>0.13850000000000001</v>
      </c>
      <c r="O79" s="19">
        <v>0.01</v>
      </c>
      <c r="P79">
        <v>0.17699999999999999</v>
      </c>
      <c r="Q79">
        <v>0.152</v>
      </c>
      <c r="R79">
        <v>0.43709999999999999</v>
      </c>
      <c r="S79">
        <v>0.59230000000000005</v>
      </c>
      <c r="T79">
        <v>0.56820000000000004</v>
      </c>
      <c r="AA79">
        <v>0.55249999999999999</v>
      </c>
      <c r="AC79" s="28">
        <v>0.01</v>
      </c>
      <c r="AD79" s="5">
        <f t="shared" si="14"/>
        <v>-0.129</v>
      </c>
      <c r="AE79" s="5">
        <f t="shared" si="14"/>
        <v>-5.7300000000000018E-2</v>
      </c>
      <c r="AF79" s="5">
        <f t="shared" si="14"/>
        <v>0.26900000000000002</v>
      </c>
      <c r="AG79" s="5">
        <f t="shared" si="14"/>
        <v>0.44460000000000005</v>
      </c>
      <c r="AH79" s="5">
        <f t="shared" si="14"/>
        <v>0.41010000000000002</v>
      </c>
      <c r="AI79" s="5"/>
      <c r="AJ79" s="5"/>
      <c r="AK79" s="5"/>
      <c r="AL79" s="5"/>
      <c r="AM79" s="5"/>
      <c r="AN79" s="5"/>
      <c r="AO79" s="5">
        <f t="shared" si="15"/>
        <v>0.41399999999999998</v>
      </c>
      <c r="AP79" s="5"/>
      <c r="AQ79" s="5"/>
      <c r="AR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</row>
    <row r="80" spans="1:61" x14ac:dyDescent="0.25">
      <c r="A80" s="19">
        <v>5.0000000000000001E-3</v>
      </c>
      <c r="B80">
        <v>0.25850000000000001</v>
      </c>
      <c r="C80">
        <v>0.16950000000000001</v>
      </c>
      <c r="D80">
        <v>0.16070000000000001</v>
      </c>
      <c r="E80">
        <v>0.13730000000000001</v>
      </c>
      <c r="F80">
        <v>0.11609999999999999</v>
      </c>
      <c r="M80">
        <v>0.13550000000000001</v>
      </c>
      <c r="O80" s="19">
        <v>5.0000000000000001E-3</v>
      </c>
      <c r="P80">
        <v>0.14299999999999999</v>
      </c>
      <c r="Q80">
        <v>0.1227</v>
      </c>
      <c r="R80">
        <v>0.46860000000000002</v>
      </c>
      <c r="S80">
        <v>0.75160000000000005</v>
      </c>
      <c r="T80">
        <v>0.71809999999999996</v>
      </c>
      <c r="AA80">
        <v>0.81559999999999999</v>
      </c>
      <c r="AC80" s="28">
        <v>5.0000000000000001E-3</v>
      </c>
      <c r="AD80" s="5">
        <f t="shared" si="14"/>
        <v>-0.11550000000000002</v>
      </c>
      <c r="AE80" s="5">
        <f t="shared" si="14"/>
        <v>-4.6800000000000008E-2</v>
      </c>
      <c r="AF80" s="5">
        <f t="shared" si="14"/>
        <v>0.30790000000000001</v>
      </c>
      <c r="AG80" s="5">
        <f t="shared" si="14"/>
        <v>0.61430000000000007</v>
      </c>
      <c r="AH80" s="5">
        <f t="shared" si="14"/>
        <v>0.60199999999999998</v>
      </c>
      <c r="AI80" s="5"/>
      <c r="AJ80" s="5"/>
      <c r="AK80" s="5"/>
      <c r="AL80" s="5"/>
      <c r="AM80" s="5"/>
      <c r="AN80" s="5"/>
      <c r="AO80" s="5">
        <f t="shared" si="15"/>
        <v>0.68009999999999993</v>
      </c>
      <c r="AP80" s="5"/>
      <c r="AQ80" s="5"/>
      <c r="AR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</row>
    <row r="81" spans="1:91" x14ac:dyDescent="0.25">
      <c r="A81" s="19">
        <v>2.5000000000000001E-3</v>
      </c>
      <c r="B81">
        <v>0.2747</v>
      </c>
      <c r="C81">
        <v>0.21429999999999999</v>
      </c>
      <c r="D81">
        <v>0.1457</v>
      </c>
      <c r="E81">
        <v>0.1477</v>
      </c>
      <c r="F81">
        <v>0.13250000000000001</v>
      </c>
      <c r="M81">
        <v>0.13089999999999999</v>
      </c>
      <c r="O81" s="19">
        <v>2.5000000000000001E-3</v>
      </c>
      <c r="P81">
        <v>0.1807</v>
      </c>
      <c r="Q81">
        <v>0.14749999999999999</v>
      </c>
      <c r="R81">
        <v>0.35270000000000001</v>
      </c>
      <c r="S81">
        <v>0.49370000000000003</v>
      </c>
      <c r="T81">
        <v>0.57320000000000004</v>
      </c>
      <c r="AA81">
        <v>0.65300000000000002</v>
      </c>
      <c r="AC81" s="28">
        <v>2.5000000000000001E-3</v>
      </c>
      <c r="AD81" s="5">
        <f t="shared" si="14"/>
        <v>-9.4E-2</v>
      </c>
      <c r="AE81" s="5">
        <f t="shared" si="14"/>
        <v>-6.6799999999999998E-2</v>
      </c>
      <c r="AF81" s="5">
        <f t="shared" si="14"/>
        <v>0.20700000000000002</v>
      </c>
      <c r="AG81" s="5">
        <f t="shared" si="14"/>
        <v>0.34600000000000003</v>
      </c>
      <c r="AH81" s="5">
        <f t="shared" si="14"/>
        <v>0.44070000000000004</v>
      </c>
      <c r="AI81" s="5"/>
      <c r="AJ81" s="5"/>
      <c r="AK81" s="5"/>
      <c r="AL81" s="5"/>
      <c r="AM81" s="5"/>
      <c r="AN81" s="5"/>
      <c r="AO81" s="5">
        <f t="shared" si="15"/>
        <v>0.52210000000000001</v>
      </c>
      <c r="AP81" s="5"/>
      <c r="AQ81" s="5"/>
      <c r="AR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</row>
    <row r="82" spans="1:91" x14ac:dyDescent="0.25">
      <c r="A82" s="19">
        <v>1.25E-3</v>
      </c>
      <c r="B82">
        <v>0.2651</v>
      </c>
      <c r="C82">
        <v>0.19339999999999999</v>
      </c>
      <c r="D82">
        <v>0.15989999999999999</v>
      </c>
      <c r="E82">
        <v>0.1454</v>
      </c>
      <c r="F82">
        <v>0.1216</v>
      </c>
      <c r="M82">
        <v>0.13389999999999999</v>
      </c>
      <c r="O82" s="19">
        <v>1.25E-3</v>
      </c>
      <c r="P82">
        <v>0.15010000000000001</v>
      </c>
      <c r="Q82">
        <v>0.1363</v>
      </c>
      <c r="R82">
        <v>0.33850000000000002</v>
      </c>
      <c r="S82">
        <v>0.39800000000000002</v>
      </c>
      <c r="T82">
        <v>0.40679999999999999</v>
      </c>
      <c r="AA82">
        <v>0.71450000000000002</v>
      </c>
      <c r="AC82" s="28">
        <v>1.25E-3</v>
      </c>
      <c r="AD82" s="5">
        <f t="shared" si="14"/>
        <v>-0.11499999999999999</v>
      </c>
      <c r="AE82" s="5">
        <f t="shared" si="14"/>
        <v>-5.7099999999999984E-2</v>
      </c>
      <c r="AF82" s="5">
        <f t="shared" si="14"/>
        <v>0.17860000000000004</v>
      </c>
      <c r="AG82" s="5">
        <f t="shared" si="14"/>
        <v>0.25260000000000005</v>
      </c>
      <c r="AH82" s="5">
        <f t="shared" si="14"/>
        <v>0.28520000000000001</v>
      </c>
      <c r="AI82" s="5"/>
      <c r="AJ82" s="5"/>
      <c r="AK82" s="5"/>
      <c r="AL82" s="5"/>
      <c r="AM82" s="5"/>
      <c r="AN82" s="5"/>
      <c r="AO82" s="5">
        <f t="shared" si="15"/>
        <v>0.5806</v>
      </c>
      <c r="AP82" s="5"/>
      <c r="AQ82" s="5"/>
      <c r="AR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</row>
    <row r="83" spans="1:91" x14ac:dyDescent="0.25">
      <c r="A83" s="19">
        <v>5.9999999999999995E-4</v>
      </c>
      <c r="B83">
        <v>0.29349999999999998</v>
      </c>
      <c r="C83">
        <v>0.1784</v>
      </c>
      <c r="D83">
        <v>0.1807</v>
      </c>
      <c r="E83">
        <v>0.14779999999999999</v>
      </c>
      <c r="F83">
        <v>0.11840000000000001</v>
      </c>
      <c r="M83">
        <v>0.12889999999999999</v>
      </c>
      <c r="O83" s="19">
        <v>5.9999999999999995E-4</v>
      </c>
      <c r="P83">
        <v>0.17299999999999999</v>
      </c>
      <c r="Q83">
        <v>0.1275</v>
      </c>
      <c r="R83">
        <v>0.36630000000000001</v>
      </c>
      <c r="S83">
        <v>0.55730000000000002</v>
      </c>
      <c r="T83">
        <v>0.43790000000000001</v>
      </c>
      <c r="AA83">
        <v>0.70269999999999999</v>
      </c>
      <c r="AC83" s="28">
        <v>5.9999999999999995E-4</v>
      </c>
      <c r="AD83" s="5">
        <f t="shared" si="14"/>
        <v>-0.1205</v>
      </c>
      <c r="AE83" s="5">
        <f t="shared" si="14"/>
        <v>-5.0900000000000001E-2</v>
      </c>
      <c r="AF83" s="5">
        <f t="shared" si="14"/>
        <v>0.18560000000000001</v>
      </c>
      <c r="AG83" s="5">
        <f t="shared" si="14"/>
        <v>0.40950000000000003</v>
      </c>
      <c r="AH83" s="5">
        <f t="shared" si="14"/>
        <v>0.31950000000000001</v>
      </c>
      <c r="AI83" s="5"/>
      <c r="AJ83" s="5"/>
      <c r="AK83" s="5"/>
      <c r="AL83" s="5"/>
      <c r="AM83" s="5"/>
      <c r="AN83" s="5"/>
      <c r="AO83" s="5">
        <f t="shared" si="15"/>
        <v>0.57379999999999998</v>
      </c>
      <c r="AP83" s="5"/>
      <c r="AQ83" s="5"/>
      <c r="AR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</row>
    <row r="84" spans="1:91" x14ac:dyDescent="0.25">
      <c r="A84" s="19">
        <v>2.9999999999999997E-4</v>
      </c>
      <c r="B84">
        <v>0.34660000000000002</v>
      </c>
      <c r="C84">
        <v>0.24909999999999999</v>
      </c>
      <c r="D84">
        <v>0.17710000000000001</v>
      </c>
      <c r="E84">
        <v>0.15340000000000001</v>
      </c>
      <c r="F84">
        <v>0.13139999999999999</v>
      </c>
      <c r="M84">
        <v>0.14960000000000001</v>
      </c>
      <c r="O84" s="19">
        <v>2.9999999999999997E-4</v>
      </c>
      <c r="P84">
        <v>0.2107</v>
      </c>
      <c r="Q84">
        <v>0.18110000000000001</v>
      </c>
      <c r="R84">
        <v>0.41510000000000002</v>
      </c>
      <c r="S84">
        <v>0.45540000000000003</v>
      </c>
      <c r="T84">
        <v>0.51249999999999996</v>
      </c>
      <c r="AA84">
        <v>0.44579999999999997</v>
      </c>
      <c r="AC84" s="28">
        <v>2.9999999999999997E-4</v>
      </c>
      <c r="AD84" s="5">
        <f t="shared" si="14"/>
        <v>-0.13590000000000002</v>
      </c>
      <c r="AE84" s="5">
        <f t="shared" si="14"/>
        <v>-6.7999999999999977E-2</v>
      </c>
      <c r="AF84" s="5">
        <f t="shared" si="14"/>
        <v>0.23800000000000002</v>
      </c>
      <c r="AG84" s="5">
        <f t="shared" si="14"/>
        <v>0.30200000000000005</v>
      </c>
      <c r="AH84" s="5">
        <f t="shared" si="14"/>
        <v>0.38109999999999999</v>
      </c>
      <c r="AI84" s="5"/>
      <c r="AJ84" s="5"/>
      <c r="AK84" s="5"/>
      <c r="AL84" s="5"/>
      <c r="AM84" s="5"/>
      <c r="AN84" s="5"/>
      <c r="AO84" s="5">
        <f t="shared" si="15"/>
        <v>0.29619999999999996</v>
      </c>
      <c r="AP84" s="5"/>
      <c r="AQ84" s="5"/>
      <c r="AR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</row>
    <row r="85" spans="1:91" x14ac:dyDescent="0.25">
      <c r="A85" s="19">
        <v>0</v>
      </c>
      <c r="B85">
        <v>0.44750000000000001</v>
      </c>
      <c r="C85">
        <v>0.32900000000000001</v>
      </c>
      <c r="D85">
        <v>0.22900000000000001</v>
      </c>
      <c r="E85">
        <v>0.19800000000000001</v>
      </c>
      <c r="F85">
        <v>0.1842</v>
      </c>
      <c r="M85">
        <v>0.1822</v>
      </c>
      <c r="O85" s="19">
        <v>0</v>
      </c>
      <c r="P85">
        <v>0.29380000000000001</v>
      </c>
      <c r="Q85">
        <v>0.2586</v>
      </c>
      <c r="R85">
        <v>0.46929999999999999</v>
      </c>
      <c r="S85">
        <v>0.54559999999999997</v>
      </c>
      <c r="T85">
        <v>0.53</v>
      </c>
      <c r="AA85">
        <v>0.61980000000000002</v>
      </c>
      <c r="AC85" s="28">
        <v>0</v>
      </c>
      <c r="AD85" s="5">
        <f t="shared" si="14"/>
        <v>-0.1537</v>
      </c>
      <c r="AE85" s="5">
        <f t="shared" si="14"/>
        <v>-7.0400000000000018E-2</v>
      </c>
      <c r="AF85" s="5">
        <f t="shared" si="14"/>
        <v>0.24029999999999999</v>
      </c>
      <c r="AG85" s="5">
        <f t="shared" si="14"/>
        <v>0.34759999999999996</v>
      </c>
      <c r="AH85" s="5">
        <f t="shared" si="14"/>
        <v>0.3458</v>
      </c>
      <c r="AI85" s="5"/>
      <c r="AJ85" s="5"/>
      <c r="AK85" s="5"/>
      <c r="AL85" s="5"/>
      <c r="AM85" s="5"/>
      <c r="AN85" s="5"/>
      <c r="AO85" s="5">
        <f t="shared" si="15"/>
        <v>0.43759999999999999</v>
      </c>
      <c r="AP85" s="5"/>
      <c r="AQ85" s="5"/>
      <c r="AR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</row>
    <row r="86" spans="1:91" x14ac:dyDescent="0.25"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1:91" ht="18" thickBot="1" x14ac:dyDescent="0.35">
      <c r="A87" s="65" t="s">
        <v>76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</row>
    <row r="88" spans="1:91" ht="15.75" thickTop="1" x14ac:dyDescent="0.25"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</row>
    <row r="89" spans="1:91" ht="15.75" thickBot="1" x14ac:dyDescent="0.3">
      <c r="A89" s="59" t="s">
        <v>0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U89" s="70" t="s">
        <v>68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L89" s="59" t="s">
        <v>73</v>
      </c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C89" s="59" t="s">
        <v>41</v>
      </c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</row>
    <row r="90" spans="1:91" x14ac:dyDescent="0.25"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</row>
    <row r="91" spans="1:91" x14ac:dyDescent="0.25">
      <c r="A91" s="19" t="s">
        <v>85</v>
      </c>
      <c r="B91" s="19">
        <v>128</v>
      </c>
      <c r="C91" s="19">
        <v>64</v>
      </c>
      <c r="D91" s="19">
        <v>32</v>
      </c>
      <c r="E91" s="19">
        <v>16</v>
      </c>
      <c r="F91" s="19">
        <v>8</v>
      </c>
      <c r="G91" s="19">
        <v>4</v>
      </c>
      <c r="H91" s="19">
        <v>2</v>
      </c>
      <c r="I91" s="19">
        <v>1</v>
      </c>
      <c r="J91" s="19">
        <v>0.5</v>
      </c>
      <c r="K91" s="19">
        <v>0.25</v>
      </c>
      <c r="L91" s="19">
        <v>0.125</v>
      </c>
      <c r="M91" s="19">
        <v>0.06</v>
      </c>
      <c r="N91" s="19">
        <v>0.03</v>
      </c>
      <c r="O91" s="19">
        <v>0.01</v>
      </c>
      <c r="P91" s="19">
        <v>0</v>
      </c>
      <c r="U91" s="19" t="s">
        <v>85</v>
      </c>
      <c r="V91" s="19">
        <v>128</v>
      </c>
      <c r="W91" s="19">
        <v>64</v>
      </c>
      <c r="X91" s="19">
        <v>32</v>
      </c>
      <c r="Y91" s="19">
        <v>16</v>
      </c>
      <c r="Z91" s="19">
        <v>8</v>
      </c>
      <c r="AA91" s="19">
        <v>4</v>
      </c>
      <c r="AB91" s="19">
        <v>2</v>
      </c>
      <c r="AC91" s="19">
        <v>1</v>
      </c>
      <c r="AD91" s="19">
        <v>0.5</v>
      </c>
      <c r="AE91" s="19">
        <v>0.25</v>
      </c>
      <c r="AF91" s="19">
        <v>0.125</v>
      </c>
      <c r="AG91" s="19">
        <v>0.06</v>
      </c>
      <c r="AH91" s="19">
        <v>0.03</v>
      </c>
      <c r="AI91" s="19">
        <v>0.01</v>
      </c>
      <c r="AJ91" s="19">
        <v>0</v>
      </c>
      <c r="AL91" s="28" t="s">
        <v>85</v>
      </c>
      <c r="AM91" s="28">
        <v>128</v>
      </c>
      <c r="AN91" s="28">
        <v>64</v>
      </c>
      <c r="AO91" s="28">
        <v>32</v>
      </c>
      <c r="AP91" s="28">
        <v>16</v>
      </c>
      <c r="AQ91" s="28">
        <v>8</v>
      </c>
      <c r="AR91" s="28">
        <v>4</v>
      </c>
      <c r="AS91" s="28">
        <v>2</v>
      </c>
      <c r="AT91" s="28">
        <v>1</v>
      </c>
      <c r="AU91" s="28">
        <v>0.5</v>
      </c>
      <c r="AV91" s="28">
        <v>0.25</v>
      </c>
      <c r="AW91" s="28">
        <v>0.125</v>
      </c>
      <c r="AX91" s="28">
        <v>0.06</v>
      </c>
      <c r="AY91" s="28">
        <v>0.03</v>
      </c>
      <c r="AZ91" s="28">
        <v>0.01</v>
      </c>
      <c r="BA91" s="28">
        <v>0</v>
      </c>
      <c r="BB91" s="5"/>
      <c r="BC91" s="28" t="s">
        <v>85</v>
      </c>
      <c r="BD91" s="28">
        <v>128</v>
      </c>
      <c r="BE91" s="28">
        <v>64</v>
      </c>
      <c r="BF91" s="28">
        <v>32</v>
      </c>
      <c r="BG91" s="28">
        <v>16</v>
      </c>
      <c r="BH91" s="28">
        <v>8</v>
      </c>
      <c r="BI91" s="28">
        <v>4</v>
      </c>
      <c r="BJ91" s="28">
        <v>2</v>
      </c>
      <c r="BK91" s="28">
        <v>1</v>
      </c>
      <c r="BL91" s="28">
        <v>0.5</v>
      </c>
      <c r="BM91" s="28">
        <v>0.25</v>
      </c>
      <c r="BN91" s="28">
        <v>0.125</v>
      </c>
      <c r="BO91" s="28">
        <v>0.06</v>
      </c>
      <c r="BP91" s="28">
        <v>0.03</v>
      </c>
      <c r="BQ91" s="28">
        <v>0.01</v>
      </c>
      <c r="BR91" s="28">
        <v>0</v>
      </c>
      <c r="BS91" s="5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</row>
    <row r="92" spans="1:91" x14ac:dyDescent="0.25">
      <c r="A92" s="19">
        <v>2</v>
      </c>
      <c r="B92">
        <v>0.19989999999999999</v>
      </c>
      <c r="C92">
        <v>0.13880000000000001</v>
      </c>
      <c r="D92">
        <v>0.1169</v>
      </c>
      <c r="E92">
        <v>0.10970000000000001</v>
      </c>
      <c r="F92">
        <v>0.15190000000000001</v>
      </c>
      <c r="G92">
        <v>0.1079</v>
      </c>
      <c r="H92">
        <v>0.1099</v>
      </c>
      <c r="I92">
        <v>0.1139</v>
      </c>
      <c r="J92">
        <v>0.15409999999999999</v>
      </c>
      <c r="K92">
        <v>0.1033</v>
      </c>
      <c r="L92">
        <v>0.1067</v>
      </c>
      <c r="P92">
        <v>0.11269999999999999</v>
      </c>
      <c r="U92" s="19">
        <v>2</v>
      </c>
      <c r="V92">
        <v>0.12529999999999999</v>
      </c>
      <c r="W92">
        <v>0.1195</v>
      </c>
      <c r="X92">
        <v>0.1047</v>
      </c>
      <c r="Y92">
        <v>0.1074</v>
      </c>
      <c r="Z92">
        <v>0.1419</v>
      </c>
      <c r="AA92">
        <v>9.9199999999999997E-2</v>
      </c>
      <c r="AB92">
        <v>0.1019</v>
      </c>
      <c r="AC92">
        <v>0.10630000000000001</v>
      </c>
      <c r="AD92">
        <v>0.14560000000000001</v>
      </c>
      <c r="AE92">
        <v>9.6799999999999997E-2</v>
      </c>
      <c r="AF92">
        <v>9.7799999999999998E-2</v>
      </c>
      <c r="AJ92">
        <v>0.1048</v>
      </c>
      <c r="AL92" s="28">
        <v>2</v>
      </c>
      <c r="AM92" s="5">
        <f t="shared" ref="AM92:AW99" si="16">V92-B92</f>
        <v>-7.46E-2</v>
      </c>
      <c r="AN92" s="5">
        <f t="shared" si="16"/>
        <v>-1.9300000000000012E-2</v>
      </c>
      <c r="AO92" s="5">
        <f t="shared" si="16"/>
        <v>-1.2200000000000003E-2</v>
      </c>
      <c r="AP92" s="5">
        <f t="shared" si="16"/>
        <v>-2.3000000000000104E-3</v>
      </c>
      <c r="AQ92" s="5">
        <f t="shared" si="16"/>
        <v>-1.0000000000000009E-2</v>
      </c>
      <c r="AR92" s="5">
        <f t="shared" si="16"/>
        <v>-8.6999999999999994E-3</v>
      </c>
      <c r="AS92" s="5">
        <f t="shared" si="16"/>
        <v>-7.9999999999999932E-3</v>
      </c>
      <c r="AT92" s="5">
        <f t="shared" si="16"/>
        <v>-7.5999999999999956E-3</v>
      </c>
      <c r="AU92" s="5">
        <f t="shared" si="16"/>
        <v>-8.4999999999999798E-3</v>
      </c>
      <c r="AV92" s="5">
        <f t="shared" si="16"/>
        <v>-6.5000000000000058E-3</v>
      </c>
      <c r="AW92" s="5">
        <f t="shared" si="16"/>
        <v>-8.9000000000000051E-3</v>
      </c>
      <c r="AX92" s="5"/>
      <c r="AY92" s="5"/>
      <c r="AZ92" s="5"/>
      <c r="BA92" s="5">
        <f t="shared" ref="BA92:BA99" si="17">AJ92-P92</f>
        <v>-7.8999999999999904E-3</v>
      </c>
      <c r="BB92" s="5"/>
      <c r="BC92" s="28">
        <v>2</v>
      </c>
      <c r="BD92" s="10">
        <v>5.5616666666666655E-2</v>
      </c>
      <c r="BE92" s="8">
        <v>3.5700000000000003E-2</v>
      </c>
      <c r="BF92" s="8">
        <v>1.0516666666666669E-2</v>
      </c>
      <c r="BG92" s="8">
        <v>8.2499999999999987E-3</v>
      </c>
      <c r="BH92" s="8">
        <v>-7.6333333333333296E-3</v>
      </c>
      <c r="BI92" s="8">
        <v>-5.7333333333333359E-3</v>
      </c>
      <c r="BJ92" s="8">
        <v>-5.2666666666666652E-3</v>
      </c>
      <c r="BK92" s="8">
        <v>-1.0966666666666666E-2</v>
      </c>
      <c r="BL92" s="8">
        <v>-8.6999999999999942E-3</v>
      </c>
      <c r="BM92" s="8">
        <v>-1.4099999999999996E-2</v>
      </c>
      <c r="BN92" s="10">
        <v>7.7499999999999986E-2</v>
      </c>
      <c r="BO92" s="8">
        <v>4.930000000000001E-2</v>
      </c>
      <c r="BP92" s="8">
        <v>3.2400000000000012E-2</v>
      </c>
      <c r="BQ92" s="8">
        <v>2.2000000000000075E-3</v>
      </c>
      <c r="BR92" s="8">
        <v>-6.5714285714285709E-3</v>
      </c>
      <c r="BS92" s="5"/>
      <c r="BT92" s="7"/>
      <c r="BU92" s="20"/>
      <c r="BV92" s="20"/>
      <c r="BW92" s="20"/>
      <c r="BX92" s="20"/>
      <c r="BY92" s="20"/>
      <c r="BZ92" s="20"/>
      <c r="CA92" s="20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</row>
    <row r="93" spans="1:91" x14ac:dyDescent="0.25">
      <c r="A93" s="19">
        <v>1</v>
      </c>
      <c r="B93">
        <v>0.29459999999999997</v>
      </c>
      <c r="C93">
        <v>0.1318</v>
      </c>
      <c r="D93">
        <v>0.1186</v>
      </c>
      <c r="E93">
        <v>0.1106</v>
      </c>
      <c r="F93">
        <v>0.12139999999999999</v>
      </c>
      <c r="G93">
        <v>0.1007</v>
      </c>
      <c r="H93">
        <v>0.1142</v>
      </c>
      <c r="I93">
        <v>0.1162</v>
      </c>
      <c r="J93">
        <v>0.12</v>
      </c>
      <c r="K93">
        <v>0.11070000000000001</v>
      </c>
      <c r="L93">
        <v>0.1137</v>
      </c>
      <c r="P93">
        <v>0.11360000000000001</v>
      </c>
      <c r="U93" s="19">
        <v>1</v>
      </c>
      <c r="V93">
        <v>0.17849999999999999</v>
      </c>
      <c r="W93">
        <v>0.11749999999999999</v>
      </c>
      <c r="X93">
        <v>0.1055</v>
      </c>
      <c r="Y93">
        <v>0.1094</v>
      </c>
      <c r="Z93">
        <v>0.1244</v>
      </c>
      <c r="AA93">
        <v>9.8000000000000004E-2</v>
      </c>
      <c r="AB93">
        <v>0.1067</v>
      </c>
      <c r="AC93">
        <v>0.1313</v>
      </c>
      <c r="AD93">
        <v>0.12</v>
      </c>
      <c r="AE93">
        <v>0.10489999999999999</v>
      </c>
      <c r="AF93">
        <v>0.11260000000000001</v>
      </c>
      <c r="AJ93">
        <v>0.1066</v>
      </c>
      <c r="AL93" s="28">
        <v>1</v>
      </c>
      <c r="AM93" s="5">
        <f t="shared" si="16"/>
        <v>-0.11609999999999998</v>
      </c>
      <c r="AN93" s="5">
        <f t="shared" si="16"/>
        <v>-1.4300000000000007E-2</v>
      </c>
      <c r="AO93" s="5">
        <f t="shared" si="16"/>
        <v>-1.3100000000000001E-2</v>
      </c>
      <c r="AP93" s="5">
        <f t="shared" si="16"/>
        <v>-1.2000000000000066E-3</v>
      </c>
      <c r="AQ93" s="5">
        <f t="shared" si="16"/>
        <v>3.0000000000000027E-3</v>
      </c>
      <c r="AR93" s="5">
        <f t="shared" si="16"/>
        <v>-2.6999999999999941E-3</v>
      </c>
      <c r="AS93" s="5">
        <f t="shared" si="16"/>
        <v>-7.4999999999999928E-3</v>
      </c>
      <c r="AT93" s="5">
        <f t="shared" si="16"/>
        <v>1.5100000000000002E-2</v>
      </c>
      <c r="AU93" s="5">
        <f t="shared" si="16"/>
        <v>0</v>
      </c>
      <c r="AV93" s="5">
        <f t="shared" si="16"/>
        <v>-5.8000000000000135E-3</v>
      </c>
      <c r="AW93" s="5">
        <f t="shared" si="16"/>
        <v>-1.0999999999999899E-3</v>
      </c>
      <c r="AX93" s="5"/>
      <c r="AY93" s="5"/>
      <c r="AZ93" s="5"/>
      <c r="BA93" s="5">
        <f t="shared" si="17"/>
        <v>-7.0000000000000062E-3</v>
      </c>
      <c r="BB93" s="5"/>
      <c r="BC93" s="28">
        <v>1</v>
      </c>
      <c r="BD93" s="8">
        <v>-7.7383333333333318E-2</v>
      </c>
      <c r="BE93" s="8">
        <v>1.0649999999999993E-2</v>
      </c>
      <c r="BF93" s="8">
        <v>3.5449999999999995E-2</v>
      </c>
      <c r="BG93" s="10">
        <v>5.5283333333333323E-2</v>
      </c>
      <c r="BH93" s="10">
        <v>0.10830000000000001</v>
      </c>
      <c r="BI93" s="8">
        <v>-1.1233333333333336E-2</v>
      </c>
      <c r="BJ93" s="8">
        <v>-4.5666666666666677E-3</v>
      </c>
      <c r="BK93" s="8">
        <v>2.0666666666666659E-3</v>
      </c>
      <c r="BL93" s="8">
        <v>-3.9333333333333347E-3</v>
      </c>
      <c r="BM93" s="8">
        <v>-4.3333333333333418E-3</v>
      </c>
      <c r="BN93" s="8">
        <v>-0.19929999999999998</v>
      </c>
      <c r="BO93" s="21">
        <v>-7.5100000000000056E-2</v>
      </c>
      <c r="BP93" s="10">
        <v>6.25E-2</v>
      </c>
      <c r="BQ93" s="10">
        <v>7.2099999999999997E-2</v>
      </c>
      <c r="BR93" s="10">
        <v>7.8E-2</v>
      </c>
      <c r="BS93" s="5"/>
      <c r="BT93" s="7"/>
      <c r="BU93" s="20"/>
      <c r="BV93" s="20"/>
      <c r="BW93" s="20"/>
      <c r="BX93" s="20"/>
      <c r="BY93" s="20"/>
      <c r="BZ93" s="20"/>
      <c r="CA93" s="20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</row>
    <row r="94" spans="1:91" x14ac:dyDescent="0.25">
      <c r="A94" s="19">
        <v>0.5</v>
      </c>
      <c r="B94">
        <v>0.24479999999999999</v>
      </c>
      <c r="C94">
        <v>0.12790000000000001</v>
      </c>
      <c r="D94">
        <v>0.10489999999999999</v>
      </c>
      <c r="E94">
        <v>0.10150000000000001</v>
      </c>
      <c r="F94">
        <v>0.1043</v>
      </c>
      <c r="G94">
        <v>0.10249999999999999</v>
      </c>
      <c r="H94">
        <v>0.1042</v>
      </c>
      <c r="I94">
        <v>0.1084</v>
      </c>
      <c r="J94">
        <v>9.4600000000000004E-2</v>
      </c>
      <c r="K94">
        <v>0.10009999999999999</v>
      </c>
      <c r="L94">
        <v>0.10299999999999999</v>
      </c>
      <c r="P94">
        <v>0.10780000000000001</v>
      </c>
      <c r="U94" s="19">
        <v>0.5</v>
      </c>
      <c r="V94">
        <v>0.1201</v>
      </c>
      <c r="W94">
        <v>0.12039999999999999</v>
      </c>
      <c r="X94">
        <v>0.3715</v>
      </c>
      <c r="Y94">
        <v>0.46239999999999998</v>
      </c>
      <c r="Z94">
        <v>0.43009999999999998</v>
      </c>
      <c r="AA94">
        <v>0.22889999999999999</v>
      </c>
      <c r="AB94">
        <v>0.28089999999999998</v>
      </c>
      <c r="AC94">
        <v>0.25480000000000003</v>
      </c>
      <c r="AD94">
        <v>0.2525</v>
      </c>
      <c r="AE94">
        <v>0.2359</v>
      </c>
      <c r="AF94">
        <v>0.1022</v>
      </c>
      <c r="AJ94">
        <v>0.10059999999999999</v>
      </c>
      <c r="AL94" s="28">
        <v>0.5</v>
      </c>
      <c r="AM94" s="5">
        <f t="shared" si="16"/>
        <v>-0.12469999999999999</v>
      </c>
      <c r="AN94" s="5">
        <f t="shared" si="16"/>
        <v>-7.5000000000000205E-3</v>
      </c>
      <c r="AO94" s="5">
        <f t="shared" si="16"/>
        <v>0.2666</v>
      </c>
      <c r="AP94" s="5">
        <f t="shared" si="16"/>
        <v>0.3609</v>
      </c>
      <c r="AQ94" s="5">
        <f t="shared" si="16"/>
        <v>0.32579999999999998</v>
      </c>
      <c r="AR94" s="5">
        <f t="shared" si="16"/>
        <v>0.12640000000000001</v>
      </c>
      <c r="AS94" s="5">
        <f t="shared" si="16"/>
        <v>0.17669999999999997</v>
      </c>
      <c r="AT94" s="5">
        <f t="shared" si="16"/>
        <v>0.14640000000000003</v>
      </c>
      <c r="AU94" s="5">
        <f t="shared" si="16"/>
        <v>0.15789999999999998</v>
      </c>
      <c r="AV94" s="5">
        <f t="shared" si="16"/>
        <v>0.1358</v>
      </c>
      <c r="AW94" s="5">
        <f t="shared" si="16"/>
        <v>-7.9999999999999516E-4</v>
      </c>
      <c r="AX94" s="5"/>
      <c r="AY94" s="5"/>
      <c r="AZ94" s="5"/>
      <c r="BA94" s="5">
        <f t="shared" si="17"/>
        <v>-7.2000000000000119E-3</v>
      </c>
      <c r="BB94" s="5"/>
      <c r="BC94" s="28">
        <v>0.5</v>
      </c>
      <c r="BD94" s="8">
        <v>-0.16313333333333332</v>
      </c>
      <c r="BE94" s="8">
        <v>-3.2483333333333336E-2</v>
      </c>
      <c r="BF94" s="10">
        <v>0.13095000000000001</v>
      </c>
      <c r="BG94" s="8">
        <v>-0.14791666666666667</v>
      </c>
      <c r="BH94" s="10">
        <v>0.19578333333333334</v>
      </c>
      <c r="BI94" s="10">
        <v>8.6966666666666678E-2</v>
      </c>
      <c r="BJ94" s="10">
        <v>0.13489999999999999</v>
      </c>
      <c r="BK94" s="10">
        <v>0.11516666666666668</v>
      </c>
      <c r="BL94" s="10">
        <v>0.15409999999999999</v>
      </c>
      <c r="BM94" s="10">
        <v>0.11346666666666666</v>
      </c>
      <c r="BN94" s="10">
        <v>-7.2200000000000042E-2</v>
      </c>
      <c r="BO94" s="10">
        <v>0.14439999999999997</v>
      </c>
      <c r="BP94" s="10">
        <v>0.19619999999999999</v>
      </c>
      <c r="BQ94" s="10">
        <v>0.24399999999999999</v>
      </c>
      <c r="BR94" s="10">
        <v>0.1492</v>
      </c>
      <c r="BS94" s="5"/>
      <c r="BT94" s="7"/>
      <c r="BU94" s="20"/>
      <c r="BV94" s="20"/>
      <c r="BW94" s="20"/>
      <c r="BX94" s="20"/>
      <c r="BY94" s="20"/>
      <c r="BZ94" s="20"/>
      <c r="CA94" s="20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</row>
    <row r="95" spans="1:91" x14ac:dyDescent="0.25">
      <c r="A95" s="19">
        <v>0.25</v>
      </c>
      <c r="B95">
        <v>0.1988</v>
      </c>
      <c r="C95">
        <v>0.14810000000000001</v>
      </c>
      <c r="D95">
        <v>0.1145</v>
      </c>
      <c r="E95">
        <v>0.1091</v>
      </c>
      <c r="F95">
        <v>0.10829999999999999</v>
      </c>
      <c r="G95">
        <v>0.1081</v>
      </c>
      <c r="H95">
        <v>0.1071</v>
      </c>
      <c r="I95">
        <v>0.1144</v>
      </c>
      <c r="J95">
        <v>0.1079</v>
      </c>
      <c r="K95">
        <v>0.1004</v>
      </c>
      <c r="L95">
        <v>0.10199999999999999</v>
      </c>
      <c r="P95">
        <v>9.69E-2</v>
      </c>
      <c r="U95" s="19">
        <v>0.25</v>
      </c>
      <c r="V95">
        <v>0.14360000000000001</v>
      </c>
      <c r="W95">
        <v>9.98E-2</v>
      </c>
      <c r="X95">
        <v>0.37309999999999999</v>
      </c>
      <c r="Y95">
        <v>0.4365</v>
      </c>
      <c r="Z95">
        <v>0.47910000000000003</v>
      </c>
      <c r="AA95">
        <v>0.43830000000000002</v>
      </c>
      <c r="AB95">
        <v>0.45479999999999998</v>
      </c>
      <c r="AC95">
        <v>0.49220000000000003</v>
      </c>
      <c r="AD95">
        <v>0.28699999999999998</v>
      </c>
      <c r="AE95">
        <v>0.31119999999999998</v>
      </c>
      <c r="AF95">
        <v>0.2868</v>
      </c>
      <c r="AJ95">
        <v>0.32429999999999998</v>
      </c>
      <c r="AL95" s="28">
        <v>0.25</v>
      </c>
      <c r="AM95" s="5">
        <f t="shared" si="16"/>
        <v>-5.5199999999999999E-2</v>
      </c>
      <c r="AN95" s="5">
        <f t="shared" si="16"/>
        <v>-4.830000000000001E-2</v>
      </c>
      <c r="AO95" s="5">
        <f t="shared" si="16"/>
        <v>0.2586</v>
      </c>
      <c r="AP95" s="5">
        <f t="shared" si="16"/>
        <v>0.32740000000000002</v>
      </c>
      <c r="AQ95" s="5">
        <f t="shared" si="16"/>
        <v>0.37080000000000002</v>
      </c>
      <c r="AR95" s="5">
        <f t="shared" si="16"/>
        <v>0.33020000000000005</v>
      </c>
      <c r="AS95" s="5">
        <f t="shared" si="16"/>
        <v>0.34770000000000001</v>
      </c>
      <c r="AT95" s="5">
        <f t="shared" si="16"/>
        <v>0.37780000000000002</v>
      </c>
      <c r="AU95" s="5">
        <f t="shared" si="16"/>
        <v>0.17909999999999998</v>
      </c>
      <c r="AV95" s="5">
        <f t="shared" si="16"/>
        <v>0.21079999999999999</v>
      </c>
      <c r="AW95" s="5">
        <f t="shared" si="16"/>
        <v>0.18480000000000002</v>
      </c>
      <c r="AX95" s="5"/>
      <c r="AY95" s="5"/>
      <c r="AZ95" s="5"/>
      <c r="BA95" s="5">
        <f t="shared" si="17"/>
        <v>0.22739999999999999</v>
      </c>
      <c r="BB95" s="5"/>
      <c r="BC95" s="28">
        <v>0.25</v>
      </c>
      <c r="BD95" s="8">
        <v>-0.16148333333333334</v>
      </c>
      <c r="BE95" s="8">
        <v>-2.8266666666666662E-2</v>
      </c>
      <c r="BF95" s="10">
        <v>0.10968333333333331</v>
      </c>
      <c r="BG95" s="10">
        <v>0.14348333333333332</v>
      </c>
      <c r="BH95" s="10">
        <v>0.22026666666666669</v>
      </c>
      <c r="BI95" s="10">
        <v>0.20920000000000002</v>
      </c>
      <c r="BJ95" s="10">
        <v>0.21409999999999998</v>
      </c>
      <c r="BK95" s="10">
        <v>0.24483333333333335</v>
      </c>
      <c r="BL95" s="10">
        <v>0.15289999999999998</v>
      </c>
      <c r="BM95" s="10">
        <v>0.18213333333333334</v>
      </c>
      <c r="BN95" s="10">
        <v>-0.36860000000000004</v>
      </c>
      <c r="BO95" s="10">
        <v>0.10070000000000001</v>
      </c>
      <c r="BP95" s="10">
        <v>0.23670000000000002</v>
      </c>
      <c r="BQ95" s="10">
        <v>0.26640000000000003</v>
      </c>
      <c r="BR95" s="10">
        <v>0.25214285714285711</v>
      </c>
      <c r="BS95" s="5"/>
      <c r="BT95" s="7"/>
      <c r="BU95" s="20"/>
      <c r="BV95" s="20"/>
      <c r="BW95" s="20"/>
      <c r="BX95" s="20"/>
      <c r="BY95" s="20"/>
      <c r="BZ95" s="20"/>
      <c r="CA95" s="20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</row>
    <row r="96" spans="1:91" x14ac:dyDescent="0.25">
      <c r="A96" s="19">
        <v>0.125</v>
      </c>
      <c r="B96">
        <v>0.1782</v>
      </c>
      <c r="C96">
        <v>0.1174</v>
      </c>
      <c r="D96">
        <v>0.1139</v>
      </c>
      <c r="E96">
        <v>0.1082</v>
      </c>
      <c r="F96">
        <v>0.10290000000000001</v>
      </c>
      <c r="G96">
        <v>0.109</v>
      </c>
      <c r="H96">
        <v>0.1106</v>
      </c>
      <c r="I96">
        <v>0.1057</v>
      </c>
      <c r="J96">
        <v>0.10539999999999999</v>
      </c>
      <c r="K96">
        <v>0.10580000000000001</v>
      </c>
      <c r="L96">
        <v>0.104</v>
      </c>
      <c r="P96">
        <v>0.1024</v>
      </c>
      <c r="U96" s="19">
        <v>0.125</v>
      </c>
      <c r="V96">
        <v>0.1142</v>
      </c>
      <c r="W96">
        <v>0.30590000000000001</v>
      </c>
      <c r="X96">
        <v>0.3579</v>
      </c>
      <c r="Y96">
        <v>0.38240000000000002</v>
      </c>
      <c r="Z96">
        <v>0.43590000000000001</v>
      </c>
      <c r="AA96">
        <v>0.40699999999999997</v>
      </c>
      <c r="AB96">
        <v>0.41070000000000001</v>
      </c>
      <c r="AC96">
        <v>0.47320000000000001</v>
      </c>
      <c r="AD96">
        <v>0.35809999999999997</v>
      </c>
      <c r="AE96">
        <v>0.4052</v>
      </c>
      <c r="AF96">
        <v>0.35460000000000003</v>
      </c>
      <c r="AJ96">
        <v>0.42780000000000001</v>
      </c>
      <c r="AL96" s="28">
        <v>0.125</v>
      </c>
      <c r="AM96" s="5">
        <f t="shared" si="16"/>
        <v>-6.4000000000000001E-2</v>
      </c>
      <c r="AN96" s="5">
        <f t="shared" si="16"/>
        <v>0.1885</v>
      </c>
      <c r="AO96" s="5">
        <f t="shared" si="16"/>
        <v>0.24399999999999999</v>
      </c>
      <c r="AP96" s="5">
        <f t="shared" si="16"/>
        <v>0.2742</v>
      </c>
      <c r="AQ96" s="5">
        <f t="shared" si="16"/>
        <v>0.33300000000000002</v>
      </c>
      <c r="AR96" s="5">
        <f t="shared" si="16"/>
        <v>0.29799999999999999</v>
      </c>
      <c r="AS96" s="5">
        <f t="shared" si="16"/>
        <v>0.30010000000000003</v>
      </c>
      <c r="AT96" s="5">
        <f t="shared" si="16"/>
        <v>0.36749999999999999</v>
      </c>
      <c r="AU96" s="5">
        <f t="shared" si="16"/>
        <v>0.25269999999999998</v>
      </c>
      <c r="AV96" s="5">
        <f t="shared" si="16"/>
        <v>0.2994</v>
      </c>
      <c r="AW96" s="5">
        <f t="shared" si="16"/>
        <v>0.25060000000000004</v>
      </c>
      <c r="AX96" s="5"/>
      <c r="AY96" s="5"/>
      <c r="AZ96" s="5"/>
      <c r="BA96" s="5">
        <f t="shared" si="17"/>
        <v>0.32540000000000002</v>
      </c>
      <c r="BB96" s="5"/>
      <c r="BC96" s="28">
        <v>0.125</v>
      </c>
      <c r="BD96" s="8">
        <v>-0.12211666666666669</v>
      </c>
      <c r="BE96" s="8">
        <v>3.0650000000000007E-2</v>
      </c>
      <c r="BF96" s="10">
        <v>0.12183333333333331</v>
      </c>
      <c r="BG96" s="10">
        <v>0.14815</v>
      </c>
      <c r="BH96" s="10">
        <v>0.21619999999999998</v>
      </c>
      <c r="BI96" s="10">
        <v>0.18730000000000002</v>
      </c>
      <c r="BJ96" s="10">
        <v>0.19826666666666667</v>
      </c>
      <c r="BK96" s="10">
        <v>0.27453333333333335</v>
      </c>
      <c r="BL96" s="10">
        <v>0.25663333333333332</v>
      </c>
      <c r="BM96" s="10">
        <v>0.2834666666666667</v>
      </c>
      <c r="BN96" s="10">
        <v>0.31089999999999995</v>
      </c>
      <c r="BO96" s="10">
        <v>0.16990000000000005</v>
      </c>
      <c r="BP96" s="10">
        <v>0.17389999999999997</v>
      </c>
      <c r="BQ96" s="10">
        <v>0.16650000000000001</v>
      </c>
      <c r="BR96" s="10">
        <v>0.24564285714285714</v>
      </c>
      <c r="BS96" s="5"/>
      <c r="BT96" s="7"/>
      <c r="BU96" s="20"/>
      <c r="BV96" s="20"/>
      <c r="BW96" s="20"/>
      <c r="BX96" s="20"/>
      <c r="BY96" s="20"/>
      <c r="BZ96" s="20"/>
      <c r="CA96" s="20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</row>
    <row r="97" spans="1:91" x14ac:dyDescent="0.25">
      <c r="A97" s="19">
        <v>0.06</v>
      </c>
      <c r="B97">
        <v>0.2011</v>
      </c>
      <c r="C97">
        <v>0.13650000000000001</v>
      </c>
      <c r="D97">
        <v>0.1162</v>
      </c>
      <c r="E97">
        <v>0.10970000000000001</v>
      </c>
      <c r="F97">
        <v>0.1101</v>
      </c>
      <c r="G97">
        <v>9.9199999999999997E-2</v>
      </c>
      <c r="H97">
        <v>0.11269999999999999</v>
      </c>
      <c r="I97">
        <v>0.1075</v>
      </c>
      <c r="J97">
        <v>0.1017</v>
      </c>
      <c r="K97">
        <v>0.1095</v>
      </c>
      <c r="L97">
        <v>0.1072</v>
      </c>
      <c r="P97">
        <v>9.8500000000000004E-2</v>
      </c>
      <c r="U97" s="19">
        <v>0.06</v>
      </c>
      <c r="V97">
        <v>0.1258</v>
      </c>
      <c r="W97">
        <v>0.31669999999999998</v>
      </c>
      <c r="X97">
        <v>0.34839999999999999</v>
      </c>
      <c r="Y97">
        <v>0.41249999999999998</v>
      </c>
      <c r="Z97">
        <v>0.45739999999999997</v>
      </c>
      <c r="AA97">
        <v>0.45190000000000002</v>
      </c>
      <c r="AB97">
        <v>0.4425</v>
      </c>
      <c r="AC97">
        <v>0.4234</v>
      </c>
      <c r="AD97">
        <v>0.52739999999999998</v>
      </c>
      <c r="AE97">
        <v>0.4103</v>
      </c>
      <c r="AF97">
        <v>0.41260000000000002</v>
      </c>
      <c r="AJ97">
        <v>0.46489999999999998</v>
      </c>
      <c r="AL97" s="28">
        <v>0.06</v>
      </c>
      <c r="AM97" s="5">
        <f t="shared" si="16"/>
        <v>-7.5300000000000006E-2</v>
      </c>
      <c r="AN97" s="5">
        <f t="shared" si="16"/>
        <v>0.18019999999999997</v>
      </c>
      <c r="AO97" s="5">
        <f t="shared" si="16"/>
        <v>0.23219999999999999</v>
      </c>
      <c r="AP97" s="5">
        <f t="shared" si="16"/>
        <v>0.30279999999999996</v>
      </c>
      <c r="AQ97" s="5">
        <f t="shared" si="16"/>
        <v>0.34729999999999994</v>
      </c>
      <c r="AR97" s="5">
        <f t="shared" si="16"/>
        <v>0.35270000000000001</v>
      </c>
      <c r="AS97" s="5">
        <f t="shared" si="16"/>
        <v>0.32979999999999998</v>
      </c>
      <c r="AT97" s="5">
        <f t="shared" si="16"/>
        <v>0.31590000000000001</v>
      </c>
      <c r="AU97" s="5">
        <f t="shared" si="16"/>
        <v>0.42569999999999997</v>
      </c>
      <c r="AV97" s="5">
        <f t="shared" si="16"/>
        <v>0.30080000000000001</v>
      </c>
      <c r="AW97" s="5">
        <f t="shared" si="16"/>
        <v>0.3054</v>
      </c>
      <c r="AX97" s="5"/>
      <c r="AY97" s="5"/>
      <c r="AZ97" s="5"/>
      <c r="BA97" s="5">
        <f t="shared" si="17"/>
        <v>0.36639999999999995</v>
      </c>
      <c r="BB97" s="5"/>
      <c r="BC97" s="28">
        <v>0.06</v>
      </c>
      <c r="BD97" s="8">
        <v>-0.156</v>
      </c>
      <c r="BE97" s="8">
        <v>-1.1283333333333345E-2</v>
      </c>
      <c r="BF97" s="10">
        <v>0.15241666666666701</v>
      </c>
      <c r="BG97" s="10">
        <v>0.19590000000000005</v>
      </c>
      <c r="BH97" s="10">
        <v>0.24083333333333332</v>
      </c>
      <c r="BI97" s="10">
        <v>0.22516666666666665</v>
      </c>
      <c r="BJ97" s="10">
        <v>0.21223333333333336</v>
      </c>
      <c r="BK97" s="10">
        <v>0.21966666666666668</v>
      </c>
      <c r="BL97" s="10">
        <v>0.2673666666666667</v>
      </c>
      <c r="BM97" s="22">
        <v>0.23463333333333333</v>
      </c>
      <c r="BN97" s="22">
        <v>-0.1018</v>
      </c>
      <c r="BO97" s="22">
        <v>5.8899999999999952E-2</v>
      </c>
      <c r="BP97" s="22">
        <v>0.16849999999999998</v>
      </c>
      <c r="BQ97" s="22">
        <v>0.18879999999999997</v>
      </c>
      <c r="BR97" s="10">
        <v>0.20022857142857139</v>
      </c>
      <c r="BS97" s="5"/>
      <c r="BT97" s="7"/>
      <c r="BU97" s="20"/>
      <c r="BV97" s="20"/>
      <c r="BW97" s="20"/>
      <c r="BX97" s="20"/>
      <c r="BY97" s="20"/>
      <c r="BZ97" s="20"/>
      <c r="CA97" s="20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</row>
    <row r="98" spans="1:91" x14ac:dyDescent="0.25">
      <c r="A98" s="19">
        <v>0.03</v>
      </c>
      <c r="B98">
        <v>0.21190000000000001</v>
      </c>
      <c r="C98">
        <v>0.24990000000000001</v>
      </c>
      <c r="D98">
        <v>0.15040000000000001</v>
      </c>
      <c r="E98">
        <v>0.1434</v>
      </c>
      <c r="F98">
        <v>0.1318</v>
      </c>
      <c r="G98">
        <v>0.13339999999999999</v>
      </c>
      <c r="H98">
        <v>0.1143</v>
      </c>
      <c r="I98">
        <v>0.1216</v>
      </c>
      <c r="J98">
        <v>0.12139999999999999</v>
      </c>
      <c r="K98">
        <v>0.1163</v>
      </c>
      <c r="L98">
        <v>0.11169999999999999</v>
      </c>
      <c r="P98">
        <v>0.1104</v>
      </c>
      <c r="U98" s="19">
        <v>0.03</v>
      </c>
      <c r="V98">
        <v>0.13639999999999999</v>
      </c>
      <c r="W98">
        <v>0.1109</v>
      </c>
      <c r="X98">
        <v>0.32029999999999997</v>
      </c>
      <c r="Y98">
        <v>0.37319999999999998</v>
      </c>
      <c r="Z98">
        <v>0.4194</v>
      </c>
      <c r="AA98">
        <v>0.4083</v>
      </c>
      <c r="AB98">
        <v>0.4556</v>
      </c>
      <c r="AC98">
        <v>0.43890000000000001</v>
      </c>
      <c r="AD98">
        <v>0.56810000000000005</v>
      </c>
      <c r="AE98">
        <v>0.38369999999999999</v>
      </c>
      <c r="AF98">
        <v>0.375</v>
      </c>
      <c r="AJ98">
        <v>0.3175</v>
      </c>
      <c r="AL98" s="28">
        <v>0.03</v>
      </c>
      <c r="AM98" s="5">
        <f t="shared" si="16"/>
        <v>-7.5500000000000012E-2</v>
      </c>
      <c r="AN98" s="5">
        <f t="shared" si="16"/>
        <v>-0.13900000000000001</v>
      </c>
      <c r="AO98" s="5">
        <f t="shared" si="16"/>
        <v>0.16989999999999997</v>
      </c>
      <c r="AP98" s="5">
        <f t="shared" si="16"/>
        <v>0.22979999999999998</v>
      </c>
      <c r="AQ98" s="5">
        <f t="shared" si="16"/>
        <v>0.28759999999999997</v>
      </c>
      <c r="AR98" s="5">
        <f t="shared" si="16"/>
        <v>0.27490000000000003</v>
      </c>
      <c r="AS98" s="5">
        <f t="shared" si="16"/>
        <v>0.34129999999999999</v>
      </c>
      <c r="AT98" s="5">
        <f t="shared" si="16"/>
        <v>0.31730000000000003</v>
      </c>
      <c r="AU98" s="5">
        <f t="shared" si="16"/>
        <v>0.44670000000000004</v>
      </c>
      <c r="AV98" s="5">
        <f t="shared" si="16"/>
        <v>0.26739999999999997</v>
      </c>
      <c r="AW98" s="5">
        <f t="shared" si="16"/>
        <v>0.26329999999999998</v>
      </c>
      <c r="AX98" s="5"/>
      <c r="AY98" s="5"/>
      <c r="AZ98" s="5"/>
      <c r="BA98" s="5">
        <f t="shared" si="17"/>
        <v>0.20710000000000001</v>
      </c>
      <c r="BB98" s="5"/>
      <c r="BC98" s="28">
        <v>0.03</v>
      </c>
      <c r="BD98" s="8">
        <v>-0.14253333333333332</v>
      </c>
      <c r="BE98" s="8">
        <v>-0.12631666666666666</v>
      </c>
      <c r="BF98" s="10">
        <v>0.10780000000000001</v>
      </c>
      <c r="BG98" s="10">
        <v>0.12525</v>
      </c>
      <c r="BH98" s="10">
        <v>0.22919999999999999</v>
      </c>
      <c r="BI98" s="10">
        <v>0.19103333333333336</v>
      </c>
      <c r="BJ98" s="10">
        <v>0.24383333333333335</v>
      </c>
      <c r="BK98" s="10">
        <v>0.2382</v>
      </c>
      <c r="BL98" s="10">
        <v>0.27823333333333333</v>
      </c>
      <c r="BM98" s="22">
        <v>0.27293333333333336</v>
      </c>
      <c r="BN98" s="22">
        <v>-0.19940000000000002</v>
      </c>
      <c r="BO98" s="22">
        <v>-0.1431</v>
      </c>
      <c r="BP98" s="22">
        <v>5.5300000000000016E-2</v>
      </c>
      <c r="BQ98" s="22">
        <v>9.1999999999999971E-2</v>
      </c>
      <c r="BR98" s="10">
        <v>0.19878571428571432</v>
      </c>
      <c r="BS98" s="5"/>
      <c r="BT98" s="7"/>
      <c r="BU98" s="20"/>
      <c r="BV98" s="20"/>
      <c r="BW98" s="20"/>
      <c r="BX98" s="20"/>
      <c r="BY98" s="20"/>
      <c r="BZ98" s="20"/>
      <c r="CA98" s="20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</row>
    <row r="99" spans="1:91" x14ac:dyDescent="0.25">
      <c r="A99" s="19">
        <v>0</v>
      </c>
      <c r="B99">
        <v>0.2349</v>
      </c>
      <c r="C99">
        <v>0.2016</v>
      </c>
      <c r="D99">
        <v>0.27650000000000002</v>
      </c>
      <c r="E99">
        <v>0.2228</v>
      </c>
      <c r="F99">
        <v>0.19570000000000001</v>
      </c>
      <c r="G99">
        <v>0.16930000000000001</v>
      </c>
      <c r="H99">
        <v>0.16309999999999999</v>
      </c>
      <c r="I99">
        <v>0.1212</v>
      </c>
      <c r="J99">
        <v>0.1258</v>
      </c>
      <c r="K99">
        <v>0.13289999999999999</v>
      </c>
      <c r="L99">
        <v>0.1333</v>
      </c>
      <c r="P99">
        <v>0.1356</v>
      </c>
      <c r="U99" s="19">
        <v>0</v>
      </c>
      <c r="V99">
        <v>0.1545</v>
      </c>
      <c r="W99">
        <v>0.51570000000000005</v>
      </c>
      <c r="X99">
        <v>0.55179999999999996</v>
      </c>
      <c r="Y99">
        <v>0.45629999999999998</v>
      </c>
      <c r="Z99">
        <v>0.45440000000000003</v>
      </c>
      <c r="AA99">
        <v>0.42</v>
      </c>
      <c r="AB99">
        <v>0.46250000000000002</v>
      </c>
      <c r="AC99">
        <v>0.44059999999999999</v>
      </c>
      <c r="AD99">
        <v>0.45240000000000002</v>
      </c>
      <c r="AE99">
        <v>0.42430000000000001</v>
      </c>
      <c r="AF99">
        <v>0.53080000000000005</v>
      </c>
      <c r="AJ99">
        <v>0.4128</v>
      </c>
      <c r="AL99" s="28">
        <v>0</v>
      </c>
      <c r="AM99" s="5">
        <f t="shared" si="16"/>
        <v>-8.0399999999999999E-2</v>
      </c>
      <c r="AN99" s="5">
        <f t="shared" si="16"/>
        <v>0.31410000000000005</v>
      </c>
      <c r="AO99" s="5">
        <f t="shared" si="16"/>
        <v>0.27529999999999993</v>
      </c>
      <c r="AP99" s="5">
        <f t="shared" si="16"/>
        <v>0.23349999999999999</v>
      </c>
      <c r="AQ99" s="5">
        <f t="shared" si="16"/>
        <v>0.25870000000000004</v>
      </c>
      <c r="AR99" s="5">
        <f t="shared" si="16"/>
        <v>0.25069999999999998</v>
      </c>
      <c r="AS99" s="5">
        <f t="shared" si="16"/>
        <v>0.2994</v>
      </c>
      <c r="AT99" s="5">
        <f t="shared" si="16"/>
        <v>0.31940000000000002</v>
      </c>
      <c r="AU99" s="5">
        <f t="shared" si="16"/>
        <v>0.3266</v>
      </c>
      <c r="AV99" s="5">
        <f t="shared" si="16"/>
        <v>0.29139999999999999</v>
      </c>
      <c r="AW99" s="5">
        <f t="shared" si="16"/>
        <v>0.39750000000000008</v>
      </c>
      <c r="AX99" s="5"/>
      <c r="AY99" s="5"/>
      <c r="AZ99" s="5"/>
      <c r="BA99" s="5">
        <f t="shared" si="17"/>
        <v>0.2772</v>
      </c>
      <c r="BB99" s="5"/>
      <c r="BC99" s="28">
        <v>0</v>
      </c>
      <c r="BD99" s="8">
        <v>-0.20671666666666666</v>
      </c>
      <c r="BE99" s="8">
        <v>-0.12076666666666669</v>
      </c>
      <c r="BF99" s="10">
        <v>6.0399999999999988E-2</v>
      </c>
      <c r="BG99" s="10">
        <v>5.751666666666664E-2</v>
      </c>
      <c r="BH99" s="10">
        <v>0.19864999999999999</v>
      </c>
      <c r="BI99" s="10">
        <v>0.22869999999999999</v>
      </c>
      <c r="BJ99" s="10">
        <v>0.28576666666666667</v>
      </c>
      <c r="BK99" s="10">
        <v>0.26383333333333336</v>
      </c>
      <c r="BL99" s="10">
        <v>0.31929999999999997</v>
      </c>
      <c r="BM99" s="10">
        <v>0.27300000000000002</v>
      </c>
      <c r="BN99" s="10">
        <v>-0.28649999999999998</v>
      </c>
      <c r="BO99" s="10">
        <v>-0.11869999999999992</v>
      </c>
      <c r="BP99" s="10">
        <v>-3.7499999999999978E-2</v>
      </c>
      <c r="BQ99" s="10">
        <v>-0.12529999999999997</v>
      </c>
      <c r="BR99" s="10">
        <v>0.18331428571428571</v>
      </c>
      <c r="BS99" s="5"/>
      <c r="BT99" s="7"/>
      <c r="BU99" s="20"/>
      <c r="BV99" s="20"/>
      <c r="BW99" s="20"/>
      <c r="BX99" s="20"/>
      <c r="BY99" s="20"/>
      <c r="BZ99" s="20"/>
      <c r="CA99" s="20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</row>
    <row r="100" spans="1:91" x14ac:dyDescent="0.25"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</row>
    <row r="101" spans="1:91" x14ac:dyDescent="0.25">
      <c r="A101" s="19" t="s">
        <v>85</v>
      </c>
      <c r="B101" s="19">
        <v>128</v>
      </c>
      <c r="C101" s="19">
        <v>64</v>
      </c>
      <c r="D101" s="19">
        <v>32</v>
      </c>
      <c r="E101" s="19">
        <v>16</v>
      </c>
      <c r="F101" s="19">
        <v>8</v>
      </c>
      <c r="G101" s="19">
        <v>4</v>
      </c>
      <c r="H101" s="19">
        <v>2</v>
      </c>
      <c r="I101" s="19">
        <v>1</v>
      </c>
      <c r="J101" s="19">
        <v>0.5</v>
      </c>
      <c r="K101" s="19">
        <v>0.25</v>
      </c>
      <c r="L101" s="19">
        <v>0.125</v>
      </c>
      <c r="M101" s="19">
        <v>0.06</v>
      </c>
      <c r="N101" s="19">
        <v>0.03</v>
      </c>
      <c r="O101" s="19">
        <v>0.01</v>
      </c>
      <c r="P101" s="19">
        <v>0</v>
      </c>
      <c r="U101" s="19" t="s">
        <v>85</v>
      </c>
      <c r="V101" s="19">
        <v>128</v>
      </c>
      <c r="W101" s="19">
        <v>64</v>
      </c>
      <c r="X101" s="19">
        <v>32</v>
      </c>
      <c r="Y101" s="19">
        <v>16</v>
      </c>
      <c r="Z101" s="19">
        <v>8</v>
      </c>
      <c r="AA101" s="19">
        <v>4</v>
      </c>
      <c r="AB101" s="19">
        <v>2</v>
      </c>
      <c r="AC101" s="19">
        <v>1</v>
      </c>
      <c r="AD101" s="19">
        <v>0.5</v>
      </c>
      <c r="AE101" s="19">
        <v>0.25</v>
      </c>
      <c r="AF101" s="19">
        <v>0.125</v>
      </c>
      <c r="AG101" s="19">
        <v>0.06</v>
      </c>
      <c r="AH101" s="19">
        <v>0.03</v>
      </c>
      <c r="AI101" s="19">
        <v>0.01</v>
      </c>
      <c r="AJ101" s="19">
        <v>0</v>
      </c>
      <c r="AL101" s="28" t="s">
        <v>85</v>
      </c>
      <c r="AM101" s="28">
        <v>128</v>
      </c>
      <c r="AN101" s="28">
        <v>64</v>
      </c>
      <c r="AO101" s="28">
        <v>32</v>
      </c>
      <c r="AP101" s="28">
        <v>16</v>
      </c>
      <c r="AQ101" s="28">
        <v>8</v>
      </c>
      <c r="AR101" s="28">
        <v>4</v>
      </c>
      <c r="AS101" s="28">
        <v>2</v>
      </c>
      <c r="AT101" s="28">
        <v>1</v>
      </c>
      <c r="AU101" s="28">
        <v>0.5</v>
      </c>
      <c r="AV101" s="28">
        <v>0.25</v>
      </c>
      <c r="AW101" s="28">
        <v>0.125</v>
      </c>
      <c r="AX101" s="28">
        <v>0.06</v>
      </c>
      <c r="AY101" s="28">
        <v>0.03</v>
      </c>
      <c r="AZ101" s="28">
        <v>0.01</v>
      </c>
      <c r="BA101" s="28">
        <v>0</v>
      </c>
      <c r="BB101" s="5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</row>
    <row r="102" spans="1:91" x14ac:dyDescent="0.25">
      <c r="A102" s="19">
        <v>2</v>
      </c>
      <c r="B102">
        <v>0.2782</v>
      </c>
      <c r="C102">
        <v>0.1522</v>
      </c>
      <c r="D102">
        <v>0.1134</v>
      </c>
      <c r="E102">
        <v>0.1147</v>
      </c>
      <c r="F102">
        <v>0.1477</v>
      </c>
      <c r="G102">
        <v>0.10390000000000001</v>
      </c>
      <c r="H102">
        <v>0.1037</v>
      </c>
      <c r="I102">
        <v>0.1123</v>
      </c>
      <c r="J102">
        <v>0.1517</v>
      </c>
      <c r="K102">
        <v>0.1052</v>
      </c>
      <c r="L102">
        <v>0.1036</v>
      </c>
      <c r="P102">
        <v>0.1116</v>
      </c>
      <c r="U102" s="19">
        <v>2</v>
      </c>
      <c r="V102">
        <v>0.15310000000000001</v>
      </c>
      <c r="W102">
        <v>0.12820000000000001</v>
      </c>
      <c r="X102">
        <v>0.112</v>
      </c>
      <c r="Y102">
        <v>0.1066</v>
      </c>
      <c r="Z102">
        <v>0.14030000000000001</v>
      </c>
      <c r="AA102">
        <v>9.7299999999999998E-2</v>
      </c>
      <c r="AB102">
        <v>9.9599999999999994E-2</v>
      </c>
      <c r="AC102">
        <v>0.1022</v>
      </c>
      <c r="AD102">
        <v>0.14410000000000001</v>
      </c>
      <c r="AE102">
        <v>9.8500000000000004E-2</v>
      </c>
      <c r="AF102">
        <v>0.1009</v>
      </c>
      <c r="AJ102">
        <v>0.1032</v>
      </c>
      <c r="AL102" s="28">
        <v>2</v>
      </c>
      <c r="AM102" s="5">
        <f t="shared" ref="AM102:AW109" si="18">V102-B102</f>
        <v>-0.12509999999999999</v>
      </c>
      <c r="AN102" s="5">
        <f t="shared" si="18"/>
        <v>-2.3999999999999994E-2</v>
      </c>
      <c r="AO102" s="5">
        <f t="shared" si="18"/>
        <v>-1.3999999999999985E-3</v>
      </c>
      <c r="AP102" s="5">
        <f t="shared" si="18"/>
        <v>-8.0999999999999961E-3</v>
      </c>
      <c r="AQ102" s="5">
        <f t="shared" si="18"/>
        <v>-7.3999999999999899E-3</v>
      </c>
      <c r="AR102" s="5">
        <f t="shared" si="18"/>
        <v>-6.6000000000000086E-3</v>
      </c>
      <c r="AS102" s="5">
        <f t="shared" si="18"/>
        <v>-4.1000000000000064E-3</v>
      </c>
      <c r="AT102" s="5">
        <f t="shared" si="18"/>
        <v>-1.0099999999999998E-2</v>
      </c>
      <c r="AU102" s="5">
        <f t="shared" si="18"/>
        <v>-7.5999999999999956E-3</v>
      </c>
      <c r="AV102" s="5">
        <f t="shared" si="18"/>
        <v>-6.6999999999999976E-3</v>
      </c>
      <c r="AW102" s="5">
        <f t="shared" si="18"/>
        <v>-2.6999999999999941E-3</v>
      </c>
      <c r="AX102" s="5"/>
      <c r="AY102" s="5"/>
      <c r="AZ102" s="5"/>
      <c r="BA102" s="5">
        <f t="shared" ref="BA102:BA109" si="19">AJ102-P102</f>
        <v>-8.4000000000000047E-3</v>
      </c>
      <c r="BB102" s="5"/>
      <c r="BT102" s="5"/>
      <c r="BU102" s="5"/>
      <c r="BV102" s="5"/>
      <c r="BW102" s="5"/>
    </row>
    <row r="103" spans="1:91" x14ac:dyDescent="0.25">
      <c r="A103" s="19">
        <v>1</v>
      </c>
      <c r="B103">
        <v>0.23100000000000001</v>
      </c>
      <c r="C103">
        <v>0.2102</v>
      </c>
      <c r="D103">
        <v>0.1086</v>
      </c>
      <c r="E103">
        <v>0.1095</v>
      </c>
      <c r="F103">
        <v>0.11260000000000001</v>
      </c>
      <c r="G103">
        <v>9.9000000000000005E-2</v>
      </c>
      <c r="H103">
        <v>0.1072</v>
      </c>
      <c r="I103">
        <v>0.1105</v>
      </c>
      <c r="J103">
        <v>0.1242</v>
      </c>
      <c r="K103">
        <v>0.10100000000000001</v>
      </c>
      <c r="L103">
        <v>0.1178</v>
      </c>
      <c r="P103">
        <v>0.1091</v>
      </c>
      <c r="U103" s="19">
        <v>1</v>
      </c>
      <c r="V103">
        <v>0.14710000000000001</v>
      </c>
      <c r="W103">
        <v>0.1215</v>
      </c>
      <c r="X103">
        <v>0.10539999999999999</v>
      </c>
      <c r="Y103">
        <v>0.10920000000000001</v>
      </c>
      <c r="Z103">
        <v>0.10970000000000001</v>
      </c>
      <c r="AA103">
        <v>9.8599999999999993E-2</v>
      </c>
      <c r="AB103">
        <v>0.107</v>
      </c>
      <c r="AC103">
        <v>0.109</v>
      </c>
      <c r="AD103">
        <v>0.1181</v>
      </c>
      <c r="AE103">
        <v>0.10009999999999999</v>
      </c>
      <c r="AF103">
        <v>0.1187</v>
      </c>
      <c r="AJ103">
        <v>0.1019</v>
      </c>
      <c r="AL103" s="28">
        <v>1</v>
      </c>
      <c r="AM103" s="5">
        <f t="shared" si="18"/>
        <v>-8.3900000000000002E-2</v>
      </c>
      <c r="AN103" s="5">
        <f t="shared" si="18"/>
        <v>-8.8700000000000001E-2</v>
      </c>
      <c r="AO103" s="5">
        <f t="shared" si="18"/>
        <v>-3.2000000000000084E-3</v>
      </c>
      <c r="AP103" s="5">
        <f t="shared" si="18"/>
        <v>-2.9999999999999472E-4</v>
      </c>
      <c r="AQ103" s="5">
        <f t="shared" si="18"/>
        <v>-2.8999999999999998E-3</v>
      </c>
      <c r="AR103" s="5">
        <f t="shared" si="18"/>
        <v>-4.0000000000001146E-4</v>
      </c>
      <c r="AS103" s="5">
        <f t="shared" si="18"/>
        <v>-2.0000000000000573E-4</v>
      </c>
      <c r="AT103" s="5">
        <f t="shared" si="18"/>
        <v>-1.5000000000000013E-3</v>
      </c>
      <c r="AU103" s="5">
        <f t="shared" si="18"/>
        <v>-6.1000000000000082E-3</v>
      </c>
      <c r="AV103" s="5">
        <f t="shared" si="18"/>
        <v>-9.000000000000119E-4</v>
      </c>
      <c r="AW103" s="5">
        <f t="shared" si="18"/>
        <v>8.9999999999999802E-4</v>
      </c>
      <c r="AX103" s="5"/>
      <c r="AY103" s="5"/>
      <c r="AZ103" s="5"/>
      <c r="BA103" s="5">
        <f t="shared" si="19"/>
        <v>-7.1999999999999981E-3</v>
      </c>
      <c r="BB103" s="5"/>
    </row>
    <row r="104" spans="1:91" x14ac:dyDescent="0.25">
      <c r="A104" s="19">
        <v>0.5</v>
      </c>
      <c r="B104">
        <v>0.26250000000000001</v>
      </c>
      <c r="C104">
        <v>0.14299999999999999</v>
      </c>
      <c r="D104">
        <v>0.1024</v>
      </c>
      <c r="E104">
        <v>0.1037</v>
      </c>
      <c r="F104">
        <v>0.10589999999999999</v>
      </c>
      <c r="G104">
        <v>9.8100000000000007E-2</v>
      </c>
      <c r="H104">
        <v>0.10050000000000001</v>
      </c>
      <c r="I104">
        <v>0.1024</v>
      </c>
      <c r="J104">
        <v>9.1600000000000001E-2</v>
      </c>
      <c r="K104">
        <v>0.1038</v>
      </c>
      <c r="L104">
        <v>9.5899999999999999E-2</v>
      </c>
      <c r="P104">
        <v>9.4299999999999995E-2</v>
      </c>
      <c r="U104" s="19">
        <v>0.5</v>
      </c>
      <c r="V104">
        <v>0.11700000000000001</v>
      </c>
      <c r="W104">
        <v>0.10829999999999999</v>
      </c>
      <c r="X104">
        <v>0.16289999999999999</v>
      </c>
      <c r="Y104">
        <v>0.2041</v>
      </c>
      <c r="Z104">
        <v>0.21779999999999999</v>
      </c>
      <c r="AA104">
        <v>0.20530000000000001</v>
      </c>
      <c r="AB104">
        <v>0.2311</v>
      </c>
      <c r="AC104">
        <v>0.22370000000000001</v>
      </c>
      <c r="AD104">
        <v>0.31159999999999999</v>
      </c>
      <c r="AE104">
        <v>0.2316</v>
      </c>
      <c r="AF104">
        <v>0.245</v>
      </c>
      <c r="AJ104">
        <v>0.22450000000000001</v>
      </c>
      <c r="AL104" s="28">
        <v>0.5</v>
      </c>
      <c r="AM104" s="5">
        <f t="shared" si="18"/>
        <v>-0.14550000000000002</v>
      </c>
      <c r="AN104" s="5">
        <f t="shared" si="18"/>
        <v>-3.4699999999999995E-2</v>
      </c>
      <c r="AO104" s="5">
        <f t="shared" si="18"/>
        <v>6.0499999999999984E-2</v>
      </c>
      <c r="AP104" s="5">
        <f t="shared" si="18"/>
        <v>0.1004</v>
      </c>
      <c r="AQ104" s="5">
        <f t="shared" si="18"/>
        <v>0.1119</v>
      </c>
      <c r="AR104" s="5">
        <f t="shared" si="18"/>
        <v>0.1072</v>
      </c>
      <c r="AS104" s="5">
        <f t="shared" si="18"/>
        <v>0.13059999999999999</v>
      </c>
      <c r="AT104" s="5">
        <f t="shared" si="18"/>
        <v>0.12130000000000001</v>
      </c>
      <c r="AU104" s="5">
        <f t="shared" si="18"/>
        <v>0.21999999999999997</v>
      </c>
      <c r="AV104" s="5">
        <f t="shared" si="18"/>
        <v>0.1278</v>
      </c>
      <c r="AW104" s="5">
        <f t="shared" si="18"/>
        <v>0.14910000000000001</v>
      </c>
      <c r="AX104" s="5"/>
      <c r="AY104" s="5"/>
      <c r="AZ104" s="5"/>
      <c r="BA104" s="5">
        <f t="shared" si="19"/>
        <v>0.13020000000000001</v>
      </c>
      <c r="BB104" s="5"/>
    </row>
    <row r="105" spans="1:91" x14ac:dyDescent="0.25">
      <c r="A105" s="19">
        <v>0.25</v>
      </c>
      <c r="B105">
        <v>0.26290000000000002</v>
      </c>
      <c r="C105">
        <v>0.15640000000000001</v>
      </c>
      <c r="D105">
        <v>0.11940000000000001</v>
      </c>
      <c r="E105">
        <v>0.1104</v>
      </c>
      <c r="F105">
        <v>0.1082</v>
      </c>
      <c r="G105">
        <v>0.1071</v>
      </c>
      <c r="H105">
        <v>0.1074</v>
      </c>
      <c r="I105">
        <v>0.1096</v>
      </c>
      <c r="J105">
        <v>0.1082</v>
      </c>
      <c r="K105">
        <v>9.9500000000000005E-2</v>
      </c>
      <c r="L105">
        <v>9.5799999999999996E-2</v>
      </c>
      <c r="P105">
        <v>9.1700000000000004E-2</v>
      </c>
      <c r="U105" s="19">
        <v>0.25</v>
      </c>
      <c r="V105">
        <v>0.15609999999999999</v>
      </c>
      <c r="W105">
        <v>0.10290000000000001</v>
      </c>
      <c r="X105">
        <v>0.20469999999999999</v>
      </c>
      <c r="Y105">
        <v>0.27</v>
      </c>
      <c r="Z105">
        <v>0.25840000000000002</v>
      </c>
      <c r="AA105">
        <v>0.25259999999999999</v>
      </c>
      <c r="AB105">
        <v>0.25829999999999997</v>
      </c>
      <c r="AC105">
        <v>0.32819999999999999</v>
      </c>
      <c r="AD105">
        <v>0.2369</v>
      </c>
      <c r="AE105">
        <v>0.27360000000000001</v>
      </c>
      <c r="AF105">
        <v>0.28110000000000002</v>
      </c>
      <c r="AJ105">
        <v>0.23569999999999999</v>
      </c>
      <c r="AL105" s="28">
        <v>0.25</v>
      </c>
      <c r="AM105" s="5">
        <f t="shared" si="18"/>
        <v>-0.10680000000000003</v>
      </c>
      <c r="AN105" s="5">
        <f t="shared" si="18"/>
        <v>-5.3500000000000006E-2</v>
      </c>
      <c r="AO105" s="5">
        <f t="shared" si="18"/>
        <v>8.5299999999999987E-2</v>
      </c>
      <c r="AP105" s="5">
        <f t="shared" si="18"/>
        <v>0.15960000000000002</v>
      </c>
      <c r="AQ105" s="5">
        <f t="shared" si="18"/>
        <v>0.1502</v>
      </c>
      <c r="AR105" s="5">
        <f t="shared" si="18"/>
        <v>0.14549999999999999</v>
      </c>
      <c r="AS105" s="5">
        <f t="shared" si="18"/>
        <v>0.15089999999999998</v>
      </c>
      <c r="AT105" s="5">
        <f t="shared" si="18"/>
        <v>0.21859999999999999</v>
      </c>
      <c r="AU105" s="5">
        <f t="shared" si="18"/>
        <v>0.12869999999999998</v>
      </c>
      <c r="AV105" s="5">
        <f t="shared" si="18"/>
        <v>0.1741</v>
      </c>
      <c r="AW105" s="5">
        <f t="shared" si="18"/>
        <v>0.18530000000000002</v>
      </c>
      <c r="AX105" s="5"/>
      <c r="AY105" s="5"/>
      <c r="AZ105" s="5"/>
      <c r="BA105" s="5">
        <f t="shared" si="19"/>
        <v>0.14399999999999999</v>
      </c>
      <c r="BB105" s="5"/>
    </row>
    <row r="106" spans="1:91" x14ac:dyDescent="0.25">
      <c r="A106" s="19">
        <v>0.125</v>
      </c>
      <c r="B106">
        <v>0.19900000000000001</v>
      </c>
      <c r="C106">
        <v>0.1225</v>
      </c>
      <c r="D106">
        <v>0.12</v>
      </c>
      <c r="E106">
        <v>0.1053</v>
      </c>
      <c r="F106">
        <v>0.1017</v>
      </c>
      <c r="G106">
        <v>0.1094</v>
      </c>
      <c r="H106">
        <v>0.11550000000000001</v>
      </c>
      <c r="I106">
        <v>0.1084</v>
      </c>
      <c r="J106">
        <v>0.107</v>
      </c>
      <c r="K106">
        <v>0.10150000000000001</v>
      </c>
      <c r="L106">
        <v>0.1013</v>
      </c>
      <c r="P106">
        <v>9.3700000000000006E-2</v>
      </c>
      <c r="U106" s="19">
        <v>0.125</v>
      </c>
      <c r="V106">
        <v>0.13009999999999999</v>
      </c>
      <c r="W106">
        <v>9.9699999999999997E-2</v>
      </c>
      <c r="X106">
        <v>0.14130000000000001</v>
      </c>
      <c r="Y106">
        <v>0.18659999999999999</v>
      </c>
      <c r="Z106">
        <v>0.22120000000000001</v>
      </c>
      <c r="AA106">
        <v>0.2394</v>
      </c>
      <c r="AB106">
        <v>0.25869999999999999</v>
      </c>
      <c r="AC106">
        <v>0.26490000000000002</v>
      </c>
      <c r="AD106">
        <v>0.2964</v>
      </c>
      <c r="AE106">
        <v>0.317</v>
      </c>
      <c r="AF106">
        <v>0.28720000000000001</v>
      </c>
      <c r="AJ106">
        <v>0.29709999999999998</v>
      </c>
      <c r="AL106" s="28">
        <v>0.125</v>
      </c>
      <c r="AM106" s="5">
        <f t="shared" si="18"/>
        <v>-6.8900000000000017E-2</v>
      </c>
      <c r="AN106" s="5">
        <f t="shared" si="18"/>
        <v>-2.2800000000000001E-2</v>
      </c>
      <c r="AO106" s="5">
        <f t="shared" si="18"/>
        <v>2.1300000000000013E-2</v>
      </c>
      <c r="AP106" s="5">
        <f t="shared" si="18"/>
        <v>8.1299999999999983E-2</v>
      </c>
      <c r="AQ106" s="5">
        <f t="shared" si="18"/>
        <v>0.11950000000000001</v>
      </c>
      <c r="AR106" s="5">
        <f t="shared" si="18"/>
        <v>0.13</v>
      </c>
      <c r="AS106" s="5">
        <f t="shared" si="18"/>
        <v>0.14319999999999999</v>
      </c>
      <c r="AT106" s="5">
        <f t="shared" si="18"/>
        <v>0.15650000000000003</v>
      </c>
      <c r="AU106" s="5">
        <f t="shared" si="18"/>
        <v>0.18940000000000001</v>
      </c>
      <c r="AV106" s="5">
        <f t="shared" si="18"/>
        <v>0.2155</v>
      </c>
      <c r="AW106" s="5">
        <f t="shared" si="18"/>
        <v>0.18590000000000001</v>
      </c>
      <c r="AX106" s="5"/>
      <c r="AY106" s="5"/>
      <c r="AZ106" s="5"/>
      <c r="BA106" s="5">
        <f t="shared" si="19"/>
        <v>0.20339999999999997</v>
      </c>
      <c r="BB106" s="5"/>
    </row>
    <row r="107" spans="1:91" x14ac:dyDescent="0.25">
      <c r="A107" s="19">
        <v>0.06</v>
      </c>
      <c r="B107">
        <v>0.20430000000000001</v>
      </c>
      <c r="C107">
        <v>0.13320000000000001</v>
      </c>
      <c r="D107">
        <v>0.1113</v>
      </c>
      <c r="E107">
        <v>0.1103</v>
      </c>
      <c r="F107">
        <v>0.1139</v>
      </c>
      <c r="G107">
        <v>0.10680000000000001</v>
      </c>
      <c r="H107">
        <v>0.1132</v>
      </c>
      <c r="I107">
        <v>0.10390000000000001</v>
      </c>
      <c r="J107">
        <v>9.7799999999999998E-2</v>
      </c>
      <c r="K107">
        <v>0.108</v>
      </c>
      <c r="L107">
        <v>0.1134</v>
      </c>
      <c r="P107">
        <v>9.8799999999999999E-2</v>
      </c>
      <c r="U107" s="19">
        <v>0.06</v>
      </c>
      <c r="V107">
        <v>0.1109</v>
      </c>
      <c r="W107">
        <v>0.21859999999999999</v>
      </c>
      <c r="X107">
        <v>0.2397</v>
      </c>
      <c r="Y107">
        <v>0.2417</v>
      </c>
      <c r="Z107">
        <v>0.28860000000000002</v>
      </c>
      <c r="AA107">
        <v>0.29809999999999998</v>
      </c>
      <c r="AB107">
        <v>0.28100000000000003</v>
      </c>
      <c r="AC107">
        <v>0.3049</v>
      </c>
      <c r="AD107">
        <v>0.3125</v>
      </c>
      <c r="AE107">
        <v>0.34539999999999998</v>
      </c>
      <c r="AF107">
        <v>0.33139999999999997</v>
      </c>
      <c r="AJ107">
        <v>0.27460000000000001</v>
      </c>
      <c r="AL107" s="28">
        <v>0.06</v>
      </c>
      <c r="AM107" s="5">
        <f t="shared" si="18"/>
        <v>-9.3400000000000011E-2</v>
      </c>
      <c r="AN107" s="5">
        <f t="shared" si="18"/>
        <v>8.5399999999999976E-2</v>
      </c>
      <c r="AO107" s="5">
        <f t="shared" si="18"/>
        <v>0.12840000000000001</v>
      </c>
      <c r="AP107" s="5">
        <f t="shared" si="18"/>
        <v>0.13140000000000002</v>
      </c>
      <c r="AQ107" s="5">
        <f t="shared" si="18"/>
        <v>0.17470000000000002</v>
      </c>
      <c r="AR107" s="5">
        <f t="shared" si="18"/>
        <v>0.19129999999999997</v>
      </c>
      <c r="AS107" s="5">
        <f t="shared" si="18"/>
        <v>0.16780000000000003</v>
      </c>
      <c r="AT107" s="5">
        <f t="shared" si="18"/>
        <v>0.20100000000000001</v>
      </c>
      <c r="AU107" s="5">
        <f t="shared" si="18"/>
        <v>0.2147</v>
      </c>
      <c r="AV107" s="5">
        <f t="shared" si="18"/>
        <v>0.2374</v>
      </c>
      <c r="AW107" s="5">
        <f t="shared" si="18"/>
        <v>0.21799999999999997</v>
      </c>
      <c r="AX107" s="5"/>
      <c r="AY107" s="5"/>
      <c r="AZ107" s="5"/>
      <c r="BA107" s="5">
        <f t="shared" si="19"/>
        <v>0.17580000000000001</v>
      </c>
      <c r="BB107" s="5"/>
    </row>
    <row r="108" spans="1:91" x14ac:dyDescent="0.25">
      <c r="A108" s="19">
        <v>0.03</v>
      </c>
      <c r="B108">
        <v>0.21920000000000001</v>
      </c>
      <c r="C108">
        <v>0.28910000000000002</v>
      </c>
      <c r="D108">
        <v>0.16539999999999999</v>
      </c>
      <c r="E108">
        <v>0.1434</v>
      </c>
      <c r="F108">
        <v>0.13830000000000001</v>
      </c>
      <c r="G108">
        <v>0.1245</v>
      </c>
      <c r="H108">
        <v>0.11700000000000001</v>
      </c>
      <c r="I108">
        <v>0.11840000000000001</v>
      </c>
      <c r="J108">
        <v>0.1195</v>
      </c>
      <c r="K108">
        <v>0.1095</v>
      </c>
      <c r="L108">
        <v>0.113</v>
      </c>
      <c r="P108">
        <v>0.1018</v>
      </c>
      <c r="U108" s="19">
        <v>0.03</v>
      </c>
      <c r="V108">
        <v>0.15490000000000001</v>
      </c>
      <c r="W108">
        <v>0.12330000000000001</v>
      </c>
      <c r="X108">
        <v>0.307</v>
      </c>
      <c r="Y108">
        <v>0.2994</v>
      </c>
      <c r="Z108">
        <v>0.2636</v>
      </c>
      <c r="AA108">
        <v>0.28070000000000001</v>
      </c>
      <c r="AB108">
        <v>0.33160000000000001</v>
      </c>
      <c r="AC108">
        <v>0.31469999999999998</v>
      </c>
      <c r="AD108">
        <v>0.28349999999999997</v>
      </c>
      <c r="AE108">
        <v>0.42270000000000002</v>
      </c>
      <c r="AF108">
        <v>0.37869999999999998</v>
      </c>
      <c r="AJ108">
        <v>0.26300000000000001</v>
      </c>
      <c r="AL108" s="28">
        <v>0.03</v>
      </c>
      <c r="AM108" s="5">
        <f t="shared" si="18"/>
        <v>-6.4299999999999996E-2</v>
      </c>
      <c r="AN108" s="5">
        <f t="shared" si="18"/>
        <v>-0.1658</v>
      </c>
      <c r="AO108" s="5">
        <f t="shared" si="18"/>
        <v>0.1416</v>
      </c>
      <c r="AP108" s="5">
        <f t="shared" si="18"/>
        <v>0.156</v>
      </c>
      <c r="AQ108" s="5">
        <f t="shared" si="18"/>
        <v>0.12529999999999999</v>
      </c>
      <c r="AR108" s="5">
        <f t="shared" si="18"/>
        <v>0.15620000000000001</v>
      </c>
      <c r="AS108" s="5">
        <f t="shared" si="18"/>
        <v>0.21460000000000001</v>
      </c>
      <c r="AT108" s="5">
        <f t="shared" si="18"/>
        <v>0.19629999999999997</v>
      </c>
      <c r="AU108" s="5">
        <f t="shared" si="18"/>
        <v>0.16399999999999998</v>
      </c>
      <c r="AV108" s="5">
        <f t="shared" si="18"/>
        <v>0.31320000000000003</v>
      </c>
      <c r="AW108" s="5">
        <f t="shared" si="18"/>
        <v>0.26569999999999999</v>
      </c>
      <c r="AX108" s="5"/>
      <c r="AY108" s="5"/>
      <c r="AZ108" s="5"/>
      <c r="BA108" s="5">
        <f t="shared" si="19"/>
        <v>0.16120000000000001</v>
      </c>
      <c r="BB108" s="5"/>
    </row>
    <row r="109" spans="1:91" x14ac:dyDescent="0.25">
      <c r="A109" s="19">
        <v>0</v>
      </c>
      <c r="B109">
        <v>0.2319</v>
      </c>
      <c r="C109">
        <v>0.42570000000000002</v>
      </c>
      <c r="D109">
        <v>0.33529999999999999</v>
      </c>
      <c r="E109">
        <v>0.2356</v>
      </c>
      <c r="F109">
        <v>0.23</v>
      </c>
      <c r="G109">
        <v>0.19059999999999999</v>
      </c>
      <c r="H109">
        <v>0.1704</v>
      </c>
      <c r="I109">
        <v>0.1234</v>
      </c>
      <c r="J109">
        <v>0.1237</v>
      </c>
      <c r="K109">
        <v>0.13009999999999999</v>
      </c>
      <c r="L109">
        <v>0.13400000000000001</v>
      </c>
      <c r="P109">
        <v>0.13500000000000001</v>
      </c>
      <c r="U109" s="19">
        <v>0</v>
      </c>
      <c r="V109">
        <v>0.23319999999999999</v>
      </c>
      <c r="W109">
        <v>0.28089999999999998</v>
      </c>
      <c r="X109">
        <v>0.32090000000000002</v>
      </c>
      <c r="Y109">
        <v>0.2969</v>
      </c>
      <c r="Z109">
        <v>0.30320000000000003</v>
      </c>
      <c r="AA109">
        <v>0.37180000000000002</v>
      </c>
      <c r="AB109">
        <v>0.45600000000000002</v>
      </c>
      <c r="AC109">
        <v>0.3135</v>
      </c>
      <c r="AD109">
        <v>0.46860000000000002</v>
      </c>
      <c r="AE109">
        <v>0.37230000000000002</v>
      </c>
      <c r="AF109">
        <v>0.38629999999999998</v>
      </c>
      <c r="AJ109">
        <v>0.30649999999999999</v>
      </c>
      <c r="AL109" s="28">
        <v>0</v>
      </c>
      <c r="AM109" s="5">
        <f t="shared" si="18"/>
        <v>1.2999999999999956E-3</v>
      </c>
      <c r="AN109" s="5">
        <f t="shared" si="18"/>
        <v>-0.14480000000000004</v>
      </c>
      <c r="AO109" s="5">
        <f t="shared" si="18"/>
        <v>-1.4399999999999968E-2</v>
      </c>
      <c r="AP109" s="5">
        <f t="shared" si="18"/>
        <v>6.1299999999999993E-2</v>
      </c>
      <c r="AQ109" s="5">
        <f t="shared" si="18"/>
        <v>7.3200000000000015E-2</v>
      </c>
      <c r="AR109" s="5">
        <f t="shared" si="18"/>
        <v>0.18120000000000003</v>
      </c>
      <c r="AS109" s="5">
        <f t="shared" si="18"/>
        <v>0.28560000000000002</v>
      </c>
      <c r="AT109" s="5">
        <f t="shared" si="18"/>
        <v>0.19009999999999999</v>
      </c>
      <c r="AU109" s="5">
        <f t="shared" si="18"/>
        <v>0.34489999999999998</v>
      </c>
      <c r="AV109" s="5">
        <f t="shared" si="18"/>
        <v>0.24220000000000003</v>
      </c>
      <c r="AW109" s="5">
        <f t="shared" si="18"/>
        <v>0.25229999999999997</v>
      </c>
      <c r="AX109" s="5"/>
      <c r="AY109" s="5"/>
      <c r="AZ109" s="5"/>
      <c r="BA109" s="5">
        <f t="shared" si="19"/>
        <v>0.17149999999999999</v>
      </c>
      <c r="BB109" s="5"/>
    </row>
    <row r="110" spans="1:91" x14ac:dyDescent="0.25"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</row>
    <row r="111" spans="1:91" x14ac:dyDescent="0.25">
      <c r="A111" s="19" t="s">
        <v>85</v>
      </c>
      <c r="B111" s="19">
        <v>128</v>
      </c>
      <c r="C111" s="19">
        <v>64</v>
      </c>
      <c r="D111" s="19">
        <v>32</v>
      </c>
      <c r="E111" s="19">
        <v>16</v>
      </c>
      <c r="F111" s="19">
        <v>8</v>
      </c>
      <c r="G111" s="19">
        <v>4</v>
      </c>
      <c r="H111" s="19">
        <v>2</v>
      </c>
      <c r="I111" s="19">
        <v>1</v>
      </c>
      <c r="J111" s="19">
        <v>0.5</v>
      </c>
      <c r="K111" s="19">
        <v>0.25</v>
      </c>
      <c r="L111" s="19">
        <v>0.125</v>
      </c>
      <c r="M111" s="19">
        <v>0.06</v>
      </c>
      <c r="N111" s="19">
        <v>0.03</v>
      </c>
      <c r="O111" s="19">
        <v>0.01</v>
      </c>
      <c r="P111" s="19">
        <v>0</v>
      </c>
      <c r="U111" s="19" t="s">
        <v>85</v>
      </c>
      <c r="V111" s="19">
        <v>128</v>
      </c>
      <c r="W111" s="19">
        <v>64</v>
      </c>
      <c r="X111" s="19">
        <v>32</v>
      </c>
      <c r="Y111" s="19">
        <v>16</v>
      </c>
      <c r="Z111" s="19">
        <v>8</v>
      </c>
      <c r="AA111" s="19">
        <v>4</v>
      </c>
      <c r="AB111" s="19">
        <v>2</v>
      </c>
      <c r="AC111" s="19">
        <v>1</v>
      </c>
      <c r="AD111" s="19">
        <v>0.5</v>
      </c>
      <c r="AE111" s="19">
        <v>0.25</v>
      </c>
      <c r="AF111" s="19">
        <v>0.125</v>
      </c>
      <c r="AG111" s="19">
        <v>0.06</v>
      </c>
      <c r="AH111" s="19">
        <v>0.03</v>
      </c>
      <c r="AI111" s="19">
        <v>0.01</v>
      </c>
      <c r="AJ111" s="19">
        <v>0</v>
      </c>
      <c r="AL111" s="28" t="s">
        <v>85</v>
      </c>
      <c r="AM111" s="28">
        <v>128</v>
      </c>
      <c r="AN111" s="28">
        <v>64</v>
      </c>
      <c r="AO111" s="28">
        <v>32</v>
      </c>
      <c r="AP111" s="28">
        <v>16</v>
      </c>
      <c r="AQ111" s="28">
        <v>8</v>
      </c>
      <c r="AR111" s="28">
        <v>4</v>
      </c>
      <c r="AS111" s="28">
        <v>2</v>
      </c>
      <c r="AT111" s="28">
        <v>1</v>
      </c>
      <c r="AU111" s="28">
        <v>0.5</v>
      </c>
      <c r="AV111" s="28">
        <v>0.25</v>
      </c>
      <c r="AW111" s="28">
        <v>0.125</v>
      </c>
      <c r="AX111" s="28">
        <v>0.06</v>
      </c>
      <c r="AY111" s="28">
        <v>0.03</v>
      </c>
      <c r="AZ111" s="28">
        <v>0.01</v>
      </c>
      <c r="BA111" s="28">
        <v>0</v>
      </c>
      <c r="BB111" s="5"/>
    </row>
    <row r="112" spans="1:91" x14ac:dyDescent="0.25">
      <c r="A112" s="19">
        <v>2</v>
      </c>
      <c r="B112">
        <v>0.22239999999999999</v>
      </c>
      <c r="C112">
        <v>0.15</v>
      </c>
      <c r="D112">
        <v>0.1132</v>
      </c>
      <c r="E112">
        <v>0.11070000000000001</v>
      </c>
      <c r="F112">
        <v>0.1575</v>
      </c>
      <c r="G112">
        <v>0.1077</v>
      </c>
      <c r="H112">
        <v>0.1071</v>
      </c>
      <c r="I112">
        <v>0.11840000000000001</v>
      </c>
      <c r="J112">
        <v>0.1646</v>
      </c>
      <c r="K112">
        <v>0.12709999999999999</v>
      </c>
      <c r="L112">
        <v>0.11</v>
      </c>
      <c r="P112">
        <v>0.1187</v>
      </c>
      <c r="U112" s="19">
        <v>2</v>
      </c>
      <c r="V112">
        <v>0.2276</v>
      </c>
      <c r="W112">
        <v>0.12280000000000001</v>
      </c>
      <c r="X112">
        <v>0.10680000000000001</v>
      </c>
      <c r="Y112">
        <v>0.1084</v>
      </c>
      <c r="Z112">
        <v>0.14749999999999999</v>
      </c>
      <c r="AA112">
        <v>0.10580000000000001</v>
      </c>
      <c r="AB112">
        <v>0.10340000000000001</v>
      </c>
      <c r="AC112">
        <v>0.1032</v>
      </c>
      <c r="AD112">
        <v>0.15459999999999999</v>
      </c>
      <c r="AE112">
        <v>9.8000000000000004E-2</v>
      </c>
      <c r="AF112">
        <v>9.4200000000000006E-2</v>
      </c>
      <c r="AJ112">
        <v>0.1174</v>
      </c>
      <c r="AL112" s="28">
        <v>2</v>
      </c>
      <c r="AM112" s="5">
        <f t="shared" ref="AM112:AW119" si="20">V112-B112</f>
        <v>5.2000000000000102E-3</v>
      </c>
      <c r="AN112" s="5">
        <f t="shared" si="20"/>
        <v>-2.7199999999999988E-2</v>
      </c>
      <c r="AO112" s="5">
        <f t="shared" si="20"/>
        <v>-6.399999999999989E-3</v>
      </c>
      <c r="AP112" s="5">
        <f t="shared" si="20"/>
        <v>-2.3000000000000104E-3</v>
      </c>
      <c r="AQ112" s="5">
        <f t="shared" si="20"/>
        <v>-1.0000000000000009E-2</v>
      </c>
      <c r="AR112" s="5">
        <f t="shared" si="20"/>
        <v>-1.8999999999999989E-3</v>
      </c>
      <c r="AS112" s="5">
        <f t="shared" si="20"/>
        <v>-3.699999999999995E-3</v>
      </c>
      <c r="AT112" s="5">
        <f t="shared" si="20"/>
        <v>-1.5200000000000005E-2</v>
      </c>
      <c r="AU112" s="5">
        <f t="shared" si="20"/>
        <v>-1.0000000000000009E-2</v>
      </c>
      <c r="AV112" s="5">
        <f t="shared" si="20"/>
        <v>-2.9099999999999987E-2</v>
      </c>
      <c r="AW112" s="5">
        <f t="shared" si="20"/>
        <v>-1.5799999999999995E-2</v>
      </c>
      <c r="AX112" s="5"/>
      <c r="AY112" s="5"/>
      <c r="AZ112" s="5"/>
      <c r="BA112" s="5">
        <f t="shared" ref="BA112:BA119" si="21">AJ112-P112</f>
        <v>-1.2999999999999956E-3</v>
      </c>
      <c r="BB112" s="5"/>
    </row>
    <row r="113" spans="1:79" x14ac:dyDescent="0.25">
      <c r="A113" s="19">
        <v>1</v>
      </c>
      <c r="B113">
        <v>0.2389</v>
      </c>
      <c r="C113">
        <v>0.14610000000000001</v>
      </c>
      <c r="D113">
        <v>0.1124</v>
      </c>
      <c r="E113">
        <v>0.1118</v>
      </c>
      <c r="F113">
        <v>0.1148</v>
      </c>
      <c r="G113">
        <v>0.12820000000000001</v>
      </c>
      <c r="H113">
        <v>0.1149</v>
      </c>
      <c r="I113">
        <v>0.11650000000000001</v>
      </c>
      <c r="J113">
        <v>0.1273</v>
      </c>
      <c r="K113">
        <v>0.1087</v>
      </c>
      <c r="L113">
        <v>0.11940000000000001</v>
      </c>
      <c r="P113">
        <v>0.1135</v>
      </c>
      <c r="U113" s="19">
        <v>1</v>
      </c>
      <c r="V113">
        <v>0.14480000000000001</v>
      </c>
      <c r="W113">
        <v>0.1174</v>
      </c>
      <c r="X113">
        <v>0.1071</v>
      </c>
      <c r="Y113">
        <v>0.11020000000000001</v>
      </c>
      <c r="Z113">
        <v>0.1149</v>
      </c>
      <c r="AA113">
        <v>9.7600000000000006E-2</v>
      </c>
      <c r="AB113">
        <v>0.1089</v>
      </c>
      <c r="AC113">
        <v>0.1091</v>
      </c>
      <c r="AD113">
        <v>0.1216</v>
      </c>
      <c r="AE113">
        <v>0.1024</v>
      </c>
      <c r="AF113">
        <v>0.113</v>
      </c>
      <c r="AJ113">
        <v>0.1062</v>
      </c>
      <c r="AL113" s="28">
        <v>1</v>
      </c>
      <c r="AM113" s="5">
        <f t="shared" si="20"/>
        <v>-9.4099999999999989E-2</v>
      </c>
      <c r="AN113" s="5">
        <f t="shared" si="20"/>
        <v>-2.8700000000000003E-2</v>
      </c>
      <c r="AO113" s="5">
        <f t="shared" si="20"/>
        <v>-5.2999999999999992E-3</v>
      </c>
      <c r="AP113" s="5">
        <f t="shared" si="20"/>
        <v>-1.5999999999999903E-3</v>
      </c>
      <c r="AQ113" s="5">
        <f t="shared" si="20"/>
        <v>1.0000000000000286E-4</v>
      </c>
      <c r="AR113" s="5">
        <f t="shared" si="20"/>
        <v>-3.0600000000000002E-2</v>
      </c>
      <c r="AS113" s="5">
        <f t="shared" si="20"/>
        <v>-6.0000000000000053E-3</v>
      </c>
      <c r="AT113" s="5">
        <f t="shared" si="20"/>
        <v>-7.4000000000000038E-3</v>
      </c>
      <c r="AU113" s="5">
        <f t="shared" si="20"/>
        <v>-5.6999999999999967E-3</v>
      </c>
      <c r="AV113" s="5">
        <f t="shared" si="20"/>
        <v>-6.3E-3</v>
      </c>
      <c r="AW113" s="5">
        <f t="shared" si="20"/>
        <v>-6.4000000000000029E-3</v>
      </c>
      <c r="AX113" s="5"/>
      <c r="AY113" s="5"/>
      <c r="AZ113" s="5"/>
      <c r="BA113" s="5">
        <f t="shared" si="21"/>
        <v>-7.3000000000000009E-3</v>
      </c>
      <c r="BB113" s="5"/>
    </row>
    <row r="114" spans="1:79" x14ac:dyDescent="0.25">
      <c r="A114" s="19">
        <v>0.5</v>
      </c>
      <c r="B114">
        <v>0.3755</v>
      </c>
      <c r="C114">
        <v>0.12590000000000001</v>
      </c>
      <c r="D114">
        <v>0.1045</v>
      </c>
      <c r="E114">
        <v>1.9135</v>
      </c>
      <c r="F114">
        <v>0.10929999999999999</v>
      </c>
      <c r="G114">
        <v>9.6000000000000002E-2</v>
      </c>
      <c r="H114">
        <v>0.1007</v>
      </c>
      <c r="I114">
        <v>0.1045</v>
      </c>
      <c r="J114">
        <v>9.5899999999999999E-2</v>
      </c>
      <c r="K114">
        <v>9.5200000000000007E-2</v>
      </c>
      <c r="L114">
        <v>9.3799999999999994E-2</v>
      </c>
      <c r="P114">
        <v>9.3100000000000002E-2</v>
      </c>
      <c r="U114" s="19">
        <v>0.5</v>
      </c>
      <c r="V114">
        <v>0.1108</v>
      </c>
      <c r="W114">
        <v>0.1087</v>
      </c>
      <c r="X114">
        <v>0.17330000000000001</v>
      </c>
      <c r="Y114">
        <v>0.16350000000000001</v>
      </c>
      <c r="Z114">
        <v>0.1595</v>
      </c>
      <c r="AA114">
        <v>0.12330000000000001</v>
      </c>
      <c r="AB114">
        <v>0.1981</v>
      </c>
      <c r="AC114">
        <v>0.18229999999999999</v>
      </c>
      <c r="AD114">
        <v>0.18029999999999999</v>
      </c>
      <c r="AE114">
        <v>0.17199999999999999</v>
      </c>
      <c r="AF114">
        <v>0.2185</v>
      </c>
      <c r="AJ114">
        <v>0.3256</v>
      </c>
      <c r="AL114" s="28">
        <v>0.5</v>
      </c>
      <c r="AM114" s="5">
        <f t="shared" si="20"/>
        <v>-0.26469999999999999</v>
      </c>
      <c r="AN114" s="5">
        <f t="shared" si="20"/>
        <v>-1.7200000000000007E-2</v>
      </c>
      <c r="AO114" s="5">
        <f t="shared" si="20"/>
        <v>6.8800000000000014E-2</v>
      </c>
      <c r="AP114" s="5">
        <f t="shared" si="20"/>
        <v>-1.75</v>
      </c>
      <c r="AQ114" s="5">
        <f t="shared" si="20"/>
        <v>5.0200000000000009E-2</v>
      </c>
      <c r="AR114" s="5">
        <f t="shared" si="20"/>
        <v>2.7300000000000005E-2</v>
      </c>
      <c r="AS114" s="5">
        <f t="shared" si="20"/>
        <v>9.74E-2</v>
      </c>
      <c r="AT114" s="5">
        <f t="shared" si="20"/>
        <v>7.7799999999999994E-2</v>
      </c>
      <c r="AU114" s="5">
        <f t="shared" si="20"/>
        <v>8.4399999999999989E-2</v>
      </c>
      <c r="AV114" s="5">
        <f t="shared" si="20"/>
        <v>7.6799999999999979E-2</v>
      </c>
      <c r="AW114" s="5">
        <f t="shared" si="20"/>
        <v>0.12470000000000001</v>
      </c>
      <c r="AX114" s="5"/>
      <c r="AY114" s="5"/>
      <c r="AZ114" s="5"/>
      <c r="BA114" s="5">
        <f t="shared" si="21"/>
        <v>0.23249999999999998</v>
      </c>
      <c r="BB114" s="5"/>
    </row>
    <row r="115" spans="1:79" x14ac:dyDescent="0.25">
      <c r="A115" s="19">
        <v>0.25</v>
      </c>
      <c r="B115">
        <v>0.22620000000000001</v>
      </c>
      <c r="C115">
        <v>0.14119999999999999</v>
      </c>
      <c r="D115">
        <v>0.1113</v>
      </c>
      <c r="E115">
        <v>0.1195</v>
      </c>
      <c r="F115">
        <v>0.10589999999999999</v>
      </c>
      <c r="G115">
        <v>0.10780000000000001</v>
      </c>
      <c r="H115">
        <v>0.1065</v>
      </c>
      <c r="I115">
        <v>0.1154</v>
      </c>
      <c r="J115">
        <v>0.1079</v>
      </c>
      <c r="K115">
        <v>9.9000000000000005E-2</v>
      </c>
      <c r="L115">
        <v>9.4399999999999998E-2</v>
      </c>
      <c r="P115">
        <v>9.2100000000000001E-2</v>
      </c>
      <c r="U115" s="19">
        <v>0.25</v>
      </c>
      <c r="V115">
        <v>0.15859999999999999</v>
      </c>
      <c r="W115">
        <v>0.2848</v>
      </c>
      <c r="X115">
        <v>0.20449999999999999</v>
      </c>
      <c r="Y115">
        <v>0.22090000000000001</v>
      </c>
      <c r="Z115">
        <v>0.255</v>
      </c>
      <c r="AA115">
        <v>0.25969999999999999</v>
      </c>
      <c r="AB115">
        <v>0.25019999999999998</v>
      </c>
      <c r="AC115">
        <v>0.2535</v>
      </c>
      <c r="AD115">
        <v>0.25879999999999997</v>
      </c>
      <c r="AE115">
        <v>0.26050000000000001</v>
      </c>
      <c r="AF115">
        <v>0.25530000000000003</v>
      </c>
      <c r="AJ115">
        <v>0.55400000000000005</v>
      </c>
      <c r="AL115" s="28">
        <v>0.25</v>
      </c>
      <c r="AM115" s="5">
        <f t="shared" si="20"/>
        <v>-6.7600000000000021E-2</v>
      </c>
      <c r="AN115" s="5">
        <f t="shared" si="20"/>
        <v>0.14360000000000001</v>
      </c>
      <c r="AO115" s="5">
        <f t="shared" si="20"/>
        <v>9.3199999999999991E-2</v>
      </c>
      <c r="AP115" s="5">
        <f t="shared" si="20"/>
        <v>0.10140000000000002</v>
      </c>
      <c r="AQ115" s="5">
        <f t="shared" si="20"/>
        <v>0.14910000000000001</v>
      </c>
      <c r="AR115" s="5">
        <f t="shared" si="20"/>
        <v>0.15189999999999998</v>
      </c>
      <c r="AS115" s="5">
        <f t="shared" si="20"/>
        <v>0.14369999999999999</v>
      </c>
      <c r="AT115" s="5">
        <f t="shared" si="20"/>
        <v>0.1381</v>
      </c>
      <c r="AU115" s="5">
        <f t="shared" si="20"/>
        <v>0.15089999999999998</v>
      </c>
      <c r="AV115" s="5">
        <f t="shared" si="20"/>
        <v>0.1615</v>
      </c>
      <c r="AW115" s="5">
        <f t="shared" si="20"/>
        <v>0.16090000000000004</v>
      </c>
      <c r="AX115" s="5"/>
      <c r="AY115" s="5"/>
      <c r="AZ115" s="5"/>
      <c r="BA115" s="5">
        <f t="shared" si="21"/>
        <v>0.46190000000000003</v>
      </c>
      <c r="BB115" s="5"/>
    </row>
    <row r="116" spans="1:79" x14ac:dyDescent="0.25">
      <c r="A116" s="19">
        <v>0.125</v>
      </c>
      <c r="B116">
        <v>0.20449999999999999</v>
      </c>
      <c r="C116">
        <v>0.12559999999999999</v>
      </c>
      <c r="D116">
        <v>0.1134</v>
      </c>
      <c r="E116">
        <v>0.1103</v>
      </c>
      <c r="F116">
        <v>0.1017</v>
      </c>
      <c r="G116">
        <v>0.1105</v>
      </c>
      <c r="H116">
        <v>0.1163</v>
      </c>
      <c r="I116">
        <v>0.11</v>
      </c>
      <c r="J116">
        <v>0.1072</v>
      </c>
      <c r="K116">
        <v>0.10290000000000001</v>
      </c>
      <c r="L116">
        <v>0.1033</v>
      </c>
      <c r="P116">
        <v>9.6299999999999997E-2</v>
      </c>
      <c r="U116" s="19">
        <v>0.125</v>
      </c>
      <c r="V116" s="5">
        <v>0.1062</v>
      </c>
      <c r="W116">
        <v>0.10100000000000001</v>
      </c>
      <c r="X116">
        <v>0.2044</v>
      </c>
      <c r="Y116">
        <v>0.21579999999999999</v>
      </c>
      <c r="Z116">
        <v>0.25269999999999998</v>
      </c>
      <c r="AA116">
        <v>0.24440000000000001</v>
      </c>
      <c r="AB116">
        <v>0.26779999999999998</v>
      </c>
      <c r="AC116">
        <v>0.40960000000000002</v>
      </c>
      <c r="AD116">
        <v>0.435</v>
      </c>
      <c r="AE116">
        <v>0.43840000000000001</v>
      </c>
      <c r="AF116">
        <v>0.42659999999999998</v>
      </c>
      <c r="AJ116">
        <v>0.57450000000000001</v>
      </c>
      <c r="AL116" s="28">
        <v>0.125</v>
      </c>
      <c r="AM116" s="5">
        <f t="shared" si="20"/>
        <v>-9.8299999999999985E-2</v>
      </c>
      <c r="AN116" s="5">
        <f t="shared" si="20"/>
        <v>-2.4599999999999983E-2</v>
      </c>
      <c r="AO116" s="5">
        <f t="shared" si="20"/>
        <v>9.0999999999999998E-2</v>
      </c>
      <c r="AP116" s="5">
        <f t="shared" si="20"/>
        <v>0.1055</v>
      </c>
      <c r="AQ116" s="5">
        <f t="shared" si="20"/>
        <v>0.15099999999999997</v>
      </c>
      <c r="AR116" s="5">
        <f t="shared" si="20"/>
        <v>0.13390000000000002</v>
      </c>
      <c r="AS116" s="5">
        <f t="shared" si="20"/>
        <v>0.15149999999999997</v>
      </c>
      <c r="AT116" s="5">
        <f t="shared" si="20"/>
        <v>0.29960000000000003</v>
      </c>
      <c r="AU116" s="5">
        <f t="shared" si="20"/>
        <v>0.32779999999999998</v>
      </c>
      <c r="AV116" s="5">
        <f t="shared" si="20"/>
        <v>0.33550000000000002</v>
      </c>
      <c r="AW116" s="5">
        <f t="shared" si="20"/>
        <v>0.32329999999999998</v>
      </c>
      <c r="AX116" s="5"/>
      <c r="AY116" s="5"/>
      <c r="AZ116" s="5"/>
      <c r="BA116" s="5">
        <f t="shared" si="21"/>
        <v>0.47820000000000001</v>
      </c>
      <c r="BB116" s="5"/>
    </row>
    <row r="117" spans="1:79" x14ac:dyDescent="0.25">
      <c r="A117" s="19">
        <v>0.06</v>
      </c>
      <c r="B117">
        <v>0.1971</v>
      </c>
      <c r="C117">
        <v>0.1419</v>
      </c>
      <c r="D117">
        <v>0.1046</v>
      </c>
      <c r="E117">
        <v>0.10639999999999999</v>
      </c>
      <c r="F117">
        <v>0.1096</v>
      </c>
      <c r="G117">
        <v>9.9500000000000005E-2</v>
      </c>
      <c r="H117">
        <v>0.11550000000000001</v>
      </c>
      <c r="I117">
        <v>0.10340000000000001</v>
      </c>
      <c r="J117">
        <v>9.3799999999999994E-2</v>
      </c>
      <c r="K117">
        <v>0.10979999999999999</v>
      </c>
      <c r="L117">
        <v>0.1124</v>
      </c>
      <c r="P117">
        <v>9.8100000000000007E-2</v>
      </c>
      <c r="U117" s="19">
        <v>0.06</v>
      </c>
      <c r="V117">
        <v>0.1176</v>
      </c>
      <c r="W117">
        <v>0.11</v>
      </c>
      <c r="X117">
        <v>0.18920000000000001</v>
      </c>
      <c r="Y117">
        <v>0.21440000000000001</v>
      </c>
      <c r="Z117">
        <v>0.2404</v>
      </c>
      <c r="AA117">
        <v>0.23100000000000001</v>
      </c>
      <c r="AB117">
        <v>0.25459999999999999</v>
      </c>
      <c r="AC117">
        <v>0.2455</v>
      </c>
      <c r="AD117">
        <v>0.2555</v>
      </c>
      <c r="AE117">
        <v>0.27550000000000002</v>
      </c>
      <c r="AF117">
        <v>0.3201</v>
      </c>
      <c r="AJ117">
        <v>0.31480000000000002</v>
      </c>
      <c r="AL117" s="28">
        <v>0.06</v>
      </c>
      <c r="AM117" s="5">
        <f t="shared" si="20"/>
        <v>-7.9500000000000001E-2</v>
      </c>
      <c r="AN117" s="5">
        <f t="shared" si="20"/>
        <v>-3.1899999999999998E-2</v>
      </c>
      <c r="AO117" s="5">
        <f t="shared" si="20"/>
        <v>8.4600000000000009E-2</v>
      </c>
      <c r="AP117" s="5">
        <f t="shared" si="20"/>
        <v>0.10800000000000001</v>
      </c>
      <c r="AQ117" s="5">
        <f t="shared" si="20"/>
        <v>0.1308</v>
      </c>
      <c r="AR117" s="5">
        <f t="shared" si="20"/>
        <v>0.13150000000000001</v>
      </c>
      <c r="AS117" s="5">
        <f t="shared" si="20"/>
        <v>0.1391</v>
      </c>
      <c r="AT117" s="5">
        <f t="shared" si="20"/>
        <v>0.1421</v>
      </c>
      <c r="AU117" s="5">
        <f t="shared" si="20"/>
        <v>0.16170000000000001</v>
      </c>
      <c r="AV117" s="5">
        <f t="shared" si="20"/>
        <v>0.16570000000000001</v>
      </c>
      <c r="AW117" s="5">
        <f t="shared" si="20"/>
        <v>0.2077</v>
      </c>
      <c r="AX117" s="5"/>
      <c r="AY117" s="5"/>
      <c r="AZ117" s="5"/>
      <c r="BA117" s="5">
        <f t="shared" si="21"/>
        <v>0.2167</v>
      </c>
      <c r="BB117" s="5"/>
    </row>
    <row r="118" spans="1:79" x14ac:dyDescent="0.25">
      <c r="A118" s="19">
        <v>0.03</v>
      </c>
      <c r="B118">
        <v>0.18890000000000001</v>
      </c>
      <c r="C118">
        <v>0.13469999999999999</v>
      </c>
      <c r="D118">
        <v>0.111</v>
      </c>
      <c r="E118">
        <v>0.1173</v>
      </c>
      <c r="F118">
        <v>0.1229</v>
      </c>
      <c r="G118">
        <v>0.13350000000000001</v>
      </c>
      <c r="H118">
        <v>0.1172</v>
      </c>
      <c r="I118">
        <v>0.1148</v>
      </c>
      <c r="J118">
        <v>0.1201</v>
      </c>
      <c r="K118">
        <v>0.114</v>
      </c>
      <c r="L118">
        <v>0.1191</v>
      </c>
      <c r="P118">
        <v>0.1014</v>
      </c>
      <c r="U118" s="19">
        <v>0.03</v>
      </c>
      <c r="V118">
        <v>0.1087</v>
      </c>
      <c r="W118">
        <v>0.122</v>
      </c>
      <c r="X118">
        <v>0.21629999999999999</v>
      </c>
      <c r="Y118">
        <v>0.25269999999999998</v>
      </c>
      <c r="Z118">
        <v>0.2712</v>
      </c>
      <c r="AA118">
        <v>0.27550000000000002</v>
      </c>
      <c r="AB118">
        <v>0.2928</v>
      </c>
      <c r="AC118">
        <v>0.31580000000000003</v>
      </c>
      <c r="AD118">
        <v>0.34410000000000002</v>
      </c>
      <c r="AE118">
        <v>0.35220000000000001</v>
      </c>
      <c r="AF118">
        <v>0.34210000000000002</v>
      </c>
      <c r="AJ118">
        <v>0.29930000000000001</v>
      </c>
      <c r="AL118" s="28">
        <v>0.03</v>
      </c>
      <c r="AM118" s="5">
        <f t="shared" si="20"/>
        <v>-8.0200000000000007E-2</v>
      </c>
      <c r="AN118" s="5">
        <f t="shared" si="20"/>
        <v>-1.2699999999999989E-2</v>
      </c>
      <c r="AO118" s="5">
        <f t="shared" si="20"/>
        <v>0.10529999999999999</v>
      </c>
      <c r="AP118" s="5">
        <f t="shared" si="20"/>
        <v>0.13539999999999996</v>
      </c>
      <c r="AQ118" s="5">
        <f t="shared" si="20"/>
        <v>0.14829999999999999</v>
      </c>
      <c r="AR118" s="5">
        <f t="shared" si="20"/>
        <v>0.14200000000000002</v>
      </c>
      <c r="AS118" s="5">
        <f t="shared" si="20"/>
        <v>0.17560000000000001</v>
      </c>
      <c r="AT118" s="5">
        <f t="shared" si="20"/>
        <v>0.20100000000000001</v>
      </c>
      <c r="AU118" s="5">
        <f t="shared" si="20"/>
        <v>0.22400000000000003</v>
      </c>
      <c r="AV118" s="5">
        <f t="shared" si="20"/>
        <v>0.23820000000000002</v>
      </c>
      <c r="AW118" s="5">
        <f t="shared" si="20"/>
        <v>0.22300000000000003</v>
      </c>
      <c r="AX118" s="5"/>
      <c r="AY118" s="5"/>
      <c r="AZ118" s="5"/>
      <c r="BA118" s="5">
        <f t="shared" si="21"/>
        <v>0.19790000000000002</v>
      </c>
      <c r="BB118" s="5"/>
    </row>
    <row r="119" spans="1:79" x14ac:dyDescent="0.25">
      <c r="A119" s="19">
        <v>0</v>
      </c>
      <c r="B119">
        <v>0.2455</v>
      </c>
      <c r="C119">
        <v>0.15959999999999999</v>
      </c>
      <c r="D119">
        <v>0.17069999999999999</v>
      </c>
      <c r="E119">
        <v>0.14680000000000001</v>
      </c>
      <c r="F119">
        <v>0.18779999999999999</v>
      </c>
      <c r="G119">
        <v>0.17169999999999999</v>
      </c>
      <c r="H119">
        <v>0.16739999999999999</v>
      </c>
      <c r="I119">
        <v>0.122</v>
      </c>
      <c r="J119">
        <v>0.1234</v>
      </c>
      <c r="K119">
        <v>0.13370000000000001</v>
      </c>
      <c r="L119">
        <v>0.1351</v>
      </c>
      <c r="P119">
        <v>0.13880000000000001</v>
      </c>
      <c r="U119" s="19">
        <v>0</v>
      </c>
      <c r="V119">
        <v>0.1462</v>
      </c>
      <c r="W119">
        <v>0.20499999999999999</v>
      </c>
      <c r="X119">
        <v>0.38919999999999999</v>
      </c>
      <c r="Y119">
        <v>0.39439999999999997</v>
      </c>
      <c r="Z119">
        <v>0.42</v>
      </c>
      <c r="AA119">
        <v>0.4259</v>
      </c>
      <c r="AB119">
        <v>0.43969999999999998</v>
      </c>
      <c r="AC119">
        <v>0.40400000000000003</v>
      </c>
      <c r="AD119">
        <v>0.4098</v>
      </c>
      <c r="AE119">
        <v>0.41909999999999997</v>
      </c>
      <c r="AF119">
        <v>0.38850000000000001</v>
      </c>
      <c r="AJ119">
        <v>0.2893</v>
      </c>
      <c r="AL119" s="28">
        <v>0</v>
      </c>
      <c r="AM119" s="5">
        <f t="shared" si="20"/>
        <v>-9.9299999999999999E-2</v>
      </c>
      <c r="AN119" s="5">
        <f t="shared" si="20"/>
        <v>4.5399999999999996E-2</v>
      </c>
      <c r="AO119" s="5">
        <f t="shared" si="20"/>
        <v>0.2185</v>
      </c>
      <c r="AP119" s="5">
        <f t="shared" si="20"/>
        <v>0.24759999999999996</v>
      </c>
      <c r="AQ119" s="5">
        <f t="shared" si="20"/>
        <v>0.23219999999999999</v>
      </c>
      <c r="AR119" s="5">
        <f t="shared" si="20"/>
        <v>0.25419999999999998</v>
      </c>
      <c r="AS119" s="5">
        <f t="shared" si="20"/>
        <v>0.27229999999999999</v>
      </c>
      <c r="AT119" s="5">
        <f t="shared" si="20"/>
        <v>0.28200000000000003</v>
      </c>
      <c r="AU119" s="5">
        <f t="shared" si="20"/>
        <v>0.28639999999999999</v>
      </c>
      <c r="AV119" s="5">
        <f t="shared" si="20"/>
        <v>0.28539999999999999</v>
      </c>
      <c r="AW119" s="5">
        <f t="shared" si="20"/>
        <v>0.25340000000000001</v>
      </c>
      <c r="AX119" s="5"/>
      <c r="AY119" s="5"/>
      <c r="AZ119" s="5"/>
      <c r="BA119" s="5">
        <f t="shared" si="21"/>
        <v>0.15049999999999999</v>
      </c>
      <c r="BB119" s="5"/>
    </row>
    <row r="120" spans="1:79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T120" s="5"/>
      <c r="BU120" s="5"/>
      <c r="BV120" s="5"/>
      <c r="BW120" s="5"/>
      <c r="BX120" s="5"/>
      <c r="BY120" s="5"/>
      <c r="BZ120" s="5"/>
      <c r="CA120" s="5"/>
    </row>
    <row r="121" spans="1:79" x14ac:dyDescent="0.25">
      <c r="A121" s="19" t="s">
        <v>86</v>
      </c>
      <c r="B121" s="19">
        <v>128</v>
      </c>
      <c r="C121" s="19">
        <v>64</v>
      </c>
      <c r="D121" s="19">
        <v>32</v>
      </c>
      <c r="E121" s="19">
        <v>16</v>
      </c>
      <c r="F121" s="19">
        <v>8</v>
      </c>
      <c r="G121" s="19">
        <v>4</v>
      </c>
      <c r="H121" s="19">
        <v>2</v>
      </c>
      <c r="I121" s="19">
        <v>1</v>
      </c>
      <c r="J121" s="19">
        <v>0.5</v>
      </c>
      <c r="K121" s="19">
        <v>0.25</v>
      </c>
      <c r="L121" s="19">
        <v>0.125</v>
      </c>
      <c r="M121" s="19">
        <v>0.06</v>
      </c>
      <c r="N121" s="19">
        <v>0.03</v>
      </c>
      <c r="O121" s="19">
        <v>0.01</v>
      </c>
      <c r="P121" s="19">
        <v>0</v>
      </c>
      <c r="U121" s="19" t="s">
        <v>86</v>
      </c>
      <c r="V121" s="19">
        <v>128</v>
      </c>
      <c r="W121" s="19">
        <v>64</v>
      </c>
      <c r="X121" s="19">
        <v>32</v>
      </c>
      <c r="Y121" s="19">
        <v>16</v>
      </c>
      <c r="Z121" s="19">
        <v>8</v>
      </c>
      <c r="AA121" s="19">
        <v>4</v>
      </c>
      <c r="AB121" s="19">
        <v>2</v>
      </c>
      <c r="AC121" s="19">
        <v>1</v>
      </c>
      <c r="AD121" s="19">
        <v>0.5</v>
      </c>
      <c r="AE121" s="19">
        <v>0.25</v>
      </c>
      <c r="AF121" s="19">
        <v>0.125</v>
      </c>
      <c r="AG121" s="19">
        <v>0.06</v>
      </c>
      <c r="AH121" s="19">
        <v>0.03</v>
      </c>
      <c r="AI121" s="19">
        <v>0.01</v>
      </c>
      <c r="AJ121" s="19">
        <v>0</v>
      </c>
      <c r="AL121" s="28" t="s">
        <v>85</v>
      </c>
      <c r="AM121" s="28">
        <v>128</v>
      </c>
      <c r="AN121" s="28">
        <v>64</v>
      </c>
      <c r="AO121" s="28">
        <v>32</v>
      </c>
      <c r="AP121" s="28">
        <v>16</v>
      </c>
      <c r="AQ121" s="28">
        <v>8</v>
      </c>
      <c r="AR121" s="28">
        <v>4</v>
      </c>
      <c r="AS121" s="28">
        <v>2</v>
      </c>
      <c r="AT121" s="28">
        <v>1</v>
      </c>
      <c r="AU121" s="28">
        <v>0.5</v>
      </c>
      <c r="AV121" s="28">
        <v>0.25</v>
      </c>
      <c r="AW121" s="28">
        <v>0.125</v>
      </c>
      <c r="AX121" s="28">
        <v>0.06</v>
      </c>
      <c r="AY121" s="28">
        <v>0.03</v>
      </c>
      <c r="AZ121" s="28">
        <v>0.01</v>
      </c>
      <c r="BA121" s="28">
        <v>0</v>
      </c>
      <c r="BB121" s="5"/>
    </row>
    <row r="122" spans="1:79" x14ac:dyDescent="0.25">
      <c r="A122" s="19">
        <v>2</v>
      </c>
      <c r="B122">
        <v>0.26740000000000003</v>
      </c>
      <c r="C122">
        <v>0.23880000000000001</v>
      </c>
      <c r="D122">
        <v>0.159</v>
      </c>
      <c r="E122">
        <v>0.17749999999999999</v>
      </c>
      <c r="F122">
        <v>0.17169999999999999</v>
      </c>
      <c r="P122">
        <v>0.13769999999999999</v>
      </c>
      <c r="U122" s="19">
        <v>2</v>
      </c>
      <c r="V122">
        <v>0.55159999999999998</v>
      </c>
      <c r="W122">
        <v>0.38250000000000001</v>
      </c>
      <c r="X122">
        <v>0.16869999999999999</v>
      </c>
      <c r="Y122">
        <v>0.2064</v>
      </c>
      <c r="Z122">
        <v>0.16900000000000001</v>
      </c>
      <c r="AJ122">
        <v>0.13189999999999999</v>
      </c>
      <c r="AL122" s="28">
        <v>2</v>
      </c>
      <c r="AM122" s="5">
        <f t="shared" ref="AM122:AQ129" si="22">V122-B122</f>
        <v>0.28419999999999995</v>
      </c>
      <c r="AN122" s="5">
        <f t="shared" si="22"/>
        <v>0.14369999999999999</v>
      </c>
      <c r="AO122" s="5">
        <f t="shared" si="22"/>
        <v>9.6999999999999864E-3</v>
      </c>
      <c r="AP122" s="5">
        <f t="shared" si="22"/>
        <v>2.8900000000000009E-2</v>
      </c>
      <c r="AQ122" s="5">
        <f t="shared" si="22"/>
        <v>-2.6999999999999802E-3</v>
      </c>
      <c r="AR122" s="5"/>
      <c r="AS122" s="5"/>
      <c r="AT122" s="5"/>
      <c r="AU122" s="5"/>
      <c r="AV122" s="5"/>
      <c r="AW122" s="5"/>
      <c r="AX122" s="5"/>
      <c r="AY122" s="5"/>
      <c r="AZ122" s="5"/>
      <c r="BA122" s="5">
        <f t="shared" ref="BA122:BA129" si="23">AJ122-P122</f>
        <v>-5.7999999999999996E-3</v>
      </c>
      <c r="BB122" s="5"/>
    </row>
    <row r="123" spans="1:79" x14ac:dyDescent="0.25">
      <c r="A123" s="19">
        <v>1</v>
      </c>
      <c r="B123">
        <v>0.75690000000000002</v>
      </c>
      <c r="C123">
        <v>0.32400000000000001</v>
      </c>
      <c r="D123">
        <v>0.38109999999999999</v>
      </c>
      <c r="E123">
        <v>0.36330000000000001</v>
      </c>
      <c r="F123">
        <v>0.20669999999999999</v>
      </c>
      <c r="P123">
        <v>0.2059</v>
      </c>
      <c r="U123" s="19">
        <v>1</v>
      </c>
      <c r="V123">
        <v>0.80910000000000004</v>
      </c>
      <c r="W123">
        <v>0.4869</v>
      </c>
      <c r="X123">
        <v>0.44269999999999998</v>
      </c>
      <c r="Y123">
        <v>0.38350000000000001</v>
      </c>
      <c r="Z123">
        <v>0.43859999999999999</v>
      </c>
      <c r="AJ123">
        <v>0.29430000000000001</v>
      </c>
      <c r="AL123" s="28">
        <v>1</v>
      </c>
      <c r="AM123" s="5">
        <f t="shared" si="22"/>
        <v>5.2200000000000024E-2</v>
      </c>
      <c r="AN123" s="5">
        <f t="shared" si="22"/>
        <v>0.16289999999999999</v>
      </c>
      <c r="AO123" s="5">
        <f t="shared" si="22"/>
        <v>6.1599999999999988E-2</v>
      </c>
      <c r="AP123" s="5">
        <f t="shared" si="22"/>
        <v>2.0199999999999996E-2</v>
      </c>
      <c r="AQ123" s="5">
        <f t="shared" si="22"/>
        <v>0.2319</v>
      </c>
      <c r="AR123" s="5"/>
      <c r="AS123" s="5"/>
      <c r="AT123" s="5"/>
      <c r="AU123" s="5"/>
      <c r="AV123" s="5"/>
      <c r="AW123" s="5"/>
      <c r="AX123" s="5"/>
      <c r="AY123" s="5"/>
      <c r="AZ123" s="5"/>
      <c r="BA123" s="5">
        <f t="shared" si="23"/>
        <v>8.8400000000000006E-2</v>
      </c>
      <c r="BB123" s="5"/>
    </row>
    <row r="124" spans="1:79" x14ac:dyDescent="0.25">
      <c r="A124" s="19">
        <v>0.5</v>
      </c>
      <c r="B124">
        <v>0.68159999999999998</v>
      </c>
      <c r="C124">
        <v>0.35820000000000002</v>
      </c>
      <c r="D124">
        <v>0.34110000000000001</v>
      </c>
      <c r="E124">
        <v>0.27260000000000001</v>
      </c>
      <c r="F124">
        <v>0.1404</v>
      </c>
      <c r="P124">
        <v>0.155</v>
      </c>
      <c r="U124" s="19">
        <v>0.5</v>
      </c>
      <c r="V124">
        <v>0.48139999999999999</v>
      </c>
      <c r="W124">
        <v>0.33810000000000001</v>
      </c>
      <c r="X124">
        <v>0.46679999999999999</v>
      </c>
      <c r="Y124">
        <v>0.36149999999999999</v>
      </c>
      <c r="Z124">
        <v>0.36480000000000001</v>
      </c>
      <c r="AJ124">
        <v>0.30320000000000003</v>
      </c>
      <c r="AL124" s="28">
        <v>0.5</v>
      </c>
      <c r="AM124" s="5">
        <f t="shared" si="22"/>
        <v>-0.20019999999999999</v>
      </c>
      <c r="AN124" s="5">
        <f t="shared" si="22"/>
        <v>-2.0100000000000007E-2</v>
      </c>
      <c r="AO124" s="5">
        <f t="shared" si="22"/>
        <v>0.12569999999999998</v>
      </c>
      <c r="AP124" s="5">
        <f t="shared" si="22"/>
        <v>8.8899999999999979E-2</v>
      </c>
      <c r="AQ124" s="5">
        <f t="shared" si="22"/>
        <v>0.22440000000000002</v>
      </c>
      <c r="AR124" s="5"/>
      <c r="AS124" s="5"/>
      <c r="AT124" s="5"/>
      <c r="AU124" s="5"/>
      <c r="AV124" s="5"/>
      <c r="AW124" s="5"/>
      <c r="AX124" s="5"/>
      <c r="AY124" s="5"/>
      <c r="AZ124" s="5"/>
      <c r="BA124" s="5">
        <f t="shared" si="23"/>
        <v>0.14820000000000003</v>
      </c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</row>
    <row r="125" spans="1:79" x14ac:dyDescent="0.25">
      <c r="A125" s="19">
        <v>0.25</v>
      </c>
      <c r="B125">
        <v>0.91949999999999998</v>
      </c>
      <c r="C125">
        <v>0.5998</v>
      </c>
      <c r="D125">
        <v>0.42380000000000001</v>
      </c>
      <c r="E125">
        <v>0.36509999999999998</v>
      </c>
      <c r="F125">
        <v>0.1893</v>
      </c>
      <c r="P125">
        <v>0.1673</v>
      </c>
      <c r="U125" s="19">
        <v>0.25</v>
      </c>
      <c r="V125">
        <v>0.53600000000000003</v>
      </c>
      <c r="W125">
        <v>0.42520000000000002</v>
      </c>
      <c r="X125">
        <v>0.42159999999999997</v>
      </c>
      <c r="Y125">
        <v>0.3896</v>
      </c>
      <c r="Z125">
        <v>0.3745</v>
      </c>
      <c r="AJ125">
        <v>0.34949999999999998</v>
      </c>
      <c r="AL125" s="28">
        <v>0.25</v>
      </c>
      <c r="AM125" s="5">
        <f t="shared" si="22"/>
        <v>-0.38349999999999995</v>
      </c>
      <c r="AN125" s="5">
        <f t="shared" si="22"/>
        <v>-0.17459999999999998</v>
      </c>
      <c r="AO125" s="5">
        <f t="shared" si="22"/>
        <v>-2.2000000000000353E-3</v>
      </c>
      <c r="AP125" s="5">
        <f t="shared" si="22"/>
        <v>2.4500000000000022E-2</v>
      </c>
      <c r="AQ125" s="5">
        <f t="shared" si="22"/>
        <v>0.1852</v>
      </c>
      <c r="AR125" s="5"/>
      <c r="AS125" s="5"/>
      <c r="AT125" s="5"/>
      <c r="AU125" s="5"/>
      <c r="AV125" s="5"/>
      <c r="AW125" s="5"/>
      <c r="AX125" s="5"/>
      <c r="AY125" s="5"/>
      <c r="AZ125" s="5"/>
      <c r="BA125" s="5">
        <f t="shared" si="23"/>
        <v>0.18219999999999997</v>
      </c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</row>
    <row r="126" spans="1:79" x14ac:dyDescent="0.25">
      <c r="A126" s="19">
        <v>0.125</v>
      </c>
      <c r="B126">
        <v>0.53990000000000005</v>
      </c>
      <c r="C126">
        <v>0.37859999999999999</v>
      </c>
      <c r="D126">
        <v>0.21759999999999999</v>
      </c>
      <c r="E126">
        <v>0.1754</v>
      </c>
      <c r="F126">
        <v>0.16120000000000001</v>
      </c>
      <c r="P126">
        <v>0.1661</v>
      </c>
      <c r="U126" s="19">
        <v>0.125</v>
      </c>
      <c r="V126">
        <v>0.29570000000000002</v>
      </c>
      <c r="W126">
        <v>0.28420000000000001</v>
      </c>
      <c r="X126">
        <v>0.30969999999999998</v>
      </c>
      <c r="Y126">
        <v>0.32240000000000002</v>
      </c>
      <c r="Z126">
        <v>0.36470000000000002</v>
      </c>
      <c r="AJ126">
        <v>0.37619999999999998</v>
      </c>
      <c r="AL126" s="28">
        <v>0.125</v>
      </c>
      <c r="AM126" s="5">
        <f t="shared" si="22"/>
        <v>-0.24420000000000003</v>
      </c>
      <c r="AN126" s="5">
        <f t="shared" si="22"/>
        <v>-9.4399999999999984E-2</v>
      </c>
      <c r="AO126" s="5">
        <f t="shared" si="22"/>
        <v>9.2099999999999987E-2</v>
      </c>
      <c r="AP126" s="5">
        <f t="shared" si="22"/>
        <v>0.14700000000000002</v>
      </c>
      <c r="AQ126" s="5">
        <f t="shared" si="22"/>
        <v>0.20350000000000001</v>
      </c>
      <c r="AR126" s="5"/>
      <c r="AS126" s="5"/>
      <c r="AT126" s="5"/>
      <c r="AU126" s="5"/>
      <c r="AV126" s="5"/>
      <c r="AW126" s="5"/>
      <c r="AX126" s="5"/>
      <c r="AY126" s="5"/>
      <c r="AZ126" s="5"/>
      <c r="BA126" s="5">
        <f t="shared" si="23"/>
        <v>0.21009999999999998</v>
      </c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</row>
    <row r="127" spans="1:79" x14ac:dyDescent="0.25">
      <c r="A127" s="19">
        <v>0.06</v>
      </c>
      <c r="B127">
        <v>0.76049999999999995</v>
      </c>
      <c r="C127">
        <v>0.52180000000000004</v>
      </c>
      <c r="D127">
        <v>0.37080000000000002</v>
      </c>
      <c r="E127">
        <v>0.222</v>
      </c>
      <c r="F127">
        <v>0.13669999999999999</v>
      </c>
      <c r="P127">
        <v>0.18</v>
      </c>
      <c r="U127" s="19">
        <v>0.06</v>
      </c>
      <c r="V127">
        <v>0.37569999999999998</v>
      </c>
      <c r="W127">
        <v>0.36630000000000001</v>
      </c>
      <c r="X127">
        <v>0.46629999999999999</v>
      </c>
      <c r="Y127">
        <v>0.48709999999999998</v>
      </c>
      <c r="Z127">
        <v>0.37959999999999999</v>
      </c>
      <c r="AJ127">
        <v>0.3493</v>
      </c>
      <c r="AL127" s="28">
        <v>0.06</v>
      </c>
      <c r="AM127" s="5">
        <f t="shared" si="22"/>
        <v>-0.38479999999999998</v>
      </c>
      <c r="AN127" s="5">
        <f t="shared" si="22"/>
        <v>-0.15550000000000003</v>
      </c>
      <c r="AO127" s="5">
        <f t="shared" si="22"/>
        <v>9.5499999999999974E-2</v>
      </c>
      <c r="AP127" s="5">
        <f t="shared" si="22"/>
        <v>0.2651</v>
      </c>
      <c r="AQ127" s="5">
        <f t="shared" si="22"/>
        <v>0.2429</v>
      </c>
      <c r="AR127" s="5"/>
      <c r="AS127" s="5"/>
      <c r="AT127" s="5"/>
      <c r="AU127" s="5"/>
      <c r="AV127" s="5"/>
      <c r="AW127" s="5"/>
      <c r="AX127" s="5"/>
      <c r="AY127" s="5"/>
      <c r="AZ127" s="5"/>
      <c r="BA127" s="5">
        <f t="shared" si="23"/>
        <v>0.16930000000000001</v>
      </c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</row>
    <row r="128" spans="1:79" x14ac:dyDescent="0.25">
      <c r="A128" s="19">
        <v>0.03</v>
      </c>
      <c r="B128">
        <v>0.87539999999999996</v>
      </c>
      <c r="C128">
        <v>0.71940000000000004</v>
      </c>
      <c r="D128">
        <v>0.53749999999999998</v>
      </c>
      <c r="E128">
        <v>0.70589999999999997</v>
      </c>
      <c r="F128">
        <v>0.21029999999999999</v>
      </c>
      <c r="P128">
        <v>0.21</v>
      </c>
      <c r="U128" s="19">
        <v>0.03</v>
      </c>
      <c r="V128">
        <v>0.72889999999999999</v>
      </c>
      <c r="W128">
        <v>0.62619999999999998</v>
      </c>
      <c r="X128">
        <v>0.63439999999999996</v>
      </c>
      <c r="Y128">
        <v>0.74680000000000002</v>
      </c>
      <c r="Z128">
        <v>0.44400000000000001</v>
      </c>
      <c r="AJ128">
        <v>0.38990000000000002</v>
      </c>
      <c r="AL128" s="28">
        <v>0.03</v>
      </c>
      <c r="AM128" s="5">
        <f t="shared" si="22"/>
        <v>-0.14649999999999996</v>
      </c>
      <c r="AN128" s="5">
        <f t="shared" si="22"/>
        <v>-9.3200000000000061E-2</v>
      </c>
      <c r="AO128" s="5">
        <f t="shared" si="22"/>
        <v>9.6899999999999986E-2</v>
      </c>
      <c r="AP128" s="5">
        <f t="shared" si="22"/>
        <v>4.0900000000000047E-2</v>
      </c>
      <c r="AQ128" s="5">
        <f t="shared" si="22"/>
        <v>0.23370000000000002</v>
      </c>
      <c r="AR128" s="5"/>
      <c r="AS128" s="5"/>
      <c r="AT128" s="5"/>
      <c r="AU128" s="5"/>
      <c r="AV128" s="5"/>
      <c r="AW128" s="5"/>
      <c r="AX128" s="5"/>
      <c r="AY128" s="5"/>
      <c r="AZ128" s="5"/>
      <c r="BA128" s="5">
        <f t="shared" si="23"/>
        <v>0.17990000000000003</v>
      </c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</row>
    <row r="129" spans="1:73" x14ac:dyDescent="0.25">
      <c r="A129" s="19">
        <v>0</v>
      </c>
      <c r="B129">
        <v>1.2077</v>
      </c>
      <c r="C129">
        <v>1.1557999999999999</v>
      </c>
      <c r="D129">
        <v>0.90210000000000001</v>
      </c>
      <c r="E129">
        <v>0.92930000000000001</v>
      </c>
      <c r="F129">
        <v>0.48270000000000002</v>
      </c>
      <c r="P129">
        <v>0.33160000000000001</v>
      </c>
      <c r="U129" s="19">
        <v>0</v>
      </c>
      <c r="V129">
        <v>0.81630000000000003</v>
      </c>
      <c r="W129">
        <v>0.87329999999999997</v>
      </c>
      <c r="X129">
        <v>0.75</v>
      </c>
      <c r="Y129">
        <v>0.89910000000000001</v>
      </c>
      <c r="Z129">
        <v>0.74060000000000004</v>
      </c>
      <c r="AJ129">
        <v>0.51790000000000003</v>
      </c>
      <c r="AL129" s="28">
        <v>0</v>
      </c>
      <c r="AM129" s="5">
        <f t="shared" si="22"/>
        <v>-0.39139999999999997</v>
      </c>
      <c r="AN129" s="5">
        <f t="shared" si="22"/>
        <v>-0.28249999999999997</v>
      </c>
      <c r="AO129" s="5">
        <f t="shared" si="22"/>
        <v>-0.15210000000000001</v>
      </c>
      <c r="AP129" s="5">
        <f t="shared" si="22"/>
        <v>-3.0200000000000005E-2</v>
      </c>
      <c r="AQ129" s="5">
        <f t="shared" si="22"/>
        <v>0.25790000000000002</v>
      </c>
      <c r="AR129" s="5"/>
      <c r="AS129" s="5"/>
      <c r="AT129" s="5"/>
      <c r="AU129" s="5"/>
      <c r="AV129" s="5"/>
      <c r="AW129" s="5"/>
      <c r="AX129" s="5"/>
      <c r="AY129" s="5"/>
      <c r="AZ129" s="5"/>
      <c r="BA129" s="5">
        <f t="shared" si="23"/>
        <v>0.18630000000000002</v>
      </c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</row>
    <row r="130" spans="1:73" x14ac:dyDescent="0.25"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</row>
    <row r="131" spans="1:73" x14ac:dyDescent="0.25">
      <c r="A131" s="19" t="s">
        <v>86</v>
      </c>
      <c r="B131" s="19">
        <v>128</v>
      </c>
      <c r="C131" s="19">
        <v>64</v>
      </c>
      <c r="D131" s="19">
        <v>32</v>
      </c>
      <c r="E131" s="19">
        <v>16</v>
      </c>
      <c r="F131" s="19">
        <v>8</v>
      </c>
      <c r="G131" s="19">
        <v>4</v>
      </c>
      <c r="H131" s="19">
        <v>2</v>
      </c>
      <c r="I131" s="19">
        <v>1</v>
      </c>
      <c r="J131" s="19">
        <v>0.5</v>
      </c>
      <c r="K131" s="19">
        <v>0.25</v>
      </c>
      <c r="L131" s="19">
        <v>0.125</v>
      </c>
      <c r="M131" s="19">
        <v>0.06</v>
      </c>
      <c r="N131" s="19">
        <v>0.03</v>
      </c>
      <c r="O131" s="19">
        <v>0.01</v>
      </c>
      <c r="P131" s="19">
        <v>0</v>
      </c>
      <c r="U131" s="19" t="s">
        <v>86</v>
      </c>
      <c r="V131" s="19">
        <v>128</v>
      </c>
      <c r="W131" s="19">
        <v>64</v>
      </c>
      <c r="X131" s="19">
        <v>32</v>
      </c>
      <c r="Y131" s="19">
        <v>16</v>
      </c>
      <c r="Z131" s="19">
        <v>8</v>
      </c>
      <c r="AA131" s="19">
        <v>4</v>
      </c>
      <c r="AB131" s="19">
        <v>2</v>
      </c>
      <c r="AC131" s="19">
        <v>1</v>
      </c>
      <c r="AD131" s="19">
        <v>0.5</v>
      </c>
      <c r="AE131" s="19">
        <v>0.25</v>
      </c>
      <c r="AF131" s="19">
        <v>0.125</v>
      </c>
      <c r="AG131" s="19">
        <v>0.06</v>
      </c>
      <c r="AH131" s="19">
        <v>0.03</v>
      </c>
      <c r="AI131" s="19">
        <v>0.01</v>
      </c>
      <c r="AJ131" s="19">
        <v>0</v>
      </c>
      <c r="AL131" s="28" t="s">
        <v>85</v>
      </c>
      <c r="AM131" s="28">
        <v>128</v>
      </c>
      <c r="AN131" s="28">
        <v>64</v>
      </c>
      <c r="AO131" s="28">
        <v>32</v>
      </c>
      <c r="AP131" s="28">
        <v>16</v>
      </c>
      <c r="AQ131" s="28">
        <v>8</v>
      </c>
      <c r="AR131" s="28">
        <v>4</v>
      </c>
      <c r="AS131" s="28">
        <v>2</v>
      </c>
      <c r="AT131" s="28">
        <v>1</v>
      </c>
      <c r="AU131" s="28">
        <v>0.5</v>
      </c>
      <c r="AV131" s="28">
        <v>0.25</v>
      </c>
      <c r="AW131" s="28">
        <v>0.125</v>
      </c>
      <c r="AX131" s="28">
        <v>0.06</v>
      </c>
      <c r="AY131" s="28">
        <v>0.03</v>
      </c>
      <c r="AZ131" s="28">
        <v>0.01</v>
      </c>
      <c r="BA131" s="28">
        <v>0</v>
      </c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</row>
    <row r="132" spans="1:73" x14ac:dyDescent="0.25">
      <c r="A132" s="19">
        <v>2</v>
      </c>
      <c r="B132">
        <v>0.1797</v>
      </c>
      <c r="C132">
        <v>0.1908</v>
      </c>
      <c r="D132">
        <v>0.17699999999999999</v>
      </c>
      <c r="E132">
        <v>0.14349999999999999</v>
      </c>
      <c r="F132">
        <v>0.21290000000000001</v>
      </c>
      <c r="P132">
        <v>0.154</v>
      </c>
      <c r="U132" s="19">
        <v>2</v>
      </c>
      <c r="V132">
        <v>0.13819999999999999</v>
      </c>
      <c r="W132">
        <v>0.17599999999999999</v>
      </c>
      <c r="X132">
        <v>0.155</v>
      </c>
      <c r="Y132">
        <v>0.13489999999999999</v>
      </c>
      <c r="Z132">
        <v>0.2117</v>
      </c>
      <c r="AJ132">
        <v>0.14360000000000001</v>
      </c>
      <c r="AL132" s="28">
        <v>2</v>
      </c>
      <c r="AM132" s="5">
        <f t="shared" ref="AM132:AQ139" si="24">V132-B132</f>
        <v>-4.1500000000000009E-2</v>
      </c>
      <c r="AN132" s="5">
        <f t="shared" si="24"/>
        <v>-1.4800000000000008E-2</v>
      </c>
      <c r="AO132" s="5">
        <f t="shared" si="24"/>
        <v>-2.1999999999999992E-2</v>
      </c>
      <c r="AP132" s="5">
        <f t="shared" si="24"/>
        <v>-8.5999999999999965E-3</v>
      </c>
      <c r="AQ132" s="5">
        <f t="shared" si="24"/>
        <v>-1.2000000000000066E-3</v>
      </c>
      <c r="AR132" s="5"/>
      <c r="AS132" s="5"/>
      <c r="AT132" s="5"/>
      <c r="AU132" s="5"/>
      <c r="AV132" s="5"/>
      <c r="AW132" s="5"/>
      <c r="AX132" s="5"/>
      <c r="AY132" s="5"/>
      <c r="AZ132" s="5"/>
      <c r="BA132" s="5">
        <f t="shared" ref="BA132:BA139" si="25">AJ132-P132</f>
        <v>-1.0399999999999993E-2</v>
      </c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</row>
    <row r="133" spans="1:73" x14ac:dyDescent="0.25">
      <c r="A133" s="19">
        <v>1</v>
      </c>
      <c r="B133">
        <v>0.21079999999999999</v>
      </c>
      <c r="C133">
        <v>0.1656</v>
      </c>
      <c r="D133">
        <v>0.14399999999999999</v>
      </c>
      <c r="E133">
        <v>0.16800000000000001</v>
      </c>
      <c r="F133">
        <v>0.23930000000000001</v>
      </c>
      <c r="P133">
        <v>0.16569999999999999</v>
      </c>
      <c r="U133" s="19">
        <v>1</v>
      </c>
      <c r="V133">
        <v>0.2026</v>
      </c>
      <c r="W133">
        <v>0.15529999999999999</v>
      </c>
      <c r="X133">
        <v>0.28820000000000001</v>
      </c>
      <c r="Y133">
        <v>0.4244</v>
      </c>
      <c r="Z133">
        <v>0.51819999999999999</v>
      </c>
      <c r="AJ133">
        <v>0.46339999999999998</v>
      </c>
      <c r="AL133" s="28">
        <v>1</v>
      </c>
      <c r="AM133" s="5">
        <f t="shared" si="24"/>
        <v>-8.1999999999999851E-3</v>
      </c>
      <c r="AN133" s="5">
        <f t="shared" si="24"/>
        <v>-1.0300000000000004E-2</v>
      </c>
      <c r="AO133" s="5">
        <f t="shared" si="24"/>
        <v>0.14420000000000002</v>
      </c>
      <c r="AP133" s="5">
        <f t="shared" si="24"/>
        <v>0.25639999999999996</v>
      </c>
      <c r="AQ133" s="5">
        <f t="shared" si="24"/>
        <v>0.27889999999999998</v>
      </c>
      <c r="AR133" s="5"/>
      <c r="AS133" s="5"/>
      <c r="AT133" s="5"/>
      <c r="AU133" s="5"/>
      <c r="AV133" s="5"/>
      <c r="AW133" s="5"/>
      <c r="AX133" s="5"/>
      <c r="AY133" s="5"/>
      <c r="AZ133" s="5"/>
      <c r="BA133" s="5">
        <f t="shared" si="25"/>
        <v>0.29769999999999996</v>
      </c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</row>
    <row r="134" spans="1:73" x14ac:dyDescent="0.25">
      <c r="A134" s="19">
        <v>0.5</v>
      </c>
      <c r="B134">
        <v>0.17480000000000001</v>
      </c>
      <c r="C134">
        <v>0.14760000000000001</v>
      </c>
      <c r="D134">
        <v>0.1535</v>
      </c>
      <c r="E134">
        <v>0.15</v>
      </c>
      <c r="F134">
        <v>0.11940000000000001</v>
      </c>
      <c r="P134">
        <v>0.16400000000000001</v>
      </c>
      <c r="U134" s="19">
        <v>0.5</v>
      </c>
      <c r="V134">
        <v>0.1394</v>
      </c>
      <c r="W134">
        <v>0.12590000000000001</v>
      </c>
      <c r="X134">
        <v>0.31709999999999999</v>
      </c>
      <c r="Y134">
        <v>0.37380000000000002</v>
      </c>
      <c r="Z134">
        <v>0.41889999999999999</v>
      </c>
      <c r="AJ134">
        <v>0.4244</v>
      </c>
      <c r="AL134" s="28">
        <v>0.5</v>
      </c>
      <c r="AM134" s="5">
        <f t="shared" si="24"/>
        <v>-3.5400000000000015E-2</v>
      </c>
      <c r="AN134" s="5">
        <f t="shared" si="24"/>
        <v>-2.1699999999999997E-2</v>
      </c>
      <c r="AO134" s="5">
        <f t="shared" si="24"/>
        <v>0.1636</v>
      </c>
      <c r="AP134" s="5">
        <f t="shared" si="24"/>
        <v>0.22380000000000003</v>
      </c>
      <c r="AQ134" s="5">
        <f t="shared" si="24"/>
        <v>0.29949999999999999</v>
      </c>
      <c r="AR134" s="5"/>
      <c r="AS134" s="5"/>
      <c r="AT134" s="5"/>
      <c r="AU134" s="5"/>
      <c r="AV134" s="5"/>
      <c r="AW134" s="5"/>
      <c r="AX134" s="5"/>
      <c r="AY134" s="5"/>
      <c r="AZ134" s="5"/>
      <c r="BA134" s="5">
        <f t="shared" si="25"/>
        <v>0.26039999999999996</v>
      </c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</row>
    <row r="135" spans="1:73" x14ac:dyDescent="0.25">
      <c r="A135" s="19">
        <v>0.25</v>
      </c>
      <c r="B135">
        <v>0.20569999999999999</v>
      </c>
      <c r="C135">
        <v>0.17519999999999999</v>
      </c>
      <c r="D135">
        <v>0.14829999999999999</v>
      </c>
      <c r="E135">
        <v>0.1527</v>
      </c>
      <c r="F135">
        <v>0.1273</v>
      </c>
      <c r="P135">
        <v>0.14299999999999999</v>
      </c>
      <c r="U135" s="19">
        <v>0.25</v>
      </c>
      <c r="V135">
        <v>0.17460000000000001</v>
      </c>
      <c r="W135">
        <v>0.151</v>
      </c>
      <c r="X135">
        <v>0.27729999999999999</v>
      </c>
      <c r="Y135">
        <v>0.34010000000000001</v>
      </c>
      <c r="Z135">
        <v>0.42530000000000001</v>
      </c>
      <c r="AJ135">
        <v>0.44109999999999999</v>
      </c>
      <c r="AL135" s="28">
        <v>0.25</v>
      </c>
      <c r="AM135" s="5">
        <f t="shared" si="24"/>
        <v>-3.1099999999999989E-2</v>
      </c>
      <c r="AN135" s="5">
        <f t="shared" si="24"/>
        <v>-2.4199999999999999E-2</v>
      </c>
      <c r="AO135" s="5">
        <f t="shared" si="24"/>
        <v>0.129</v>
      </c>
      <c r="AP135" s="5">
        <f t="shared" si="24"/>
        <v>0.18740000000000001</v>
      </c>
      <c r="AQ135" s="5">
        <f t="shared" si="24"/>
        <v>0.29800000000000004</v>
      </c>
      <c r="AR135" s="5"/>
      <c r="AS135" s="5"/>
      <c r="AT135" s="5"/>
      <c r="AU135" s="5"/>
      <c r="AV135" s="5"/>
      <c r="AW135" s="5"/>
      <c r="AX135" s="5"/>
      <c r="AY135" s="5"/>
      <c r="AZ135" s="5"/>
      <c r="BA135" s="5">
        <f t="shared" si="25"/>
        <v>0.29810000000000003</v>
      </c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</row>
    <row r="136" spans="1:73" x14ac:dyDescent="0.25">
      <c r="A136" s="19">
        <v>0.125</v>
      </c>
      <c r="B136">
        <v>0.1961</v>
      </c>
      <c r="C136">
        <v>0.1615</v>
      </c>
      <c r="D136">
        <v>0.1444</v>
      </c>
      <c r="E136">
        <v>0.15540000000000001</v>
      </c>
      <c r="F136">
        <v>0.1361</v>
      </c>
      <c r="P136">
        <v>0.1535</v>
      </c>
      <c r="U136" s="19">
        <v>0.125</v>
      </c>
      <c r="V136">
        <v>0.14699999999999999</v>
      </c>
      <c r="W136">
        <v>0.1462</v>
      </c>
      <c r="X136">
        <v>0.27839999999999998</v>
      </c>
      <c r="Y136">
        <v>0.31340000000000001</v>
      </c>
      <c r="Z136">
        <v>0.43569999999999998</v>
      </c>
      <c r="AJ136">
        <v>0.3448</v>
      </c>
      <c r="AL136" s="28">
        <v>0.125</v>
      </c>
      <c r="AM136" s="5">
        <f t="shared" si="24"/>
        <v>-4.9100000000000005E-2</v>
      </c>
      <c r="AN136" s="5">
        <f t="shared" si="24"/>
        <v>-1.5300000000000008E-2</v>
      </c>
      <c r="AO136" s="5">
        <f t="shared" si="24"/>
        <v>0.13399999999999998</v>
      </c>
      <c r="AP136" s="5">
        <f t="shared" si="24"/>
        <v>0.158</v>
      </c>
      <c r="AQ136" s="5">
        <f t="shared" si="24"/>
        <v>0.29959999999999998</v>
      </c>
      <c r="AR136" s="5"/>
      <c r="AS136" s="5"/>
      <c r="AT136" s="5"/>
      <c r="AU136" s="5"/>
      <c r="AV136" s="5"/>
      <c r="AW136" s="5"/>
      <c r="AX136" s="5"/>
      <c r="AY136" s="5"/>
      <c r="AZ136" s="5"/>
      <c r="BA136" s="5">
        <f t="shared" si="25"/>
        <v>0.1913</v>
      </c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</row>
    <row r="137" spans="1:73" x14ac:dyDescent="0.25">
      <c r="A137" s="19">
        <v>0.06</v>
      </c>
      <c r="B137">
        <v>0.20019999999999999</v>
      </c>
      <c r="C137">
        <v>0.16880000000000001</v>
      </c>
      <c r="D137">
        <v>0.16470000000000001</v>
      </c>
      <c r="E137">
        <v>0.15859999999999999</v>
      </c>
      <c r="F137">
        <v>0.12189999999999999</v>
      </c>
      <c r="P137">
        <v>0.13739999999999999</v>
      </c>
      <c r="U137" s="19">
        <v>0.06</v>
      </c>
      <c r="V137">
        <v>0.16259999999999999</v>
      </c>
      <c r="W137">
        <v>0.13439999999999999</v>
      </c>
      <c r="X137">
        <v>0.33310000000000001</v>
      </c>
      <c r="Y137">
        <v>0.35239999999999999</v>
      </c>
      <c r="Z137">
        <v>0.44269999999999998</v>
      </c>
      <c r="AJ137">
        <v>0.3412</v>
      </c>
      <c r="AL137" s="28">
        <v>0.06</v>
      </c>
      <c r="AM137" s="5">
        <f t="shared" si="24"/>
        <v>-3.7599999999999995E-2</v>
      </c>
      <c r="AN137" s="5">
        <f t="shared" si="24"/>
        <v>-3.4400000000000014E-2</v>
      </c>
      <c r="AO137" s="5">
        <f t="shared" si="24"/>
        <v>0.16839999999999999</v>
      </c>
      <c r="AP137" s="5">
        <f t="shared" si="24"/>
        <v>0.1938</v>
      </c>
      <c r="AQ137" s="5">
        <f t="shared" si="24"/>
        <v>0.32079999999999997</v>
      </c>
      <c r="AR137" s="5"/>
      <c r="AS137" s="5"/>
      <c r="AT137" s="5"/>
      <c r="AU137" s="5"/>
      <c r="AV137" s="5"/>
      <c r="AW137" s="5"/>
      <c r="AX137" s="5"/>
      <c r="AY137" s="5"/>
      <c r="AZ137" s="5"/>
      <c r="BA137" s="5">
        <f t="shared" si="25"/>
        <v>0.20380000000000001</v>
      </c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</row>
    <row r="138" spans="1:73" x14ac:dyDescent="0.25">
      <c r="A138" s="19">
        <v>0.03</v>
      </c>
      <c r="B138">
        <v>0.28039999999999998</v>
      </c>
      <c r="C138">
        <v>0.19009999999999999</v>
      </c>
      <c r="D138">
        <v>0.1784</v>
      </c>
      <c r="E138">
        <v>0.17019999999999999</v>
      </c>
      <c r="F138">
        <v>0.15110000000000001</v>
      </c>
      <c r="P138">
        <v>0.1822</v>
      </c>
      <c r="U138" s="19">
        <v>0.03</v>
      </c>
      <c r="V138">
        <v>0.219</v>
      </c>
      <c r="W138">
        <v>0.1726</v>
      </c>
      <c r="X138">
        <v>0.32829999999999998</v>
      </c>
      <c r="Y138">
        <v>0.31319999999999998</v>
      </c>
      <c r="Z138">
        <v>0.3498</v>
      </c>
      <c r="AJ138">
        <v>0.43419999999999997</v>
      </c>
      <c r="AL138" s="28">
        <v>0.03</v>
      </c>
      <c r="AM138" s="5">
        <f t="shared" si="24"/>
        <v>-6.1399999999999982E-2</v>
      </c>
      <c r="AN138" s="5">
        <f t="shared" si="24"/>
        <v>-1.7499999999999988E-2</v>
      </c>
      <c r="AO138" s="5">
        <f t="shared" si="24"/>
        <v>0.14989999999999998</v>
      </c>
      <c r="AP138" s="5">
        <f t="shared" si="24"/>
        <v>0.14299999999999999</v>
      </c>
      <c r="AQ138" s="5">
        <f t="shared" si="24"/>
        <v>0.19869999999999999</v>
      </c>
      <c r="AR138" s="5"/>
      <c r="AS138" s="5"/>
      <c r="AT138" s="5"/>
      <c r="AU138" s="5"/>
      <c r="AV138" s="5"/>
      <c r="AW138" s="5"/>
      <c r="AX138" s="5"/>
      <c r="AY138" s="5"/>
      <c r="AZ138" s="5"/>
      <c r="BA138" s="5">
        <f t="shared" si="25"/>
        <v>0.252</v>
      </c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</row>
    <row r="139" spans="1:73" x14ac:dyDescent="0.25">
      <c r="A139" s="19">
        <v>0</v>
      </c>
      <c r="B139">
        <v>0.42199999999999999</v>
      </c>
      <c r="C139">
        <v>0.2177</v>
      </c>
      <c r="D139">
        <v>0.25059999999999999</v>
      </c>
      <c r="E139">
        <v>0.25580000000000003</v>
      </c>
      <c r="F139">
        <v>0.1915</v>
      </c>
      <c r="P139">
        <v>0.1973</v>
      </c>
      <c r="U139" s="19">
        <v>0</v>
      </c>
      <c r="V139">
        <v>0.29389999999999999</v>
      </c>
      <c r="W139">
        <v>0.2329</v>
      </c>
      <c r="X139">
        <v>0.52270000000000005</v>
      </c>
      <c r="Y139">
        <v>0.4783</v>
      </c>
      <c r="Z139">
        <v>0.50180000000000002</v>
      </c>
      <c r="AJ139">
        <v>0.38090000000000002</v>
      </c>
      <c r="AL139" s="28">
        <v>0</v>
      </c>
      <c r="AM139" s="5">
        <f t="shared" si="24"/>
        <v>-0.12809999999999999</v>
      </c>
      <c r="AN139" s="5">
        <f t="shared" si="24"/>
        <v>1.5199999999999991E-2</v>
      </c>
      <c r="AO139" s="5">
        <f t="shared" si="24"/>
        <v>0.27210000000000006</v>
      </c>
      <c r="AP139" s="5">
        <f t="shared" si="24"/>
        <v>0.22249999999999998</v>
      </c>
      <c r="AQ139" s="5">
        <f t="shared" si="24"/>
        <v>0.31030000000000002</v>
      </c>
      <c r="AR139" s="5"/>
      <c r="AS139" s="5"/>
      <c r="AT139" s="5"/>
      <c r="AU139" s="5"/>
      <c r="AV139" s="5"/>
      <c r="AW139" s="5"/>
      <c r="AX139" s="5"/>
      <c r="AY139" s="5"/>
      <c r="AZ139" s="5"/>
      <c r="BA139" s="5">
        <f t="shared" si="25"/>
        <v>0.18360000000000001</v>
      </c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</row>
    <row r="140" spans="1:73" x14ac:dyDescent="0.25"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</row>
    <row r="141" spans="1:73" x14ac:dyDescent="0.25">
      <c r="A141" s="19" t="s">
        <v>86</v>
      </c>
      <c r="B141" s="19">
        <v>128</v>
      </c>
      <c r="C141" s="19">
        <v>64</v>
      </c>
      <c r="D141" s="19">
        <v>32</v>
      </c>
      <c r="E141" s="19">
        <v>16</v>
      </c>
      <c r="F141" s="19">
        <v>8</v>
      </c>
      <c r="G141" s="19">
        <v>4</v>
      </c>
      <c r="H141" s="19">
        <v>2</v>
      </c>
      <c r="I141" s="19">
        <v>1</v>
      </c>
      <c r="J141" s="19">
        <v>0.5</v>
      </c>
      <c r="K141" s="19">
        <v>0.25</v>
      </c>
      <c r="L141" s="19">
        <v>0.125</v>
      </c>
      <c r="M141" s="19">
        <v>0.06</v>
      </c>
      <c r="N141" s="19">
        <v>0.03</v>
      </c>
      <c r="O141" s="19">
        <v>0.01</v>
      </c>
      <c r="P141" s="19">
        <v>0</v>
      </c>
      <c r="U141" s="19" t="s">
        <v>86</v>
      </c>
      <c r="V141" s="19">
        <v>128</v>
      </c>
      <c r="W141" s="19">
        <v>64</v>
      </c>
      <c r="X141" s="19">
        <v>32</v>
      </c>
      <c r="Y141" s="19">
        <v>16</v>
      </c>
      <c r="Z141" s="19">
        <v>8</v>
      </c>
      <c r="AA141" s="19">
        <v>4</v>
      </c>
      <c r="AB141" s="19">
        <v>2</v>
      </c>
      <c r="AC141" s="19">
        <v>1</v>
      </c>
      <c r="AD141" s="19">
        <v>0.5</v>
      </c>
      <c r="AE141" s="19">
        <v>0.25</v>
      </c>
      <c r="AF141" s="19">
        <v>0.125</v>
      </c>
      <c r="AG141" s="19">
        <v>0.06</v>
      </c>
      <c r="AH141" s="19">
        <v>0.03</v>
      </c>
      <c r="AI141" s="19">
        <v>0.01</v>
      </c>
      <c r="AJ141" s="19">
        <v>0</v>
      </c>
      <c r="AL141" s="28" t="s">
        <v>85</v>
      </c>
      <c r="AM141" s="28">
        <v>128</v>
      </c>
      <c r="AN141" s="28">
        <v>64</v>
      </c>
      <c r="AO141" s="28">
        <v>32</v>
      </c>
      <c r="AP141" s="28">
        <v>16</v>
      </c>
      <c r="AQ141" s="28">
        <v>8</v>
      </c>
      <c r="AR141" s="28">
        <v>4</v>
      </c>
      <c r="AS141" s="28">
        <v>2</v>
      </c>
      <c r="AT141" s="28">
        <v>1</v>
      </c>
      <c r="AU141" s="28">
        <v>0.5</v>
      </c>
      <c r="AV141" s="28">
        <v>0.25</v>
      </c>
      <c r="AW141" s="28">
        <v>0.125</v>
      </c>
      <c r="AX141" s="28">
        <v>0.06</v>
      </c>
      <c r="AY141" s="28">
        <v>0.03</v>
      </c>
      <c r="AZ141" s="28">
        <v>0.01</v>
      </c>
      <c r="BA141" s="28">
        <v>0</v>
      </c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</row>
    <row r="142" spans="1:73" x14ac:dyDescent="0.25">
      <c r="A142" s="19">
        <v>2</v>
      </c>
      <c r="B142">
        <v>0.27</v>
      </c>
      <c r="C142">
        <v>0.15659999999999999</v>
      </c>
      <c r="D142">
        <v>0.15540000000000001</v>
      </c>
      <c r="E142">
        <v>0.17030000000000001</v>
      </c>
      <c r="F142">
        <v>0.14879999999999999</v>
      </c>
      <c r="P142">
        <v>0.14960000000000001</v>
      </c>
      <c r="U142" s="19">
        <v>2</v>
      </c>
      <c r="V142">
        <v>0.55549999999999999</v>
      </c>
      <c r="W142">
        <v>0.31240000000000001</v>
      </c>
      <c r="X142">
        <v>0.25080000000000002</v>
      </c>
      <c r="Y142">
        <v>0.2122</v>
      </c>
      <c r="Z142">
        <v>0.1343</v>
      </c>
      <c r="AJ142">
        <v>0.14599999999999999</v>
      </c>
      <c r="AL142" s="28">
        <v>2</v>
      </c>
      <c r="AM142" s="5">
        <f t="shared" ref="AM142:AQ149" si="26">V142-B142</f>
        <v>0.28549999999999998</v>
      </c>
      <c r="AN142" s="5">
        <f t="shared" si="26"/>
        <v>0.15580000000000002</v>
      </c>
      <c r="AO142" s="5">
        <f t="shared" si="26"/>
        <v>9.5400000000000013E-2</v>
      </c>
      <c r="AP142" s="5">
        <f t="shared" si="26"/>
        <v>4.1899999999999993E-2</v>
      </c>
      <c r="AQ142" s="5">
        <f t="shared" si="26"/>
        <v>-1.4499999999999985E-2</v>
      </c>
      <c r="AR142" s="5"/>
      <c r="AS142" s="5"/>
      <c r="AT142" s="5"/>
      <c r="AU142" s="5"/>
      <c r="AV142" s="5"/>
      <c r="AW142" s="5"/>
      <c r="AX142" s="5"/>
      <c r="AY142" s="5"/>
      <c r="AZ142" s="5"/>
      <c r="BA142" s="5">
        <f t="shared" ref="BA142:BA149" si="27">AJ142-P142</f>
        <v>-3.6000000000000199E-3</v>
      </c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</row>
    <row r="143" spans="1:73" x14ac:dyDescent="0.25">
      <c r="A143" s="19">
        <v>1</v>
      </c>
      <c r="B143">
        <v>1.0974999999999999</v>
      </c>
      <c r="C143">
        <v>0.44290000000000002</v>
      </c>
      <c r="D143">
        <v>0.40920000000000001</v>
      </c>
      <c r="E143">
        <v>0.36780000000000002</v>
      </c>
      <c r="F143">
        <v>0.22450000000000001</v>
      </c>
      <c r="P143">
        <v>0.191</v>
      </c>
      <c r="U143" s="19">
        <v>1</v>
      </c>
      <c r="V143">
        <v>0.88329999999999997</v>
      </c>
      <c r="W143">
        <v>0.4859</v>
      </c>
      <c r="X143">
        <v>0.43769999999999998</v>
      </c>
      <c r="Y143">
        <v>0.42599999999999999</v>
      </c>
      <c r="Z143">
        <v>0.36330000000000001</v>
      </c>
      <c r="AJ143">
        <v>0.29420000000000002</v>
      </c>
      <c r="AL143" s="28">
        <v>1</v>
      </c>
      <c r="AM143" s="5">
        <f t="shared" si="26"/>
        <v>-0.21419999999999995</v>
      </c>
      <c r="AN143" s="5">
        <f t="shared" si="26"/>
        <v>4.2999999999999983E-2</v>
      </c>
      <c r="AO143" s="5">
        <f t="shared" si="26"/>
        <v>2.849999999999997E-2</v>
      </c>
      <c r="AP143" s="5">
        <f t="shared" si="26"/>
        <v>5.8199999999999974E-2</v>
      </c>
      <c r="AQ143" s="5">
        <f t="shared" si="26"/>
        <v>0.13880000000000001</v>
      </c>
      <c r="AR143" s="5"/>
      <c r="AS143" s="5"/>
      <c r="AT143" s="5"/>
      <c r="AU143" s="5"/>
      <c r="AV143" s="5"/>
      <c r="AW143" s="5"/>
      <c r="AX143" s="5"/>
      <c r="AY143" s="5"/>
      <c r="AZ143" s="5"/>
      <c r="BA143" s="5">
        <f t="shared" si="27"/>
        <v>0.10320000000000001</v>
      </c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</row>
    <row r="144" spans="1:73" x14ac:dyDescent="0.25">
      <c r="A144" s="19">
        <v>0.5</v>
      </c>
      <c r="B144">
        <v>0.70150000000000001</v>
      </c>
      <c r="C144">
        <v>0.41660000000000003</v>
      </c>
      <c r="D144">
        <v>0.27939999999999998</v>
      </c>
      <c r="E144">
        <v>0.24279999999999999</v>
      </c>
      <c r="F144">
        <v>0.16239999999999999</v>
      </c>
      <c r="P144">
        <v>0.1439</v>
      </c>
      <c r="U144" s="19">
        <v>0.5</v>
      </c>
      <c r="V144">
        <v>0.49320000000000003</v>
      </c>
      <c r="W144">
        <v>0.32290000000000002</v>
      </c>
      <c r="X144">
        <v>0.37990000000000002</v>
      </c>
      <c r="Y144">
        <v>0.33129999999999998</v>
      </c>
      <c r="Z144">
        <v>0.32529999999999998</v>
      </c>
      <c r="AJ144">
        <v>0.34339999999999998</v>
      </c>
      <c r="AL144" s="28">
        <v>0.5</v>
      </c>
      <c r="AM144" s="5">
        <f t="shared" si="26"/>
        <v>-0.20829999999999999</v>
      </c>
      <c r="AN144" s="5">
        <f t="shared" si="26"/>
        <v>-9.3700000000000006E-2</v>
      </c>
      <c r="AO144" s="5">
        <f t="shared" si="26"/>
        <v>0.10050000000000003</v>
      </c>
      <c r="AP144" s="5">
        <f t="shared" si="26"/>
        <v>8.8499999999999995E-2</v>
      </c>
      <c r="AQ144" s="5">
        <f t="shared" si="26"/>
        <v>0.16289999999999999</v>
      </c>
      <c r="AR144" s="5"/>
      <c r="AS144" s="5"/>
      <c r="AT144" s="5"/>
      <c r="AU144" s="5"/>
      <c r="AV144" s="5"/>
      <c r="AW144" s="5"/>
      <c r="AX144" s="5"/>
      <c r="AY144" s="5"/>
      <c r="AZ144" s="5"/>
      <c r="BA144" s="5">
        <f t="shared" si="27"/>
        <v>0.19949999999999998</v>
      </c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</row>
    <row r="145" spans="1:79" x14ac:dyDescent="0.25">
      <c r="A145" s="19">
        <v>0.25</v>
      </c>
      <c r="B145">
        <v>0.8952</v>
      </c>
      <c r="C145">
        <v>0.48599999999999999</v>
      </c>
      <c r="D145">
        <v>0.30359999999999998</v>
      </c>
      <c r="E145">
        <v>0.373</v>
      </c>
      <c r="F145">
        <v>0.22589999999999999</v>
      </c>
      <c r="P145">
        <v>0.18740000000000001</v>
      </c>
      <c r="U145" s="19">
        <v>0.25</v>
      </c>
      <c r="V145">
        <v>0.57050000000000001</v>
      </c>
      <c r="W145">
        <v>0.47339999999999999</v>
      </c>
      <c r="X145">
        <v>0.39779999999999999</v>
      </c>
      <c r="Y145">
        <v>0.43359999999999999</v>
      </c>
      <c r="Z145">
        <v>0.39419999999999999</v>
      </c>
      <c r="AJ145">
        <v>0.30299999999999999</v>
      </c>
      <c r="AL145" s="28">
        <v>0.25</v>
      </c>
      <c r="AM145" s="5">
        <f t="shared" si="26"/>
        <v>-0.32469999999999999</v>
      </c>
      <c r="AN145" s="5">
        <f t="shared" si="26"/>
        <v>-1.26E-2</v>
      </c>
      <c r="AO145" s="5">
        <f t="shared" si="26"/>
        <v>9.4200000000000006E-2</v>
      </c>
      <c r="AP145" s="5">
        <f t="shared" si="26"/>
        <v>6.0599999999999987E-2</v>
      </c>
      <c r="AQ145" s="5">
        <f t="shared" si="26"/>
        <v>0.16830000000000001</v>
      </c>
      <c r="AR145" s="5"/>
      <c r="AS145" s="5"/>
      <c r="AT145" s="5"/>
      <c r="AU145" s="5"/>
      <c r="AV145" s="5"/>
      <c r="AW145" s="5"/>
      <c r="AX145" s="5"/>
      <c r="AY145" s="5"/>
      <c r="AZ145" s="5"/>
      <c r="BA145" s="5">
        <f t="shared" si="27"/>
        <v>0.11559999999999998</v>
      </c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</row>
    <row r="146" spans="1:79" x14ac:dyDescent="0.25">
      <c r="A146" s="19">
        <v>0.125</v>
      </c>
      <c r="B146">
        <v>0.53790000000000004</v>
      </c>
      <c r="C146">
        <v>0.23710000000000001</v>
      </c>
      <c r="D146">
        <v>0.2301</v>
      </c>
      <c r="E146">
        <v>0.2266</v>
      </c>
      <c r="F146">
        <v>0.16819999999999999</v>
      </c>
      <c r="P146">
        <v>0.15959999999999999</v>
      </c>
      <c r="U146" s="19">
        <v>0.125</v>
      </c>
      <c r="V146">
        <v>0.32969999999999999</v>
      </c>
      <c r="W146">
        <v>0.3896</v>
      </c>
      <c r="X146">
        <v>0.37869999999999998</v>
      </c>
      <c r="Y146">
        <v>0.34949999999999998</v>
      </c>
      <c r="Z146">
        <v>0.35880000000000001</v>
      </c>
      <c r="AJ146">
        <v>0.32329999999999998</v>
      </c>
      <c r="AL146" s="28">
        <v>0.125</v>
      </c>
      <c r="AM146" s="5">
        <f t="shared" si="26"/>
        <v>-0.20820000000000005</v>
      </c>
      <c r="AN146" s="5">
        <f t="shared" si="26"/>
        <v>0.1525</v>
      </c>
      <c r="AO146" s="5">
        <f t="shared" si="26"/>
        <v>0.14859999999999998</v>
      </c>
      <c r="AP146" s="5">
        <f t="shared" si="26"/>
        <v>0.12289999999999998</v>
      </c>
      <c r="AQ146" s="5">
        <f t="shared" si="26"/>
        <v>0.19060000000000002</v>
      </c>
      <c r="AR146" s="5"/>
      <c r="AS146" s="5"/>
      <c r="AT146" s="5"/>
      <c r="AU146" s="5"/>
      <c r="AV146" s="5"/>
      <c r="AW146" s="5"/>
      <c r="AX146" s="5"/>
      <c r="AY146" s="5"/>
      <c r="AZ146" s="5"/>
      <c r="BA146" s="5">
        <f t="shared" si="27"/>
        <v>0.16369999999999998</v>
      </c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</row>
    <row r="147" spans="1:79" x14ac:dyDescent="0.25">
      <c r="A147" s="19">
        <v>0.06</v>
      </c>
      <c r="B147">
        <v>0.63600000000000001</v>
      </c>
      <c r="C147">
        <v>0.46989999999999998</v>
      </c>
      <c r="D147">
        <v>0.27079999999999999</v>
      </c>
      <c r="E147">
        <v>0.317</v>
      </c>
      <c r="F147">
        <v>0.19220000000000001</v>
      </c>
      <c r="P147">
        <v>0.1759</v>
      </c>
      <c r="U147" s="19">
        <v>0.06</v>
      </c>
      <c r="V147">
        <v>0.37059999999999998</v>
      </c>
      <c r="W147">
        <v>0.3584</v>
      </c>
      <c r="X147">
        <v>0.47620000000000001</v>
      </c>
      <c r="Y147">
        <v>0.49130000000000001</v>
      </c>
      <c r="Z147">
        <v>0.42070000000000002</v>
      </c>
      <c r="AJ147">
        <v>0.30719999999999997</v>
      </c>
      <c r="AL147" s="28">
        <v>0.06</v>
      </c>
      <c r="AM147" s="5">
        <f t="shared" si="26"/>
        <v>-0.26540000000000002</v>
      </c>
      <c r="AN147" s="5">
        <f t="shared" si="26"/>
        <v>-0.11149999999999999</v>
      </c>
      <c r="AO147" s="5">
        <f t="shared" si="26"/>
        <v>0.20540000000000003</v>
      </c>
      <c r="AP147" s="5">
        <f t="shared" si="26"/>
        <v>0.17430000000000001</v>
      </c>
      <c r="AQ147" s="5">
        <f t="shared" si="26"/>
        <v>0.22850000000000001</v>
      </c>
      <c r="AR147" s="5"/>
      <c r="AS147" s="5"/>
      <c r="AT147" s="5"/>
      <c r="AU147" s="5"/>
      <c r="AV147" s="5"/>
      <c r="AW147" s="5"/>
      <c r="AX147" s="5"/>
      <c r="AY147" s="5"/>
      <c r="AZ147" s="5"/>
      <c r="BA147" s="5">
        <f t="shared" si="27"/>
        <v>0.13129999999999997</v>
      </c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</row>
    <row r="148" spans="1:79" x14ac:dyDescent="0.25">
      <c r="A148" s="19">
        <v>0.03</v>
      </c>
      <c r="B148">
        <v>1.1315999999999999</v>
      </c>
      <c r="C148">
        <v>0.83169999999999999</v>
      </c>
      <c r="D148">
        <v>0.61819999999999997</v>
      </c>
      <c r="E148">
        <v>0.59060000000000001</v>
      </c>
      <c r="F148">
        <v>0.22459999999999999</v>
      </c>
      <c r="P148">
        <v>0.1966</v>
      </c>
      <c r="U148" s="19">
        <v>0.03</v>
      </c>
      <c r="V148">
        <v>0.70430000000000004</v>
      </c>
      <c r="W148">
        <v>0.502</v>
      </c>
      <c r="X148">
        <v>0.60140000000000005</v>
      </c>
      <c r="Y148">
        <v>0.63700000000000001</v>
      </c>
      <c r="Z148">
        <v>0.60619999999999996</v>
      </c>
      <c r="AJ148">
        <v>0.41510000000000002</v>
      </c>
      <c r="AL148" s="28">
        <v>0.03</v>
      </c>
      <c r="AM148" s="5">
        <f t="shared" si="26"/>
        <v>-0.4272999999999999</v>
      </c>
      <c r="AN148" s="5">
        <f t="shared" si="26"/>
        <v>-0.32969999999999999</v>
      </c>
      <c r="AO148" s="5">
        <f t="shared" si="26"/>
        <v>-1.6799999999999926E-2</v>
      </c>
      <c r="AP148" s="5">
        <f t="shared" si="26"/>
        <v>4.6399999999999997E-2</v>
      </c>
      <c r="AQ148" s="5">
        <f t="shared" si="26"/>
        <v>0.38159999999999994</v>
      </c>
      <c r="AR148" s="5"/>
      <c r="AS148" s="5"/>
      <c r="AT148" s="5"/>
      <c r="AU148" s="5"/>
      <c r="AV148" s="5"/>
      <c r="AW148" s="5"/>
      <c r="AX148" s="5"/>
      <c r="AY148" s="5"/>
      <c r="AZ148" s="5"/>
      <c r="BA148" s="5">
        <f t="shared" si="27"/>
        <v>0.21850000000000003</v>
      </c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</row>
    <row r="149" spans="1:79" x14ac:dyDescent="0.25">
      <c r="A149" s="19">
        <v>0</v>
      </c>
      <c r="B149">
        <v>1.1870000000000001</v>
      </c>
      <c r="C149">
        <v>1.1686000000000001</v>
      </c>
      <c r="D149">
        <v>0.73980000000000001</v>
      </c>
      <c r="E149">
        <v>1.0176000000000001</v>
      </c>
      <c r="F149">
        <v>0.54690000000000005</v>
      </c>
      <c r="P149">
        <v>0.3614</v>
      </c>
      <c r="U149" s="19">
        <v>0</v>
      </c>
      <c r="V149">
        <v>0.64459999999999995</v>
      </c>
      <c r="W149">
        <v>0.49659999999999999</v>
      </c>
      <c r="X149">
        <v>0.50280000000000002</v>
      </c>
      <c r="Y149">
        <v>0.628</v>
      </c>
      <c r="Z149">
        <v>0.60650000000000004</v>
      </c>
      <c r="AJ149">
        <v>0.54149999999999998</v>
      </c>
      <c r="AL149" s="28">
        <v>0</v>
      </c>
      <c r="AM149" s="5">
        <f t="shared" si="26"/>
        <v>-0.5424000000000001</v>
      </c>
      <c r="AN149" s="5">
        <f t="shared" si="26"/>
        <v>-0.67200000000000015</v>
      </c>
      <c r="AO149" s="5">
        <f t="shared" si="26"/>
        <v>-0.23699999999999999</v>
      </c>
      <c r="AP149" s="5">
        <f t="shared" si="26"/>
        <v>-0.38960000000000006</v>
      </c>
      <c r="AQ149" s="5">
        <f t="shared" si="26"/>
        <v>5.9599999999999986E-2</v>
      </c>
      <c r="AR149" s="5"/>
      <c r="AS149" s="5"/>
      <c r="AT149" s="5"/>
      <c r="AU149" s="5"/>
      <c r="AV149" s="5"/>
      <c r="AW149" s="5"/>
      <c r="AX149" s="5"/>
      <c r="AY149" s="5"/>
      <c r="AZ149" s="5"/>
      <c r="BA149" s="5">
        <f t="shared" si="27"/>
        <v>0.18009999999999998</v>
      </c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</row>
    <row r="150" spans="1:79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</row>
    <row r="151" spans="1:79" x14ac:dyDescent="0.25">
      <c r="A151" s="19"/>
      <c r="B151" s="19">
        <v>128</v>
      </c>
      <c r="C151" s="19">
        <v>64</v>
      </c>
      <c r="D151" s="19">
        <v>32</v>
      </c>
      <c r="E151" s="19">
        <v>16</v>
      </c>
      <c r="F151" s="19">
        <v>8</v>
      </c>
      <c r="G151" s="19">
        <v>4</v>
      </c>
      <c r="H151" s="19">
        <v>2</v>
      </c>
      <c r="I151" s="19">
        <v>1</v>
      </c>
      <c r="J151" s="19">
        <v>0.5</v>
      </c>
      <c r="K151" s="19">
        <v>0.25</v>
      </c>
      <c r="L151" s="19">
        <v>0.125</v>
      </c>
      <c r="M151" s="19">
        <v>0.06</v>
      </c>
      <c r="N151" s="19">
        <v>0.03</v>
      </c>
      <c r="O151" s="19">
        <v>0.01</v>
      </c>
      <c r="P151" s="19">
        <v>0</v>
      </c>
      <c r="U151" s="19" t="s">
        <v>36</v>
      </c>
      <c r="V151" s="19">
        <v>128</v>
      </c>
      <c r="W151" s="19">
        <v>64</v>
      </c>
      <c r="X151" s="19">
        <v>32</v>
      </c>
      <c r="Y151" s="19">
        <v>16</v>
      </c>
      <c r="Z151" s="19">
        <v>8</v>
      </c>
      <c r="AA151" s="19">
        <v>4</v>
      </c>
      <c r="AB151" s="19">
        <v>2</v>
      </c>
      <c r="AC151" s="19">
        <v>1</v>
      </c>
      <c r="AD151" s="19">
        <v>0.5</v>
      </c>
      <c r="AE151" s="19">
        <v>0.25</v>
      </c>
      <c r="AF151" s="19">
        <v>0.125</v>
      </c>
      <c r="AG151" s="19">
        <v>0.06</v>
      </c>
      <c r="AH151" s="19">
        <v>0.03</v>
      </c>
      <c r="AI151" s="19">
        <v>0.01</v>
      </c>
      <c r="AJ151" s="19">
        <v>0</v>
      </c>
      <c r="AL151" s="28" t="s">
        <v>85</v>
      </c>
      <c r="AM151" s="28">
        <v>128</v>
      </c>
      <c r="AN151" s="28">
        <v>64</v>
      </c>
      <c r="AO151" s="28">
        <v>32</v>
      </c>
      <c r="AP151" s="28">
        <v>16</v>
      </c>
      <c r="AQ151" s="28">
        <v>8</v>
      </c>
      <c r="AR151" s="28">
        <v>4</v>
      </c>
      <c r="AS151" s="28">
        <v>2</v>
      </c>
      <c r="AT151" s="28">
        <v>1</v>
      </c>
      <c r="AU151" s="28">
        <v>0.5</v>
      </c>
      <c r="AV151" s="28">
        <v>0.25</v>
      </c>
      <c r="AW151" s="28">
        <v>0.125</v>
      </c>
      <c r="AX151" s="28">
        <v>0.06</v>
      </c>
      <c r="AY151" s="28">
        <v>0.03</v>
      </c>
      <c r="AZ151" s="28">
        <v>0.01</v>
      </c>
      <c r="BA151" s="28">
        <v>0</v>
      </c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</row>
    <row r="152" spans="1:79" x14ac:dyDescent="0.25">
      <c r="A152" s="19">
        <v>2</v>
      </c>
      <c r="L152">
        <v>0.2326</v>
      </c>
      <c r="M152">
        <v>0.15629999999999999</v>
      </c>
      <c r="N152">
        <v>0.15479999999999999</v>
      </c>
      <c r="O152">
        <v>0.1726</v>
      </c>
      <c r="P152">
        <v>0.14099999999999999</v>
      </c>
      <c r="U152" s="19">
        <v>2</v>
      </c>
      <c r="AF152">
        <v>0.31009999999999999</v>
      </c>
      <c r="AG152">
        <v>0.2056</v>
      </c>
      <c r="AH152">
        <v>0.18720000000000001</v>
      </c>
      <c r="AI152">
        <v>0.17480000000000001</v>
      </c>
      <c r="AJ152">
        <v>0.13239999999999999</v>
      </c>
      <c r="AL152" s="28">
        <v>2</v>
      </c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>
        <f t="shared" ref="AW152:BA159" si="28">AF152-L152</f>
        <v>7.7499999999999986E-2</v>
      </c>
      <c r="AX152" s="5">
        <f t="shared" si="28"/>
        <v>4.930000000000001E-2</v>
      </c>
      <c r="AY152" s="5">
        <f t="shared" si="28"/>
        <v>3.2400000000000012E-2</v>
      </c>
      <c r="AZ152" s="5">
        <f t="shared" si="28"/>
        <v>2.2000000000000075E-3</v>
      </c>
      <c r="BA152" s="5">
        <f t="shared" si="28"/>
        <v>-8.5999999999999965E-3</v>
      </c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</row>
    <row r="153" spans="1:79" x14ac:dyDescent="0.25">
      <c r="A153" s="19">
        <v>1</v>
      </c>
      <c r="L153">
        <v>0.66439999999999999</v>
      </c>
      <c r="M153">
        <v>0.50980000000000003</v>
      </c>
      <c r="N153">
        <v>0.40749999999999997</v>
      </c>
      <c r="O153">
        <v>0.31590000000000001</v>
      </c>
      <c r="P153">
        <v>0.1704</v>
      </c>
      <c r="U153" s="19">
        <v>1</v>
      </c>
      <c r="AF153">
        <v>0.46510000000000001</v>
      </c>
      <c r="AG153">
        <v>0.43469999999999998</v>
      </c>
      <c r="AH153">
        <v>0.47</v>
      </c>
      <c r="AI153">
        <v>0.38800000000000001</v>
      </c>
      <c r="AJ153">
        <v>0.24859999999999999</v>
      </c>
      <c r="AL153" s="28">
        <v>1</v>
      </c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>
        <f t="shared" si="28"/>
        <v>-0.19929999999999998</v>
      </c>
      <c r="AX153" s="5">
        <f t="shared" si="28"/>
        <v>-7.5100000000000056E-2</v>
      </c>
      <c r="AY153" s="5">
        <f t="shared" si="28"/>
        <v>6.25E-2</v>
      </c>
      <c r="AZ153" s="5">
        <f t="shared" si="28"/>
        <v>7.2099999999999997E-2</v>
      </c>
      <c r="BA153" s="5">
        <f t="shared" si="28"/>
        <v>7.8199999999999992E-2</v>
      </c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</row>
    <row r="154" spans="1:79" x14ac:dyDescent="0.25">
      <c r="A154" s="19">
        <v>0.5</v>
      </c>
      <c r="L154">
        <v>0.8044</v>
      </c>
      <c r="M154">
        <v>0.38400000000000001</v>
      </c>
      <c r="N154">
        <v>0.27929999999999999</v>
      </c>
      <c r="O154">
        <v>0.2278</v>
      </c>
      <c r="P154">
        <v>0.14899999999999999</v>
      </c>
      <c r="U154" s="19">
        <v>0.5</v>
      </c>
      <c r="AF154">
        <v>0.73219999999999996</v>
      </c>
      <c r="AG154">
        <v>0.52839999999999998</v>
      </c>
      <c r="AH154">
        <v>0.47549999999999998</v>
      </c>
      <c r="AI154">
        <v>0.4718</v>
      </c>
      <c r="AJ154">
        <v>0.2298</v>
      </c>
      <c r="AL154" s="28">
        <v>0.5</v>
      </c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>
        <f t="shared" si="28"/>
        <v>-7.2200000000000042E-2</v>
      </c>
      <c r="AX154" s="5">
        <f t="shared" si="28"/>
        <v>0.14439999999999997</v>
      </c>
      <c r="AY154" s="5">
        <f t="shared" si="28"/>
        <v>0.19619999999999999</v>
      </c>
      <c r="AZ154" s="5">
        <f t="shared" si="28"/>
        <v>0.24399999999999999</v>
      </c>
      <c r="BA154" s="5">
        <f t="shared" si="28"/>
        <v>8.0800000000000011E-2</v>
      </c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</row>
    <row r="155" spans="1:79" x14ac:dyDescent="0.25">
      <c r="A155" s="19">
        <v>0.25</v>
      </c>
      <c r="L155">
        <v>1.1367</v>
      </c>
      <c r="M155">
        <v>0.6169</v>
      </c>
      <c r="N155">
        <v>0.3881</v>
      </c>
      <c r="O155">
        <v>0.28079999999999999</v>
      </c>
      <c r="P155">
        <v>0.16220000000000001</v>
      </c>
      <c r="U155" s="19">
        <v>0.25</v>
      </c>
      <c r="AF155">
        <v>0.7681</v>
      </c>
      <c r="AG155">
        <v>0.71760000000000002</v>
      </c>
      <c r="AH155">
        <v>0.62480000000000002</v>
      </c>
      <c r="AI155">
        <v>0.54720000000000002</v>
      </c>
      <c r="AJ155">
        <v>0.498</v>
      </c>
      <c r="AL155" s="28">
        <v>0.25</v>
      </c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>
        <f t="shared" si="28"/>
        <v>-0.36860000000000004</v>
      </c>
      <c r="AX155" s="5">
        <f t="shared" si="28"/>
        <v>0.10070000000000001</v>
      </c>
      <c r="AY155" s="5">
        <f t="shared" si="28"/>
        <v>0.23670000000000002</v>
      </c>
      <c r="AZ155" s="5">
        <f t="shared" si="28"/>
        <v>0.26640000000000003</v>
      </c>
      <c r="BA155" s="5">
        <f t="shared" si="28"/>
        <v>0.33579999999999999</v>
      </c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</row>
    <row r="156" spans="1:79" x14ac:dyDescent="0.25">
      <c r="A156" s="19">
        <v>0.125</v>
      </c>
      <c r="L156">
        <v>0.34079999999999999</v>
      </c>
      <c r="M156">
        <v>0.36709999999999998</v>
      </c>
      <c r="N156">
        <v>0.21990000000000001</v>
      </c>
      <c r="O156">
        <v>0.20039999999999999</v>
      </c>
      <c r="P156">
        <v>0.1739</v>
      </c>
      <c r="U156" s="19">
        <v>0.125</v>
      </c>
      <c r="AF156">
        <v>0.65169999999999995</v>
      </c>
      <c r="AG156">
        <v>0.53700000000000003</v>
      </c>
      <c r="AH156">
        <v>0.39379999999999998</v>
      </c>
      <c r="AI156">
        <v>0.3669</v>
      </c>
      <c r="AJ156">
        <v>0.32129999999999997</v>
      </c>
      <c r="AL156" s="28">
        <v>0.125</v>
      </c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>
        <f t="shared" si="28"/>
        <v>0.31089999999999995</v>
      </c>
      <c r="AX156" s="5">
        <f t="shared" si="28"/>
        <v>0.16990000000000005</v>
      </c>
      <c r="AY156" s="5">
        <f t="shared" si="28"/>
        <v>0.17389999999999997</v>
      </c>
      <c r="AZ156" s="5">
        <f t="shared" si="28"/>
        <v>0.16650000000000001</v>
      </c>
      <c r="BA156" s="5">
        <f t="shared" si="28"/>
        <v>0.14739999999999998</v>
      </c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</row>
    <row r="157" spans="1:79" x14ac:dyDescent="0.25">
      <c r="A157" s="19">
        <v>0.06</v>
      </c>
      <c r="L157">
        <v>0.70750000000000002</v>
      </c>
      <c r="M157">
        <v>0.51180000000000003</v>
      </c>
      <c r="N157">
        <v>0.3397</v>
      </c>
      <c r="O157">
        <v>0.24890000000000001</v>
      </c>
      <c r="P157">
        <v>0.1724</v>
      </c>
      <c r="U157" s="19">
        <v>0.06</v>
      </c>
      <c r="AF157">
        <v>0.60570000000000002</v>
      </c>
      <c r="AG157">
        <v>0.57069999999999999</v>
      </c>
      <c r="AH157">
        <v>0.50819999999999999</v>
      </c>
      <c r="AI157">
        <v>0.43769999999999998</v>
      </c>
      <c r="AJ157">
        <v>0.31069999999999998</v>
      </c>
      <c r="AL157" s="28">
        <v>0.06</v>
      </c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>
        <f t="shared" si="28"/>
        <v>-0.1018</v>
      </c>
      <c r="AX157" s="5">
        <f t="shared" si="28"/>
        <v>5.8899999999999952E-2</v>
      </c>
      <c r="AY157" s="5">
        <f t="shared" si="28"/>
        <v>0.16849999999999998</v>
      </c>
      <c r="AZ157" s="5">
        <f t="shared" si="28"/>
        <v>0.18879999999999997</v>
      </c>
      <c r="BA157" s="5">
        <f t="shared" si="28"/>
        <v>0.13829999999999998</v>
      </c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</row>
    <row r="158" spans="1:79" x14ac:dyDescent="0.25">
      <c r="A158" s="19">
        <v>0.03</v>
      </c>
      <c r="L158">
        <v>0.92110000000000003</v>
      </c>
      <c r="M158">
        <v>0.88649999999999995</v>
      </c>
      <c r="N158">
        <v>0.6855</v>
      </c>
      <c r="O158">
        <v>0.54410000000000003</v>
      </c>
      <c r="P158">
        <v>0.27439999999999998</v>
      </c>
      <c r="U158" s="19">
        <v>0.03</v>
      </c>
      <c r="AF158">
        <v>0.72170000000000001</v>
      </c>
      <c r="AG158">
        <v>0.74339999999999995</v>
      </c>
      <c r="AH158">
        <v>0.74080000000000001</v>
      </c>
      <c r="AI158">
        <v>0.6361</v>
      </c>
      <c r="AJ158">
        <v>0.44929999999999998</v>
      </c>
      <c r="AL158" s="28">
        <v>0.03</v>
      </c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>
        <f t="shared" si="28"/>
        <v>-0.19940000000000002</v>
      </c>
      <c r="AX158" s="5">
        <f t="shared" si="28"/>
        <v>-0.1431</v>
      </c>
      <c r="AY158" s="5">
        <f t="shared" si="28"/>
        <v>5.5300000000000016E-2</v>
      </c>
      <c r="AZ158" s="5">
        <f t="shared" si="28"/>
        <v>9.1999999999999971E-2</v>
      </c>
      <c r="BA158" s="5">
        <f t="shared" si="28"/>
        <v>0.1749</v>
      </c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</row>
    <row r="159" spans="1:79" x14ac:dyDescent="0.25">
      <c r="A159" s="19">
        <v>0</v>
      </c>
      <c r="L159">
        <v>1.1195999999999999</v>
      </c>
      <c r="M159">
        <v>1.0306</v>
      </c>
      <c r="N159">
        <v>0.79579999999999995</v>
      </c>
      <c r="O159">
        <v>0.67279999999999995</v>
      </c>
      <c r="P159">
        <v>0.39379999999999998</v>
      </c>
      <c r="U159" s="19">
        <v>0</v>
      </c>
      <c r="AF159">
        <v>0.83309999999999995</v>
      </c>
      <c r="AG159">
        <v>0.91190000000000004</v>
      </c>
      <c r="AH159">
        <v>0.75829999999999997</v>
      </c>
      <c r="AI159">
        <v>0.54749999999999999</v>
      </c>
      <c r="AJ159">
        <v>0.52780000000000005</v>
      </c>
      <c r="AL159" s="28">
        <v>0</v>
      </c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>
        <f t="shared" si="28"/>
        <v>-0.28649999999999998</v>
      </c>
      <c r="AX159" s="5">
        <f t="shared" si="28"/>
        <v>-0.11869999999999992</v>
      </c>
      <c r="AY159" s="5">
        <f t="shared" si="28"/>
        <v>-3.7499999999999978E-2</v>
      </c>
      <c r="AZ159" s="5">
        <f t="shared" si="28"/>
        <v>-0.12529999999999997</v>
      </c>
      <c r="BA159" s="5">
        <f t="shared" si="28"/>
        <v>0.13400000000000006</v>
      </c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</row>
    <row r="160" spans="1:79" x14ac:dyDescent="0.25"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</row>
    <row r="161" spans="1:73" x14ac:dyDescent="0.25"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</row>
    <row r="162" spans="1:73" ht="18" thickBot="1" x14ac:dyDescent="0.35">
      <c r="A162" s="65" t="s">
        <v>81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</row>
    <row r="163" spans="1:73" ht="15.75" thickTop="1" x14ac:dyDescent="0.25"/>
    <row r="164" spans="1:73" ht="15.75" thickBot="1" x14ac:dyDescent="0.3">
      <c r="A164" s="59" t="s">
        <v>0</v>
      </c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O164" s="70" t="s">
        <v>68</v>
      </c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C164" s="70" t="s">
        <v>73</v>
      </c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Q164" s="59" t="s">
        <v>41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</row>
    <row r="165" spans="1:73" x14ac:dyDescent="0.25"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E165" s="7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</row>
    <row r="166" spans="1:73" x14ac:dyDescent="0.25">
      <c r="A166" s="19" t="s">
        <v>38</v>
      </c>
      <c r="B166" s="19">
        <v>128</v>
      </c>
      <c r="C166" s="19">
        <v>64</v>
      </c>
      <c r="D166" s="19">
        <v>32</v>
      </c>
      <c r="E166" s="19">
        <v>16</v>
      </c>
      <c r="F166" s="19">
        <v>8</v>
      </c>
      <c r="G166" s="19">
        <v>4</v>
      </c>
      <c r="H166" s="19">
        <v>2</v>
      </c>
      <c r="I166" s="19">
        <v>1</v>
      </c>
      <c r="J166" s="19">
        <v>0.5</v>
      </c>
      <c r="K166" s="19">
        <v>0.25</v>
      </c>
      <c r="L166" s="19">
        <v>0.125</v>
      </c>
      <c r="M166" s="19">
        <v>0</v>
      </c>
      <c r="O166" s="19" t="s">
        <v>38</v>
      </c>
      <c r="P166" s="19">
        <v>128</v>
      </c>
      <c r="Q166" s="19">
        <v>64</v>
      </c>
      <c r="R166" s="19">
        <v>32</v>
      </c>
      <c r="S166" s="19">
        <v>16</v>
      </c>
      <c r="T166" s="19">
        <v>8</v>
      </c>
      <c r="U166" s="19">
        <v>4</v>
      </c>
      <c r="V166" s="19">
        <v>2</v>
      </c>
      <c r="W166" s="19">
        <v>1</v>
      </c>
      <c r="X166" s="19">
        <v>0.5</v>
      </c>
      <c r="Y166" s="19">
        <v>0.25</v>
      </c>
      <c r="Z166" s="19">
        <v>0.125</v>
      </c>
      <c r="AA166" s="19">
        <v>0</v>
      </c>
      <c r="AC166" s="28" t="s">
        <v>38</v>
      </c>
      <c r="AD166" s="28">
        <v>128</v>
      </c>
      <c r="AE166" s="28">
        <v>64</v>
      </c>
      <c r="AF166" s="28">
        <v>32</v>
      </c>
      <c r="AG166" s="28">
        <v>16</v>
      </c>
      <c r="AH166" s="28">
        <v>8</v>
      </c>
      <c r="AI166" s="28">
        <v>4</v>
      </c>
      <c r="AJ166" s="28">
        <v>2</v>
      </c>
      <c r="AK166" s="28">
        <v>1</v>
      </c>
      <c r="AL166" s="28">
        <v>0.5</v>
      </c>
      <c r="AM166" s="28">
        <v>0.25</v>
      </c>
      <c r="AN166" s="28">
        <v>0.125</v>
      </c>
      <c r="AO166" s="28">
        <v>0</v>
      </c>
      <c r="AQ166" s="28" t="s">
        <v>38</v>
      </c>
      <c r="AR166" s="28">
        <v>128</v>
      </c>
      <c r="AS166" s="28">
        <v>64</v>
      </c>
      <c r="AT166" s="28">
        <v>32</v>
      </c>
      <c r="AU166" s="28">
        <v>16</v>
      </c>
      <c r="AV166" s="28">
        <v>8</v>
      </c>
      <c r="AW166" s="28">
        <v>4</v>
      </c>
      <c r="AX166" s="28">
        <v>2</v>
      </c>
      <c r="AY166" s="28">
        <v>1</v>
      </c>
      <c r="AZ166" s="28">
        <v>0.5</v>
      </c>
      <c r="BA166" s="28">
        <v>0.25</v>
      </c>
      <c r="BB166" s="28">
        <v>0.125</v>
      </c>
      <c r="BC166" s="28">
        <v>0</v>
      </c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</row>
    <row r="167" spans="1:73" x14ac:dyDescent="0.25">
      <c r="A167" s="19">
        <v>0.125</v>
      </c>
      <c r="B167">
        <v>0.17030000000000001</v>
      </c>
      <c r="C167">
        <v>0.15379999999999999</v>
      </c>
      <c r="D167">
        <v>0.12559999999999999</v>
      </c>
      <c r="E167">
        <v>0.1171</v>
      </c>
      <c r="F167">
        <v>0.15290000000000001</v>
      </c>
      <c r="G167">
        <v>0.1031</v>
      </c>
      <c r="H167">
        <v>0.1007</v>
      </c>
      <c r="I167">
        <v>0.1051</v>
      </c>
      <c r="J167">
        <v>0.14599999999999999</v>
      </c>
      <c r="K167">
        <v>0.17449999999999999</v>
      </c>
      <c r="L167">
        <v>0.1053</v>
      </c>
      <c r="M167">
        <v>0.121</v>
      </c>
      <c r="O167" s="19">
        <v>0.125</v>
      </c>
      <c r="P167">
        <v>0.1145</v>
      </c>
      <c r="Q167">
        <v>0.31480000000000002</v>
      </c>
      <c r="R167">
        <v>0.26939999999999997</v>
      </c>
      <c r="S167">
        <v>0.29799999999999999</v>
      </c>
      <c r="T167">
        <v>0.36059999999999998</v>
      </c>
      <c r="U167">
        <v>0.315</v>
      </c>
      <c r="V167">
        <v>0.31480000000000002</v>
      </c>
      <c r="W167">
        <v>0.27789999999999998</v>
      </c>
      <c r="X167">
        <v>0.4194</v>
      </c>
      <c r="Y167">
        <v>0.38769999999999999</v>
      </c>
      <c r="Z167">
        <v>0.3901</v>
      </c>
      <c r="AA167">
        <v>0.41899999999999998</v>
      </c>
      <c r="AC167" s="28">
        <v>0.125</v>
      </c>
      <c r="AD167" s="5">
        <f>P167-B167</f>
        <v>-5.5800000000000002E-2</v>
      </c>
      <c r="AE167" s="5">
        <f t="shared" ref="AE167:AO174" si="29">Q167-C167</f>
        <v>0.16100000000000003</v>
      </c>
      <c r="AF167" s="5">
        <f t="shared" si="29"/>
        <v>0.14379999999999998</v>
      </c>
      <c r="AG167" s="5">
        <f t="shared" si="29"/>
        <v>0.18090000000000001</v>
      </c>
      <c r="AH167" s="5">
        <f t="shared" si="29"/>
        <v>0.20769999999999997</v>
      </c>
      <c r="AI167" s="5">
        <f t="shared" si="29"/>
        <v>0.21190000000000001</v>
      </c>
      <c r="AJ167" s="5">
        <f t="shared" si="29"/>
        <v>0.21410000000000001</v>
      </c>
      <c r="AK167" s="5">
        <f t="shared" si="29"/>
        <v>0.17279999999999998</v>
      </c>
      <c r="AL167" s="5">
        <f t="shared" si="29"/>
        <v>0.27339999999999998</v>
      </c>
      <c r="AM167" s="5">
        <f t="shared" si="29"/>
        <v>0.2132</v>
      </c>
      <c r="AN167" s="5">
        <f t="shared" si="29"/>
        <v>0.2848</v>
      </c>
      <c r="AO167" s="5">
        <f t="shared" si="29"/>
        <v>0.29799999999999999</v>
      </c>
      <c r="AP167" s="5"/>
      <c r="AQ167" s="28">
        <v>4</v>
      </c>
      <c r="AR167" s="8">
        <v>-4.9666666666666652E-3</v>
      </c>
      <c r="AS167" s="8">
        <v>-1.7366666666666659E-2</v>
      </c>
      <c r="AT167" s="8">
        <v>-1.4000000000000004E-2</v>
      </c>
      <c r="AU167" s="8">
        <v>-9.3333333333332302E-4</v>
      </c>
      <c r="AV167" s="8">
        <v>-2.5899999999999996E-2</v>
      </c>
      <c r="AW167" s="8"/>
      <c r="AX167" s="8"/>
      <c r="AY167" s="8"/>
      <c r="AZ167" s="8"/>
      <c r="BA167" s="8"/>
      <c r="BB167" s="8">
        <f>AVERAGE(V286:AA286)</f>
        <v>-4.9633333333333335E-2</v>
      </c>
      <c r="BC167" s="8">
        <f>AVERAGE(AO247,AO257,AO268,AB286)</f>
        <v>1.0450000000000008E-2</v>
      </c>
      <c r="BE167" s="7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</row>
    <row r="168" spans="1:73" x14ac:dyDescent="0.25">
      <c r="A168" s="19">
        <v>0.06</v>
      </c>
      <c r="B168">
        <v>0.35220000000000001</v>
      </c>
      <c r="C168">
        <v>0.1573</v>
      </c>
      <c r="D168">
        <v>0.1288</v>
      </c>
      <c r="E168">
        <v>0.11119999999999999</v>
      </c>
      <c r="F168">
        <v>0.12790000000000001</v>
      </c>
      <c r="G168">
        <v>9.7100000000000006E-2</v>
      </c>
      <c r="H168">
        <v>0.1061</v>
      </c>
      <c r="I168">
        <v>0.107</v>
      </c>
      <c r="J168">
        <v>0.1222</v>
      </c>
      <c r="K168">
        <v>0.1031</v>
      </c>
      <c r="L168">
        <v>0.11550000000000001</v>
      </c>
      <c r="M168">
        <v>9.8000000000000004E-2</v>
      </c>
      <c r="O168" s="19">
        <v>0.06</v>
      </c>
      <c r="P168">
        <v>0.19220000000000001</v>
      </c>
      <c r="Q168">
        <v>0.31919999999999998</v>
      </c>
      <c r="R168">
        <v>0.24360000000000001</v>
      </c>
      <c r="S168">
        <v>0.2828</v>
      </c>
      <c r="T168">
        <v>0.28520000000000001</v>
      </c>
      <c r="U168">
        <v>0.25459999999999999</v>
      </c>
      <c r="V168">
        <v>0.2717</v>
      </c>
      <c r="W168">
        <v>0.24909999999999999</v>
      </c>
      <c r="X168">
        <v>0.26119999999999999</v>
      </c>
      <c r="Y168">
        <v>0.26229999999999998</v>
      </c>
      <c r="Z168">
        <v>0.26840000000000003</v>
      </c>
      <c r="AA168">
        <v>0.21429999999999999</v>
      </c>
      <c r="AC168" s="28">
        <v>0.06</v>
      </c>
      <c r="AD168" s="5">
        <f t="shared" ref="AD168:AD174" si="30">P168-B168</f>
        <v>-0.16</v>
      </c>
      <c r="AE168" s="5">
        <f t="shared" si="29"/>
        <v>0.16189999999999999</v>
      </c>
      <c r="AF168" s="5">
        <f t="shared" si="29"/>
        <v>0.11480000000000001</v>
      </c>
      <c r="AG168" s="5">
        <f t="shared" si="29"/>
        <v>0.1716</v>
      </c>
      <c r="AH168" s="5">
        <f t="shared" si="29"/>
        <v>0.1573</v>
      </c>
      <c r="AI168" s="5">
        <f t="shared" si="29"/>
        <v>0.15749999999999997</v>
      </c>
      <c r="AJ168" s="5">
        <f t="shared" si="29"/>
        <v>0.1656</v>
      </c>
      <c r="AK168" s="5">
        <f t="shared" si="29"/>
        <v>0.1421</v>
      </c>
      <c r="AL168" s="5">
        <f t="shared" si="29"/>
        <v>0.13899999999999998</v>
      </c>
      <c r="AM168" s="5">
        <f t="shared" si="29"/>
        <v>0.15919999999999998</v>
      </c>
      <c r="AN168" s="5">
        <f t="shared" si="29"/>
        <v>0.15290000000000004</v>
      </c>
      <c r="AO168" s="5">
        <f t="shared" si="29"/>
        <v>0.11629999999999999</v>
      </c>
      <c r="AP168" s="5"/>
      <c r="AQ168" s="28">
        <v>2</v>
      </c>
      <c r="AR168" s="8">
        <v>-2.2499999999999999E-2</v>
      </c>
      <c r="AS168" s="8">
        <v>-0.10489999999999999</v>
      </c>
      <c r="AT168" s="8">
        <v>-3.896666666666667E-2</v>
      </c>
      <c r="AU168" s="8">
        <v>-5.9766666666666669E-2</v>
      </c>
      <c r="AV168" s="8">
        <v>-1.473333333333334E-2</v>
      </c>
      <c r="AW168" s="8"/>
      <c r="AX168" s="8"/>
      <c r="AY168" s="8"/>
      <c r="AZ168" s="8"/>
      <c r="BA168" s="8"/>
      <c r="BB168" s="8">
        <f t="shared" ref="BB168:BB171" si="31">AVERAGE(V287:AA287)</f>
        <v>-2.1433333333333332E-2</v>
      </c>
      <c r="BC168" s="8">
        <f>AVERAGE(AO227,AO237,AO248,AO258,AO269,AB287)</f>
        <v>-2.6166666666666671E-2</v>
      </c>
      <c r="BE168" s="7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</row>
    <row r="169" spans="1:73" x14ac:dyDescent="0.25">
      <c r="A169" s="19">
        <v>0.03</v>
      </c>
      <c r="B169">
        <v>0.18129999999999999</v>
      </c>
      <c r="C169">
        <v>0.1196</v>
      </c>
      <c r="D169">
        <v>9.5000000000000001E-2</v>
      </c>
      <c r="E169">
        <v>0.10539999999999999</v>
      </c>
      <c r="F169">
        <v>0.1023</v>
      </c>
      <c r="G169">
        <v>9.6600000000000005E-2</v>
      </c>
      <c r="H169">
        <v>9.9500000000000005E-2</v>
      </c>
      <c r="I169">
        <v>9.8400000000000001E-2</v>
      </c>
      <c r="J169">
        <v>9.06E-2</v>
      </c>
      <c r="K169">
        <v>0.10829999999999999</v>
      </c>
      <c r="L169">
        <v>9.4399999999999998E-2</v>
      </c>
      <c r="M169">
        <v>9.2700000000000005E-2</v>
      </c>
      <c r="O169" s="19">
        <v>0.03</v>
      </c>
      <c r="P169">
        <v>0.14249999999999999</v>
      </c>
      <c r="Q169">
        <v>0.28010000000000002</v>
      </c>
      <c r="R169">
        <v>0.14480000000000001</v>
      </c>
      <c r="S169">
        <v>0.23080000000000001</v>
      </c>
      <c r="T169">
        <v>0.25990000000000002</v>
      </c>
      <c r="U169">
        <v>0.26700000000000002</v>
      </c>
      <c r="V169">
        <v>0.26939999999999997</v>
      </c>
      <c r="W169">
        <v>0.2596</v>
      </c>
      <c r="X169">
        <v>0.2382</v>
      </c>
      <c r="Y169">
        <v>0.28260000000000002</v>
      </c>
      <c r="Z169">
        <v>0.28599999999999998</v>
      </c>
      <c r="AA169">
        <v>0.52200000000000002</v>
      </c>
      <c r="AC169" s="28">
        <v>0.03</v>
      </c>
      <c r="AD169" s="5">
        <f t="shared" si="30"/>
        <v>-3.8800000000000001E-2</v>
      </c>
      <c r="AE169" s="5">
        <f t="shared" si="29"/>
        <v>0.16050000000000003</v>
      </c>
      <c r="AF169" s="5">
        <f t="shared" si="29"/>
        <v>4.9800000000000011E-2</v>
      </c>
      <c r="AG169" s="5">
        <f t="shared" si="29"/>
        <v>0.12540000000000001</v>
      </c>
      <c r="AH169" s="5">
        <f t="shared" si="29"/>
        <v>0.15760000000000002</v>
      </c>
      <c r="AI169" s="5">
        <f t="shared" si="29"/>
        <v>0.1704</v>
      </c>
      <c r="AJ169" s="5">
        <f t="shared" si="29"/>
        <v>0.16989999999999997</v>
      </c>
      <c r="AK169" s="5">
        <f t="shared" si="29"/>
        <v>0.16120000000000001</v>
      </c>
      <c r="AL169" s="5">
        <f t="shared" si="29"/>
        <v>0.14760000000000001</v>
      </c>
      <c r="AM169" s="5">
        <f t="shared" si="29"/>
        <v>0.17430000000000001</v>
      </c>
      <c r="AN169" s="5">
        <f t="shared" si="29"/>
        <v>0.19159999999999999</v>
      </c>
      <c r="AO169" s="5">
        <f t="shared" si="29"/>
        <v>0.42930000000000001</v>
      </c>
      <c r="AP169" s="5"/>
      <c r="AQ169" s="28">
        <v>1</v>
      </c>
      <c r="AR169" s="8">
        <v>-3.1366666666666661E-2</v>
      </c>
      <c r="AS169" s="8">
        <v>-9.4933333333333314E-2</v>
      </c>
      <c r="AT169" s="8">
        <v>-0.14419999999999999</v>
      </c>
      <c r="AU169" s="8">
        <v>-9.0166666666666589E-3</v>
      </c>
      <c r="AV169" s="8">
        <v>-1.3833333333333336E-3</v>
      </c>
      <c r="AW169" s="8">
        <v>-2.8100000000000014E-2</v>
      </c>
      <c r="AX169" s="8">
        <v>-8.9900000000000035E-2</v>
      </c>
      <c r="AY169" s="9">
        <v>0.1159</v>
      </c>
      <c r="AZ169" s="9">
        <v>0.13570000000000002</v>
      </c>
      <c r="BA169" s="8">
        <v>-3.04E-2</v>
      </c>
      <c r="BB169" s="8">
        <f>AVERAGE(V288:AA288)</f>
        <v>2.0150000000000005E-2</v>
      </c>
      <c r="BC169" s="8">
        <f>AVERAGE(AO228,AO238,AO249,AO259,AO270,AO278,AB288)</f>
        <v>3.8928571428571437E-2</v>
      </c>
      <c r="BE169" s="7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</row>
    <row r="170" spans="1:73" x14ac:dyDescent="0.25">
      <c r="A170" s="19">
        <v>0.01</v>
      </c>
      <c r="B170">
        <v>0.17860000000000001</v>
      </c>
      <c r="C170">
        <v>0.1792</v>
      </c>
      <c r="D170">
        <v>0.1328</v>
      </c>
      <c r="E170">
        <v>0.1205</v>
      </c>
      <c r="F170">
        <v>0.10829999999999999</v>
      </c>
      <c r="G170">
        <v>0.1065</v>
      </c>
      <c r="H170">
        <v>0.1067</v>
      </c>
      <c r="I170">
        <v>0.10440000000000001</v>
      </c>
      <c r="J170">
        <v>0.10349999999999999</v>
      </c>
      <c r="K170">
        <v>9.8599999999999993E-2</v>
      </c>
      <c r="L170">
        <v>9.4799999999999995E-2</v>
      </c>
      <c r="M170">
        <v>9.0700000000000003E-2</v>
      </c>
      <c r="O170" s="19">
        <v>0.01</v>
      </c>
      <c r="P170">
        <v>0.26079999999999998</v>
      </c>
      <c r="Q170">
        <v>0.30120000000000002</v>
      </c>
      <c r="R170">
        <v>0.1845</v>
      </c>
      <c r="S170">
        <v>0.25869999999999999</v>
      </c>
      <c r="T170">
        <v>0.29170000000000001</v>
      </c>
      <c r="U170">
        <v>0.29210000000000003</v>
      </c>
      <c r="V170">
        <v>0.30170000000000002</v>
      </c>
      <c r="W170">
        <v>0.28889999999999999</v>
      </c>
      <c r="X170">
        <v>0.27410000000000001</v>
      </c>
      <c r="Y170">
        <v>0.31240000000000001</v>
      </c>
      <c r="Z170">
        <v>0.32500000000000001</v>
      </c>
      <c r="AA170">
        <v>0.41289999999999999</v>
      </c>
      <c r="AC170" s="28">
        <v>0.01</v>
      </c>
      <c r="AD170" s="5">
        <f t="shared" si="30"/>
        <v>8.2199999999999968E-2</v>
      </c>
      <c r="AE170" s="5">
        <f t="shared" si="29"/>
        <v>0.12200000000000003</v>
      </c>
      <c r="AF170" s="5">
        <f t="shared" si="29"/>
        <v>5.1699999999999996E-2</v>
      </c>
      <c r="AG170" s="5">
        <f t="shared" si="29"/>
        <v>0.13819999999999999</v>
      </c>
      <c r="AH170" s="5">
        <f t="shared" si="29"/>
        <v>0.18340000000000001</v>
      </c>
      <c r="AI170" s="5">
        <f t="shared" si="29"/>
        <v>0.18560000000000004</v>
      </c>
      <c r="AJ170" s="5">
        <f t="shared" si="29"/>
        <v>0.19500000000000001</v>
      </c>
      <c r="AK170" s="5">
        <f t="shared" si="29"/>
        <v>0.1845</v>
      </c>
      <c r="AL170" s="5">
        <f t="shared" si="29"/>
        <v>0.17060000000000003</v>
      </c>
      <c r="AM170" s="5">
        <f t="shared" si="29"/>
        <v>0.21380000000000002</v>
      </c>
      <c r="AN170" s="5">
        <f t="shared" si="29"/>
        <v>0.23020000000000002</v>
      </c>
      <c r="AO170" s="5">
        <f t="shared" si="29"/>
        <v>0.32219999999999999</v>
      </c>
      <c r="AP170" s="5"/>
      <c r="AQ170" s="28">
        <v>0.5</v>
      </c>
      <c r="AR170" s="10">
        <v>0.12580000000000002</v>
      </c>
      <c r="AS170" s="8">
        <v>-1.3266666666666658E-2</v>
      </c>
      <c r="AT170" s="8">
        <v>2.6633333333333342E-2</v>
      </c>
      <c r="AU170" s="21">
        <v>0.16595000000000001</v>
      </c>
      <c r="AV170" s="9">
        <v>0.18914999999999996</v>
      </c>
      <c r="AW170" s="9">
        <v>0.3997</v>
      </c>
      <c r="AX170" s="9">
        <v>0.12119999999999997</v>
      </c>
      <c r="AY170" s="9">
        <v>0.18169999999999997</v>
      </c>
      <c r="AZ170" s="9">
        <v>0.17729999999999999</v>
      </c>
      <c r="BA170" s="9">
        <v>0.20340000000000003</v>
      </c>
      <c r="BB170" s="10">
        <f t="shared" si="31"/>
        <v>0.17088333333333336</v>
      </c>
      <c r="BC170" s="10">
        <f>AVERAGE(AO229,AO239,AO250,AO260,AO271,AO279,AB289)</f>
        <v>6.311428571428572E-2</v>
      </c>
      <c r="BE170" s="7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</row>
    <row r="171" spans="1:73" x14ac:dyDescent="0.25">
      <c r="A171" s="19">
        <v>5.0000000000000001E-3</v>
      </c>
      <c r="B171">
        <v>0.17899999999999999</v>
      </c>
      <c r="C171">
        <v>0.12509999999999999</v>
      </c>
      <c r="D171">
        <v>0.11260000000000001</v>
      </c>
      <c r="E171">
        <v>0.1129</v>
      </c>
      <c r="F171">
        <v>0.10249999999999999</v>
      </c>
      <c r="G171">
        <v>0.10630000000000001</v>
      </c>
      <c r="H171">
        <v>0.1123</v>
      </c>
      <c r="I171">
        <v>0.10589999999999999</v>
      </c>
      <c r="J171">
        <v>0.1053</v>
      </c>
      <c r="K171">
        <v>0.10100000000000001</v>
      </c>
      <c r="L171">
        <v>9.9900000000000003E-2</v>
      </c>
      <c r="M171">
        <v>9.7000000000000003E-2</v>
      </c>
      <c r="O171" s="19">
        <v>5.0000000000000001E-3</v>
      </c>
      <c r="P171">
        <v>0.1492</v>
      </c>
      <c r="Q171">
        <v>0.23019999999999999</v>
      </c>
      <c r="R171">
        <v>0.16139999999999999</v>
      </c>
      <c r="S171">
        <v>0.23269999999999999</v>
      </c>
      <c r="T171">
        <v>0.26879999999999998</v>
      </c>
      <c r="U171">
        <v>0.27689999999999998</v>
      </c>
      <c r="V171">
        <v>0.26469999999999999</v>
      </c>
      <c r="W171">
        <v>0.29620000000000002</v>
      </c>
      <c r="X171">
        <v>0.29899999999999999</v>
      </c>
      <c r="Y171">
        <v>0.2843</v>
      </c>
      <c r="Z171">
        <v>0.31069999999999998</v>
      </c>
      <c r="AA171">
        <v>0.40389999999999998</v>
      </c>
      <c r="AC171" s="28">
        <v>5.0000000000000001E-3</v>
      </c>
      <c r="AD171" s="5">
        <f t="shared" si="30"/>
        <v>-2.9799999999999993E-2</v>
      </c>
      <c r="AE171" s="5">
        <f t="shared" si="29"/>
        <v>0.1051</v>
      </c>
      <c r="AF171" s="5">
        <f t="shared" si="29"/>
        <v>4.8799999999999982E-2</v>
      </c>
      <c r="AG171" s="5">
        <f t="shared" si="29"/>
        <v>0.11979999999999999</v>
      </c>
      <c r="AH171" s="5">
        <f t="shared" si="29"/>
        <v>0.1663</v>
      </c>
      <c r="AI171" s="5">
        <f t="shared" si="29"/>
        <v>0.17059999999999997</v>
      </c>
      <c r="AJ171" s="5">
        <f t="shared" si="29"/>
        <v>0.15239999999999998</v>
      </c>
      <c r="AK171" s="5">
        <f t="shared" si="29"/>
        <v>0.19030000000000002</v>
      </c>
      <c r="AL171" s="5">
        <f t="shared" si="29"/>
        <v>0.19369999999999998</v>
      </c>
      <c r="AM171" s="5">
        <f t="shared" si="29"/>
        <v>0.18329999999999999</v>
      </c>
      <c r="AN171" s="5">
        <f t="shared" si="29"/>
        <v>0.21079999999999999</v>
      </c>
      <c r="AO171" s="5">
        <f t="shared" si="29"/>
        <v>0.30689999999999995</v>
      </c>
      <c r="AP171" s="5"/>
      <c r="AQ171" s="28">
        <v>0.25</v>
      </c>
      <c r="AR171" s="10">
        <v>6.3266666666666679E-2</v>
      </c>
      <c r="AS171" s="8">
        <v>4.36E-2</v>
      </c>
      <c r="AT171" s="9">
        <v>8.7099999999999997E-2</v>
      </c>
      <c r="AU171" s="9">
        <v>0.20753333333333335</v>
      </c>
      <c r="AV171" s="9">
        <v>0.18963333333333335</v>
      </c>
      <c r="AW171" s="9">
        <v>0.47609999999999997</v>
      </c>
      <c r="AX171" s="9">
        <v>0.2306</v>
      </c>
      <c r="AY171" s="9">
        <v>0.15450000000000003</v>
      </c>
      <c r="AZ171" s="9">
        <v>0.21410000000000001</v>
      </c>
      <c r="BA171" s="9">
        <v>0.28920000000000001</v>
      </c>
      <c r="BB171" s="10">
        <f t="shared" si="31"/>
        <v>0.32858333333333328</v>
      </c>
      <c r="BC171" s="9">
        <v>0.18551999999999999</v>
      </c>
      <c r="BE171" s="7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</row>
    <row r="172" spans="1:73" x14ac:dyDescent="0.25">
      <c r="A172" s="19">
        <v>2.5000000000000001E-3</v>
      </c>
      <c r="B172">
        <v>0.17749999999999999</v>
      </c>
      <c r="C172">
        <v>0.15179999999999999</v>
      </c>
      <c r="D172">
        <v>0.1167</v>
      </c>
      <c r="E172">
        <v>0.1128</v>
      </c>
      <c r="F172">
        <v>0.11119999999999999</v>
      </c>
      <c r="G172">
        <v>9.8000000000000004E-2</v>
      </c>
      <c r="H172">
        <v>0.1105</v>
      </c>
      <c r="I172">
        <v>0.10489999999999999</v>
      </c>
      <c r="J172">
        <v>9.3899999999999997E-2</v>
      </c>
      <c r="K172">
        <v>0.1052</v>
      </c>
      <c r="L172">
        <v>0.108</v>
      </c>
      <c r="M172">
        <v>0.1</v>
      </c>
      <c r="O172" s="19">
        <v>2.5000000000000001E-3</v>
      </c>
      <c r="P172">
        <v>0.15759999999999999</v>
      </c>
      <c r="Q172">
        <v>0.2792</v>
      </c>
      <c r="R172">
        <v>0.22550000000000001</v>
      </c>
      <c r="S172">
        <v>0.34320000000000001</v>
      </c>
      <c r="T172">
        <v>0.26500000000000001</v>
      </c>
      <c r="U172">
        <v>0.25869999999999999</v>
      </c>
      <c r="V172">
        <v>0.28149999999999997</v>
      </c>
      <c r="W172">
        <v>0.27960000000000002</v>
      </c>
      <c r="X172">
        <v>0.26619999999999999</v>
      </c>
      <c r="Y172">
        <v>0.3009</v>
      </c>
      <c r="Z172">
        <v>0.3135</v>
      </c>
      <c r="AA172">
        <v>0.39589999999999997</v>
      </c>
      <c r="AC172" s="28">
        <v>2.5000000000000001E-3</v>
      </c>
      <c r="AD172" s="5">
        <f t="shared" si="30"/>
        <v>-1.9900000000000001E-2</v>
      </c>
      <c r="AE172" s="5">
        <f t="shared" si="29"/>
        <v>0.12740000000000001</v>
      </c>
      <c r="AF172" s="5">
        <f t="shared" si="29"/>
        <v>0.10880000000000001</v>
      </c>
      <c r="AG172" s="5">
        <f t="shared" si="29"/>
        <v>0.23039999999999999</v>
      </c>
      <c r="AH172" s="5">
        <f t="shared" si="29"/>
        <v>0.15380000000000002</v>
      </c>
      <c r="AI172" s="5">
        <f t="shared" si="29"/>
        <v>0.16069999999999998</v>
      </c>
      <c r="AJ172" s="5">
        <f t="shared" si="29"/>
        <v>0.17099999999999999</v>
      </c>
      <c r="AK172" s="5">
        <f t="shared" si="29"/>
        <v>0.17470000000000002</v>
      </c>
      <c r="AL172" s="5">
        <f t="shared" si="29"/>
        <v>0.17230000000000001</v>
      </c>
      <c r="AM172" s="5">
        <f t="shared" si="29"/>
        <v>0.19569999999999999</v>
      </c>
      <c r="AN172" s="5">
        <f t="shared" si="29"/>
        <v>0.20550000000000002</v>
      </c>
      <c r="AO172" s="5">
        <f t="shared" si="29"/>
        <v>0.29589999999999994</v>
      </c>
      <c r="AP172" s="5"/>
      <c r="AQ172" s="28">
        <v>0.125</v>
      </c>
      <c r="AR172" s="8">
        <v>-5.6481818181818182E-2</v>
      </c>
      <c r="AS172" s="10">
        <v>5.7354545454545457E-2</v>
      </c>
      <c r="AT172" s="9">
        <v>0.12385454545454544</v>
      </c>
      <c r="AU172" s="9">
        <v>0.20523333333333335</v>
      </c>
      <c r="AV172" s="9">
        <v>0.18818333333333334</v>
      </c>
      <c r="AW172" s="9">
        <v>0.27705000000000002</v>
      </c>
      <c r="AX172" s="9">
        <v>0.22970000000000002</v>
      </c>
      <c r="AY172" s="9">
        <v>0.21304999999999999</v>
      </c>
      <c r="AZ172" s="9">
        <v>0.243225</v>
      </c>
      <c r="BA172" s="9">
        <v>0.25287500000000002</v>
      </c>
      <c r="BB172" s="9">
        <v>0.23910000000000001</v>
      </c>
      <c r="BC172" s="9">
        <v>0.23081818181818184</v>
      </c>
      <c r="BE172" s="7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</row>
    <row r="173" spans="1:73" x14ac:dyDescent="0.25">
      <c r="A173" s="19">
        <v>1.25E-3</v>
      </c>
      <c r="B173">
        <v>0.20250000000000001</v>
      </c>
      <c r="C173">
        <v>0.27100000000000002</v>
      </c>
      <c r="D173">
        <v>0.18490000000000001</v>
      </c>
      <c r="E173">
        <v>0.16420000000000001</v>
      </c>
      <c r="F173">
        <v>0.14399999999999999</v>
      </c>
      <c r="G173">
        <v>0.13109999999999999</v>
      </c>
      <c r="H173">
        <v>0.1128</v>
      </c>
      <c r="I173">
        <v>0.11600000000000001</v>
      </c>
      <c r="J173">
        <v>0.1181</v>
      </c>
      <c r="K173">
        <v>0.1099</v>
      </c>
      <c r="L173">
        <v>0.11260000000000001</v>
      </c>
      <c r="M173">
        <v>9.9500000000000005E-2</v>
      </c>
      <c r="O173" s="19">
        <v>1.25E-3</v>
      </c>
      <c r="P173">
        <v>0.13120000000000001</v>
      </c>
      <c r="Q173">
        <v>0.1162</v>
      </c>
      <c r="R173">
        <v>0.30659999999999998</v>
      </c>
      <c r="S173">
        <v>0.32790000000000002</v>
      </c>
      <c r="T173">
        <v>0.23400000000000001</v>
      </c>
      <c r="U173">
        <v>0.2354</v>
      </c>
      <c r="V173">
        <v>0.25990000000000002</v>
      </c>
      <c r="W173">
        <v>0.26529999999999998</v>
      </c>
      <c r="X173">
        <v>0.27410000000000001</v>
      </c>
      <c r="Y173">
        <v>0.27739999999999998</v>
      </c>
      <c r="Z173">
        <v>0.29820000000000002</v>
      </c>
      <c r="AA173">
        <v>0.29349999999999998</v>
      </c>
      <c r="AC173" s="28">
        <v>1.25E-3</v>
      </c>
      <c r="AD173" s="5">
        <f t="shared" si="30"/>
        <v>-7.1300000000000002E-2</v>
      </c>
      <c r="AE173" s="5">
        <f t="shared" si="29"/>
        <v>-0.15480000000000002</v>
      </c>
      <c r="AF173" s="5">
        <f t="shared" si="29"/>
        <v>0.12169999999999997</v>
      </c>
      <c r="AG173" s="5">
        <f t="shared" si="29"/>
        <v>0.16370000000000001</v>
      </c>
      <c r="AH173" s="5">
        <f t="shared" si="29"/>
        <v>9.0000000000000024E-2</v>
      </c>
      <c r="AI173" s="5">
        <f t="shared" si="29"/>
        <v>0.1043</v>
      </c>
      <c r="AJ173" s="5">
        <f t="shared" si="29"/>
        <v>0.14710000000000001</v>
      </c>
      <c r="AK173" s="5">
        <f t="shared" si="29"/>
        <v>0.14929999999999999</v>
      </c>
      <c r="AL173" s="5">
        <f t="shared" si="29"/>
        <v>0.15600000000000003</v>
      </c>
      <c r="AM173" s="5">
        <f t="shared" si="29"/>
        <v>0.16749999999999998</v>
      </c>
      <c r="AN173" s="5">
        <f t="shared" si="29"/>
        <v>0.18560000000000001</v>
      </c>
      <c r="AO173" s="5">
        <f t="shared" si="29"/>
        <v>0.19399999999999998</v>
      </c>
      <c r="AP173" s="5"/>
      <c r="AQ173" s="28">
        <v>0.06</v>
      </c>
      <c r="AR173" s="8">
        <v>-9.5545454545454517E-2</v>
      </c>
      <c r="AS173" s="8">
        <v>-3.1545454545454654E-3</v>
      </c>
      <c r="AT173" s="9">
        <v>0.121927272727273</v>
      </c>
      <c r="AU173" s="9">
        <v>0.19506666666666669</v>
      </c>
      <c r="AV173" s="9">
        <v>0.22443333333333326</v>
      </c>
      <c r="AW173" s="9">
        <v>0.21077499999999999</v>
      </c>
      <c r="AX173" s="9">
        <v>0.20904999999999999</v>
      </c>
      <c r="AY173" s="9">
        <v>0.24322500000000002</v>
      </c>
      <c r="AZ173" s="9">
        <v>0.20035000000000003</v>
      </c>
      <c r="BA173" s="9">
        <v>0.21907499999999999</v>
      </c>
      <c r="BB173" s="9">
        <v>0.15116666666666664</v>
      </c>
      <c r="BC173" s="9">
        <v>0.31048750000000003</v>
      </c>
      <c r="BE173" s="7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</row>
    <row r="174" spans="1:73" x14ac:dyDescent="0.25">
      <c r="A174" s="19">
        <v>0</v>
      </c>
      <c r="B174">
        <v>0.2195</v>
      </c>
      <c r="C174">
        <v>0.27500000000000002</v>
      </c>
      <c r="D174">
        <v>0.28249999999999997</v>
      </c>
      <c r="E174">
        <v>0.2288</v>
      </c>
      <c r="F174">
        <v>0.21590000000000001</v>
      </c>
      <c r="G174">
        <v>0.1681</v>
      </c>
      <c r="H174">
        <v>0.1648</v>
      </c>
      <c r="I174">
        <v>0.12130000000000001</v>
      </c>
      <c r="J174">
        <v>0.1245</v>
      </c>
      <c r="K174">
        <v>0.13009999999999999</v>
      </c>
      <c r="L174">
        <v>0.13070000000000001</v>
      </c>
      <c r="M174">
        <v>0.13420000000000001</v>
      </c>
      <c r="O174" s="19">
        <v>0</v>
      </c>
      <c r="P174">
        <v>0.16020000000000001</v>
      </c>
      <c r="Q174">
        <v>0.1653</v>
      </c>
      <c r="R174">
        <v>0.28289999999999998</v>
      </c>
      <c r="S174">
        <v>0.44990000000000002</v>
      </c>
      <c r="T174">
        <v>0.4042</v>
      </c>
      <c r="U174">
        <v>0.30149999999999999</v>
      </c>
      <c r="V174">
        <v>0.3679</v>
      </c>
      <c r="W174">
        <v>0.31469999999999998</v>
      </c>
      <c r="X174">
        <v>0.34100000000000003</v>
      </c>
      <c r="Y174">
        <v>0.33239999999999997</v>
      </c>
      <c r="Z174">
        <v>0.31690000000000002</v>
      </c>
      <c r="AA174">
        <v>0.3105</v>
      </c>
      <c r="AC174" s="28">
        <v>0</v>
      </c>
      <c r="AD174" s="5">
        <f t="shared" si="30"/>
        <v>-5.9299999999999992E-2</v>
      </c>
      <c r="AE174" s="5">
        <f t="shared" si="29"/>
        <v>-0.10970000000000002</v>
      </c>
      <c r="AF174" s="5">
        <f t="shared" si="29"/>
        <v>4.0000000000001146E-4</v>
      </c>
      <c r="AG174" s="5">
        <f t="shared" si="29"/>
        <v>0.22110000000000002</v>
      </c>
      <c r="AH174" s="5">
        <f t="shared" si="29"/>
        <v>0.1883</v>
      </c>
      <c r="AI174" s="5">
        <f t="shared" si="29"/>
        <v>0.13339999999999999</v>
      </c>
      <c r="AJ174" s="5">
        <f t="shared" si="29"/>
        <v>0.2031</v>
      </c>
      <c r="AK174" s="5">
        <f t="shared" si="29"/>
        <v>0.19339999999999996</v>
      </c>
      <c r="AL174" s="5">
        <f t="shared" si="29"/>
        <v>0.21650000000000003</v>
      </c>
      <c r="AM174" s="5">
        <f t="shared" si="29"/>
        <v>0.20229999999999998</v>
      </c>
      <c r="AN174" s="5">
        <f t="shared" si="29"/>
        <v>0.1862</v>
      </c>
      <c r="AO174" s="5">
        <f t="shared" si="29"/>
        <v>0.17629999999999998</v>
      </c>
      <c r="AP174" s="5"/>
      <c r="AQ174" s="28">
        <v>0.03</v>
      </c>
      <c r="AR174" s="8">
        <v>-9.2099999999999987E-2</v>
      </c>
      <c r="AS174" s="8">
        <v>-2.6074999999999987E-2</v>
      </c>
      <c r="AT174" s="9">
        <v>0.10049999999999999</v>
      </c>
      <c r="AU174" s="9">
        <v>0.16652499999999998</v>
      </c>
      <c r="AV174" s="9">
        <v>0.21301250000000002</v>
      </c>
      <c r="AW174" s="9">
        <v>0.17549999999999999</v>
      </c>
      <c r="AX174" s="9">
        <v>0.18269999999999997</v>
      </c>
      <c r="AY174" s="9">
        <v>0.17883333333333332</v>
      </c>
      <c r="AZ174" s="9">
        <v>0.20563333333333333</v>
      </c>
      <c r="BA174" s="9">
        <v>0.18313333333333334</v>
      </c>
      <c r="BB174" s="9">
        <v>0.20903333333333332</v>
      </c>
      <c r="BC174" s="9">
        <v>0.28810000000000002</v>
      </c>
      <c r="BE174" s="7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</row>
    <row r="175" spans="1:73" x14ac:dyDescent="0.25"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28">
        <v>0.01</v>
      </c>
      <c r="AR175" s="8">
        <v>-7.3083333333333333E-2</v>
      </c>
      <c r="AS175" s="8">
        <v>-2.1266666666666666E-2</v>
      </c>
      <c r="AT175" s="9">
        <v>6.7966666666666675E-2</v>
      </c>
      <c r="AU175" s="9">
        <v>0.17881666666666665</v>
      </c>
      <c r="AV175" s="9">
        <v>0.2069</v>
      </c>
      <c r="AW175" s="9">
        <v>0.19603333333333331</v>
      </c>
      <c r="AX175" s="9">
        <v>0.24010000000000001</v>
      </c>
      <c r="AY175" s="9">
        <v>0.22650000000000001</v>
      </c>
      <c r="AZ175" s="10">
        <v>0.23256666666666667</v>
      </c>
      <c r="BA175" s="22">
        <v>-0.43893333333333334</v>
      </c>
      <c r="BB175" s="10">
        <v>0.25623333333333331</v>
      </c>
      <c r="BC175" s="9">
        <v>0.32755000000000001</v>
      </c>
      <c r="BE175" s="7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</row>
    <row r="176" spans="1:73" x14ac:dyDescent="0.25">
      <c r="A176" s="19" t="s">
        <v>38</v>
      </c>
      <c r="B176" s="19">
        <v>128</v>
      </c>
      <c r="C176" s="19">
        <v>64</v>
      </c>
      <c r="D176" s="19">
        <v>32</v>
      </c>
      <c r="E176" s="19">
        <v>16</v>
      </c>
      <c r="F176" s="19">
        <v>8</v>
      </c>
      <c r="G176" s="19">
        <v>4</v>
      </c>
      <c r="H176" s="19">
        <v>2</v>
      </c>
      <c r="I176" s="19">
        <v>1</v>
      </c>
      <c r="J176" s="19">
        <v>0.5</v>
      </c>
      <c r="K176" s="19">
        <v>0.25</v>
      </c>
      <c r="L176" s="19">
        <v>0.125</v>
      </c>
      <c r="M176" s="19">
        <v>0</v>
      </c>
      <c r="O176" s="19" t="s">
        <v>38</v>
      </c>
      <c r="P176" s="19">
        <v>128</v>
      </c>
      <c r="Q176" s="19">
        <v>64</v>
      </c>
      <c r="R176" s="19">
        <v>32</v>
      </c>
      <c r="S176" s="19">
        <v>16</v>
      </c>
      <c r="T176" s="19">
        <v>8</v>
      </c>
      <c r="U176" s="19">
        <v>4</v>
      </c>
      <c r="V176" s="19">
        <v>2</v>
      </c>
      <c r="W176" s="19">
        <v>1</v>
      </c>
      <c r="X176" s="19">
        <v>0.5</v>
      </c>
      <c r="Y176" s="19">
        <v>0.25</v>
      </c>
      <c r="Z176" s="19">
        <v>0.125</v>
      </c>
      <c r="AA176" s="19">
        <v>0</v>
      </c>
      <c r="AC176" s="28" t="s">
        <v>38</v>
      </c>
      <c r="AD176" s="28">
        <v>128</v>
      </c>
      <c r="AE176" s="28">
        <v>64</v>
      </c>
      <c r="AF176" s="28">
        <v>32</v>
      </c>
      <c r="AG176" s="28">
        <v>16</v>
      </c>
      <c r="AH176" s="28">
        <v>8</v>
      </c>
      <c r="AI176" s="28">
        <v>4</v>
      </c>
      <c r="AJ176" s="28">
        <v>2</v>
      </c>
      <c r="AK176" s="28">
        <v>1</v>
      </c>
      <c r="AL176" s="28">
        <v>0.5</v>
      </c>
      <c r="AM176" s="28">
        <v>0.25</v>
      </c>
      <c r="AN176" s="28">
        <v>0.125</v>
      </c>
      <c r="AO176" s="28">
        <v>0</v>
      </c>
      <c r="AP176" s="5"/>
      <c r="AQ176" s="28">
        <v>5.0000000000000001E-3</v>
      </c>
      <c r="AR176" s="8">
        <v>-5.6583333333333326E-2</v>
      </c>
      <c r="AS176" s="8">
        <v>2.0199999999999996E-2</v>
      </c>
      <c r="AT176" s="9">
        <v>0.13994999999999999</v>
      </c>
      <c r="AU176" s="9">
        <v>0.20401666666666665</v>
      </c>
      <c r="AV176" s="9">
        <v>0.25658333333333333</v>
      </c>
      <c r="AW176" s="9">
        <v>0.19266666666666665</v>
      </c>
      <c r="AX176" s="9">
        <v>0.19466666666666665</v>
      </c>
      <c r="AY176" s="9">
        <v>0.27746666666666669</v>
      </c>
      <c r="AZ176" s="9">
        <v>0.25590000000000002</v>
      </c>
      <c r="BA176" s="9">
        <v>0.27950000000000003</v>
      </c>
      <c r="BB176" s="9">
        <v>0.27646666666666669</v>
      </c>
      <c r="BC176" s="9">
        <v>0.30656666666666665</v>
      </c>
      <c r="BE176" s="7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</row>
    <row r="177" spans="1:69" x14ac:dyDescent="0.25">
      <c r="A177" s="19">
        <v>0.125</v>
      </c>
      <c r="B177">
        <v>0.32850000000000001</v>
      </c>
      <c r="C177">
        <v>0.1371</v>
      </c>
      <c r="D177">
        <v>0.1101</v>
      </c>
      <c r="E177">
        <v>0.11899999999999999</v>
      </c>
      <c r="F177">
        <v>0.14949999999999999</v>
      </c>
      <c r="G177">
        <v>0.1077</v>
      </c>
      <c r="H177">
        <v>0.107</v>
      </c>
      <c r="I177">
        <v>0.1074</v>
      </c>
      <c r="J177">
        <v>0.19789999999999999</v>
      </c>
      <c r="K177">
        <v>0.10199999999999999</v>
      </c>
      <c r="L177">
        <v>9.6199999999999994E-2</v>
      </c>
      <c r="M177">
        <v>0.10340000000000001</v>
      </c>
      <c r="O177" s="19">
        <v>0.125</v>
      </c>
      <c r="P177">
        <v>0.13980000000000001</v>
      </c>
      <c r="Q177">
        <v>0.21759999999999999</v>
      </c>
      <c r="R177">
        <v>0.25850000000000001</v>
      </c>
      <c r="S177">
        <v>0.2712</v>
      </c>
      <c r="T177">
        <v>0.31819999999999998</v>
      </c>
      <c r="U177">
        <v>0.28389999999999999</v>
      </c>
      <c r="V177">
        <v>0.28999999999999998</v>
      </c>
      <c r="W177">
        <v>0.24979999999999999</v>
      </c>
      <c r="X177">
        <v>0.3115</v>
      </c>
      <c r="Y177">
        <v>0.26840000000000003</v>
      </c>
      <c r="Z177">
        <v>0.27800000000000002</v>
      </c>
      <c r="AA177">
        <v>0.48559999999999998</v>
      </c>
      <c r="AC177" s="28">
        <v>0.125</v>
      </c>
      <c r="AD177" s="5">
        <f>P177-B177</f>
        <v>-0.18870000000000001</v>
      </c>
      <c r="AE177" s="5">
        <f t="shared" ref="AE177:AO184" si="32">Q177-C177</f>
        <v>8.0499999999999988E-2</v>
      </c>
      <c r="AF177" s="5">
        <f t="shared" si="32"/>
        <v>0.1484</v>
      </c>
      <c r="AG177" s="5">
        <f t="shared" si="32"/>
        <v>0.1522</v>
      </c>
      <c r="AH177" s="5">
        <f t="shared" si="32"/>
        <v>0.16869999999999999</v>
      </c>
      <c r="AI177" s="5">
        <f t="shared" si="32"/>
        <v>0.17619999999999997</v>
      </c>
      <c r="AJ177" s="5">
        <f t="shared" si="32"/>
        <v>0.183</v>
      </c>
      <c r="AK177" s="5">
        <f t="shared" si="32"/>
        <v>0.1424</v>
      </c>
      <c r="AL177" s="5">
        <f t="shared" si="32"/>
        <v>0.11360000000000001</v>
      </c>
      <c r="AM177" s="5">
        <f t="shared" si="32"/>
        <v>0.16640000000000005</v>
      </c>
      <c r="AN177" s="5">
        <f t="shared" si="32"/>
        <v>0.18180000000000002</v>
      </c>
      <c r="AO177" s="5">
        <f t="shared" si="32"/>
        <v>0.38219999999999998</v>
      </c>
      <c r="AP177" s="5"/>
      <c r="AQ177" s="28">
        <v>2.5000000000000001E-3</v>
      </c>
      <c r="AR177" s="8">
        <v>-9.8316666666666663E-2</v>
      </c>
      <c r="AS177" s="8">
        <v>1.3566666666666671E-2</v>
      </c>
      <c r="AT177" s="9">
        <v>0.12103333333333333</v>
      </c>
      <c r="AU177" s="9">
        <v>0.25506666666666666</v>
      </c>
      <c r="AV177" s="9">
        <v>0.21970000000000003</v>
      </c>
      <c r="AW177" s="9">
        <v>0.16716666666666669</v>
      </c>
      <c r="AX177" s="9">
        <v>0.17649999999999999</v>
      </c>
      <c r="AY177" s="9">
        <v>0.18443333333333331</v>
      </c>
      <c r="AZ177" s="9">
        <v>0.23019999999999999</v>
      </c>
      <c r="BA177" s="9">
        <v>0.22296666666666667</v>
      </c>
      <c r="BB177" s="9">
        <v>0.22430000000000003</v>
      </c>
      <c r="BC177" s="9">
        <v>0.20354999999999998</v>
      </c>
      <c r="BE177" s="7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</row>
    <row r="178" spans="1:69" x14ac:dyDescent="0.25">
      <c r="A178" s="19">
        <v>0.06</v>
      </c>
      <c r="B178">
        <v>0.21779999999999999</v>
      </c>
      <c r="C178">
        <v>0.20899999999999999</v>
      </c>
      <c r="D178">
        <v>0.1171</v>
      </c>
      <c r="E178">
        <v>0.113</v>
      </c>
      <c r="F178">
        <v>0.1111</v>
      </c>
      <c r="G178">
        <v>9.8900000000000002E-2</v>
      </c>
      <c r="H178">
        <v>0.1057</v>
      </c>
      <c r="I178">
        <v>0.1074</v>
      </c>
      <c r="J178">
        <v>0.1183</v>
      </c>
      <c r="K178">
        <v>0.10059999999999999</v>
      </c>
      <c r="L178">
        <v>0.1026</v>
      </c>
      <c r="M178">
        <v>0.10580000000000001</v>
      </c>
      <c r="O178" s="19">
        <v>0.06</v>
      </c>
      <c r="P178">
        <v>0.16120000000000001</v>
      </c>
      <c r="Q178">
        <v>0.29049999999999998</v>
      </c>
      <c r="R178">
        <v>0.19339999999999999</v>
      </c>
      <c r="S178">
        <v>0.26979999999999998</v>
      </c>
      <c r="T178">
        <v>0.24360000000000001</v>
      </c>
      <c r="U178">
        <v>0.25030000000000002</v>
      </c>
      <c r="V178">
        <v>0.2661</v>
      </c>
      <c r="W178">
        <v>0.2646</v>
      </c>
      <c r="X178">
        <v>0.2767</v>
      </c>
      <c r="Y178">
        <v>0.3286</v>
      </c>
      <c r="Z178">
        <v>0.27839999999999998</v>
      </c>
      <c r="AA178">
        <v>0.28320000000000001</v>
      </c>
      <c r="AC178" s="28">
        <v>0.06</v>
      </c>
      <c r="AD178" s="5">
        <f t="shared" ref="AD178:AD184" si="33">P178-B178</f>
        <v>-5.6599999999999984E-2</v>
      </c>
      <c r="AE178" s="5">
        <f t="shared" si="32"/>
        <v>8.1499999999999989E-2</v>
      </c>
      <c r="AF178" s="5">
        <f t="shared" si="32"/>
        <v>7.6299999999999993E-2</v>
      </c>
      <c r="AG178" s="5">
        <f t="shared" si="32"/>
        <v>0.15679999999999999</v>
      </c>
      <c r="AH178" s="5">
        <f t="shared" si="32"/>
        <v>0.13250000000000001</v>
      </c>
      <c r="AI178" s="5">
        <f t="shared" si="32"/>
        <v>0.15140000000000003</v>
      </c>
      <c r="AJ178" s="5">
        <f t="shared" si="32"/>
        <v>0.16039999999999999</v>
      </c>
      <c r="AK178" s="5">
        <f t="shared" si="32"/>
        <v>0.15720000000000001</v>
      </c>
      <c r="AL178" s="5">
        <f t="shared" si="32"/>
        <v>0.15839999999999999</v>
      </c>
      <c r="AM178" s="5">
        <f t="shared" si="32"/>
        <v>0.22800000000000001</v>
      </c>
      <c r="AN178" s="5">
        <f t="shared" si="32"/>
        <v>0.17579999999999998</v>
      </c>
      <c r="AO178" s="5">
        <f t="shared" si="32"/>
        <v>0.1774</v>
      </c>
      <c r="AP178" s="5"/>
      <c r="AQ178" s="28">
        <v>1.25E-3</v>
      </c>
      <c r="AR178" s="8">
        <v>-5.4949999999999978E-2</v>
      </c>
      <c r="AS178" s="8">
        <v>-1.3866666666666671E-2</v>
      </c>
      <c r="AT178" s="9">
        <v>0.17481666666666665</v>
      </c>
      <c r="AU178" s="9">
        <v>0.14808333333333332</v>
      </c>
      <c r="AV178" s="9">
        <v>0.18733333333333332</v>
      </c>
      <c r="AW178" s="9">
        <v>0.13176666666666667</v>
      </c>
      <c r="AX178" s="9">
        <v>0.20623333333333335</v>
      </c>
      <c r="AY178" s="9">
        <v>0.22216666666666665</v>
      </c>
      <c r="AZ178" s="9">
        <v>0.21276666666666669</v>
      </c>
      <c r="BA178" s="9">
        <v>0.20809999999999995</v>
      </c>
      <c r="BB178" s="9">
        <v>0.23846666666666669</v>
      </c>
      <c r="BC178" s="9">
        <v>0.19146666666666667</v>
      </c>
      <c r="BE178" s="7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</row>
    <row r="179" spans="1:69" x14ac:dyDescent="0.25">
      <c r="A179" s="19">
        <v>0.03</v>
      </c>
      <c r="B179">
        <v>0.16259999999999999</v>
      </c>
      <c r="C179">
        <v>0.13639999999999999</v>
      </c>
      <c r="D179">
        <v>0.1047</v>
      </c>
      <c r="E179">
        <v>0.10349999999999999</v>
      </c>
      <c r="F179">
        <v>0.1027</v>
      </c>
      <c r="G179">
        <v>9.8900000000000002E-2</v>
      </c>
      <c r="H179">
        <v>0.1026</v>
      </c>
      <c r="I179">
        <v>0.1055</v>
      </c>
      <c r="J179">
        <v>9.4299999999999995E-2</v>
      </c>
      <c r="K179">
        <v>9.6799999999999997E-2</v>
      </c>
      <c r="L179">
        <v>9.9000000000000005E-2</v>
      </c>
      <c r="M179">
        <v>9.98E-2</v>
      </c>
      <c r="O179" s="19">
        <v>0.03</v>
      </c>
      <c r="P179">
        <v>0.2135</v>
      </c>
      <c r="Q179">
        <v>0.2515</v>
      </c>
      <c r="R179">
        <v>0.14149999999999999</v>
      </c>
      <c r="S179">
        <v>0.1802</v>
      </c>
      <c r="T179">
        <v>0.23860000000000001</v>
      </c>
      <c r="U179">
        <v>0.2427</v>
      </c>
      <c r="V179">
        <v>0.2843</v>
      </c>
      <c r="W179">
        <v>0.28749999999999998</v>
      </c>
      <c r="X179">
        <v>0.31909999999999999</v>
      </c>
      <c r="Y179">
        <v>0.25059999999999999</v>
      </c>
      <c r="Z179">
        <v>0.32990000000000003</v>
      </c>
      <c r="AA179">
        <v>0.42709999999999998</v>
      </c>
      <c r="AC179" s="28">
        <v>0.03</v>
      </c>
      <c r="AD179" s="5">
        <f t="shared" si="33"/>
        <v>5.0900000000000001E-2</v>
      </c>
      <c r="AE179" s="5">
        <f t="shared" si="32"/>
        <v>0.11510000000000001</v>
      </c>
      <c r="AF179" s="5">
        <f t="shared" si="32"/>
        <v>3.6799999999999986E-2</v>
      </c>
      <c r="AG179" s="5">
        <f t="shared" si="32"/>
        <v>7.6700000000000004E-2</v>
      </c>
      <c r="AH179" s="5">
        <f t="shared" si="32"/>
        <v>0.13590000000000002</v>
      </c>
      <c r="AI179" s="5">
        <f t="shared" si="32"/>
        <v>0.14379999999999998</v>
      </c>
      <c r="AJ179" s="5">
        <f t="shared" si="32"/>
        <v>0.1817</v>
      </c>
      <c r="AK179" s="5">
        <f t="shared" si="32"/>
        <v>0.182</v>
      </c>
      <c r="AL179" s="5">
        <f t="shared" si="32"/>
        <v>0.2248</v>
      </c>
      <c r="AM179" s="5">
        <f t="shared" si="32"/>
        <v>0.15379999999999999</v>
      </c>
      <c r="AN179" s="5">
        <f t="shared" si="32"/>
        <v>0.23090000000000002</v>
      </c>
      <c r="AO179" s="5">
        <f t="shared" si="32"/>
        <v>0.32729999999999998</v>
      </c>
      <c r="AP179" s="5"/>
      <c r="AQ179" s="28">
        <v>0</v>
      </c>
      <c r="AR179" s="8">
        <v>-8.6054545454545439E-2</v>
      </c>
      <c r="AS179" s="8">
        <v>7.1018181818181814E-2</v>
      </c>
      <c r="AT179" s="8">
        <v>-7.566363636363635E-2</v>
      </c>
      <c r="AU179" s="8">
        <v>-0.18075454545454542</v>
      </c>
      <c r="AV179" s="8">
        <v>-0.22272727272727275</v>
      </c>
      <c r="AW179" s="9">
        <v>0.1754</v>
      </c>
      <c r="AX179" s="9">
        <v>0.21536666666666662</v>
      </c>
      <c r="AY179" s="9">
        <v>0.22993333333333332</v>
      </c>
      <c r="AZ179" s="9">
        <v>0.22793333333333332</v>
      </c>
      <c r="BA179" s="9">
        <v>0.21563333333333332</v>
      </c>
      <c r="BB179" s="9">
        <v>0.1956</v>
      </c>
      <c r="BC179" s="9">
        <v>0.24122727272727271</v>
      </c>
      <c r="BE179" s="7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</row>
    <row r="180" spans="1:69" x14ac:dyDescent="0.25">
      <c r="A180" s="19">
        <v>0.01</v>
      </c>
      <c r="B180">
        <v>0.17649999999999999</v>
      </c>
      <c r="C180">
        <v>0.15559999999999999</v>
      </c>
      <c r="D180">
        <v>0.1171</v>
      </c>
      <c r="E180">
        <v>0.1108</v>
      </c>
      <c r="F180">
        <v>0.109</v>
      </c>
      <c r="G180">
        <v>0.1071</v>
      </c>
      <c r="H180">
        <v>0.10780000000000001</v>
      </c>
      <c r="I180">
        <v>0.1142</v>
      </c>
      <c r="J180">
        <v>0.109</v>
      </c>
      <c r="K180">
        <v>2.0653999999999999</v>
      </c>
      <c r="L180">
        <v>0.1053</v>
      </c>
      <c r="M180">
        <v>9.7100000000000006E-2</v>
      </c>
      <c r="O180" s="19">
        <v>0.01</v>
      </c>
      <c r="P180">
        <v>0.1547</v>
      </c>
      <c r="Q180">
        <v>0.16139999999999999</v>
      </c>
      <c r="R180">
        <v>0.23910000000000001</v>
      </c>
      <c r="S180">
        <v>0.27810000000000001</v>
      </c>
      <c r="T180">
        <v>0.28420000000000001</v>
      </c>
      <c r="U180">
        <v>0.31669999999999998</v>
      </c>
      <c r="V180">
        <v>0.42420000000000002</v>
      </c>
      <c r="W180">
        <v>0.32979999999999998</v>
      </c>
      <c r="X180">
        <v>0.36280000000000001</v>
      </c>
      <c r="Y180">
        <v>0.27489999999999998</v>
      </c>
      <c r="Z180">
        <v>0.3523</v>
      </c>
      <c r="AA180">
        <v>0.41370000000000001</v>
      </c>
      <c r="AC180" s="28">
        <v>0.01</v>
      </c>
      <c r="AD180" s="5">
        <f t="shared" si="33"/>
        <v>-2.1799999999999986E-2</v>
      </c>
      <c r="AE180" s="5">
        <f t="shared" si="32"/>
        <v>5.7999999999999996E-3</v>
      </c>
      <c r="AF180" s="5">
        <f t="shared" si="32"/>
        <v>0.12200000000000001</v>
      </c>
      <c r="AG180" s="5">
        <f t="shared" si="32"/>
        <v>0.1673</v>
      </c>
      <c r="AH180" s="5">
        <f t="shared" si="32"/>
        <v>0.17520000000000002</v>
      </c>
      <c r="AI180" s="5">
        <f t="shared" si="32"/>
        <v>0.20959999999999998</v>
      </c>
      <c r="AJ180" s="5">
        <f t="shared" si="32"/>
        <v>0.31640000000000001</v>
      </c>
      <c r="AK180" s="5">
        <f t="shared" si="32"/>
        <v>0.21559999999999999</v>
      </c>
      <c r="AL180" s="5">
        <f t="shared" si="32"/>
        <v>0.25380000000000003</v>
      </c>
      <c r="AM180" s="5">
        <f t="shared" si="32"/>
        <v>-1.7905</v>
      </c>
      <c r="AN180" s="5">
        <f t="shared" si="32"/>
        <v>0.247</v>
      </c>
      <c r="AO180" s="5">
        <f t="shared" si="32"/>
        <v>0.31659999999999999</v>
      </c>
      <c r="AP180" s="5"/>
      <c r="AQ180" s="5"/>
      <c r="BF180" s="5"/>
    </row>
    <row r="181" spans="1:69" x14ac:dyDescent="0.25">
      <c r="A181" s="19">
        <v>5.0000000000000001E-3</v>
      </c>
      <c r="B181">
        <v>0.1278</v>
      </c>
      <c r="C181">
        <v>0.13150000000000001</v>
      </c>
      <c r="D181">
        <v>0.11360000000000001</v>
      </c>
      <c r="E181">
        <v>0.10730000000000001</v>
      </c>
      <c r="F181">
        <v>0.1023</v>
      </c>
      <c r="G181">
        <v>0.10979999999999999</v>
      </c>
      <c r="H181">
        <v>0.11</v>
      </c>
      <c r="I181">
        <v>0.10680000000000001</v>
      </c>
      <c r="J181">
        <v>0.10539999999999999</v>
      </c>
      <c r="K181">
        <v>0.112</v>
      </c>
      <c r="L181">
        <v>0.1072</v>
      </c>
      <c r="M181">
        <v>0.1023</v>
      </c>
      <c r="O181" s="19">
        <v>5.0000000000000001E-3</v>
      </c>
      <c r="P181">
        <v>0.3271</v>
      </c>
      <c r="Q181">
        <v>9.74E-2</v>
      </c>
      <c r="R181">
        <v>0.3019</v>
      </c>
      <c r="S181">
        <v>0.26269999999999999</v>
      </c>
      <c r="T181">
        <v>0.2555</v>
      </c>
      <c r="U181">
        <v>0.30249999999999999</v>
      </c>
      <c r="V181">
        <v>0.3115</v>
      </c>
      <c r="W181">
        <v>0.41299999999999998</v>
      </c>
      <c r="X181">
        <v>0.34399999999999997</v>
      </c>
      <c r="Y181">
        <v>0.49330000000000002</v>
      </c>
      <c r="Z181">
        <v>0.37040000000000001</v>
      </c>
      <c r="AA181">
        <v>0.41170000000000001</v>
      </c>
      <c r="AC181" s="28">
        <v>5.0000000000000001E-3</v>
      </c>
      <c r="AD181" s="5">
        <f t="shared" si="33"/>
        <v>0.1993</v>
      </c>
      <c r="AE181" s="5">
        <f t="shared" si="32"/>
        <v>-3.4100000000000005E-2</v>
      </c>
      <c r="AF181" s="5">
        <f t="shared" si="32"/>
        <v>0.1883</v>
      </c>
      <c r="AG181" s="5">
        <f t="shared" si="32"/>
        <v>0.15539999999999998</v>
      </c>
      <c r="AH181" s="5">
        <f t="shared" si="32"/>
        <v>0.1532</v>
      </c>
      <c r="AI181" s="5">
        <f t="shared" si="32"/>
        <v>0.19269999999999998</v>
      </c>
      <c r="AJ181" s="5">
        <f t="shared" si="32"/>
        <v>0.20150000000000001</v>
      </c>
      <c r="AK181" s="5">
        <f t="shared" si="32"/>
        <v>0.30619999999999997</v>
      </c>
      <c r="AL181" s="5">
        <f t="shared" si="32"/>
        <v>0.23859999999999998</v>
      </c>
      <c r="AM181" s="5">
        <f t="shared" si="32"/>
        <v>0.38130000000000003</v>
      </c>
      <c r="AN181" s="5">
        <f t="shared" si="32"/>
        <v>0.26319999999999999</v>
      </c>
      <c r="AO181" s="5">
        <f t="shared" si="32"/>
        <v>0.30940000000000001</v>
      </c>
      <c r="AP181" s="5"/>
    </row>
    <row r="182" spans="1:69" x14ac:dyDescent="0.25">
      <c r="A182" s="19">
        <v>2.5000000000000001E-3</v>
      </c>
      <c r="B182">
        <v>0.16789999999999999</v>
      </c>
      <c r="C182">
        <v>0.15190000000000001</v>
      </c>
      <c r="D182">
        <v>0.1099</v>
      </c>
      <c r="E182">
        <v>0.109</v>
      </c>
      <c r="F182">
        <v>0.1084</v>
      </c>
      <c r="G182">
        <v>0.105</v>
      </c>
      <c r="H182">
        <v>0.1124</v>
      </c>
      <c r="I182">
        <v>0.1062</v>
      </c>
      <c r="J182">
        <v>9.8400000000000001E-2</v>
      </c>
      <c r="K182">
        <v>0.1086</v>
      </c>
      <c r="L182">
        <v>0.10539999999999999</v>
      </c>
      <c r="M182">
        <v>9.98E-2</v>
      </c>
      <c r="O182" s="19">
        <v>2.5000000000000001E-3</v>
      </c>
      <c r="P182">
        <v>9.9099999999999994E-2</v>
      </c>
      <c r="Q182">
        <v>0.20219999999999999</v>
      </c>
      <c r="R182">
        <v>0.2757</v>
      </c>
      <c r="S182">
        <v>0.30530000000000002</v>
      </c>
      <c r="T182">
        <v>0.26100000000000001</v>
      </c>
      <c r="U182">
        <v>0.24740000000000001</v>
      </c>
      <c r="V182">
        <v>0.26790000000000003</v>
      </c>
      <c r="W182">
        <v>0.30719999999999997</v>
      </c>
      <c r="X182">
        <v>0.37619999999999998</v>
      </c>
      <c r="Y182">
        <v>0.34849999999999998</v>
      </c>
      <c r="Z182">
        <v>0.34539999999999998</v>
      </c>
      <c r="AA182">
        <v>0.42359999999999998</v>
      </c>
      <c r="AC182" s="28">
        <v>2.5000000000000001E-3</v>
      </c>
      <c r="AD182" s="5">
        <f t="shared" si="33"/>
        <v>-6.88E-2</v>
      </c>
      <c r="AE182" s="5">
        <f t="shared" si="32"/>
        <v>5.0299999999999984E-2</v>
      </c>
      <c r="AF182" s="5">
        <f t="shared" si="32"/>
        <v>0.1658</v>
      </c>
      <c r="AG182" s="5">
        <f t="shared" si="32"/>
        <v>0.19630000000000003</v>
      </c>
      <c r="AH182" s="5">
        <f t="shared" si="32"/>
        <v>0.15260000000000001</v>
      </c>
      <c r="AI182" s="5">
        <f t="shared" si="32"/>
        <v>0.14240000000000003</v>
      </c>
      <c r="AJ182" s="5">
        <f t="shared" si="32"/>
        <v>0.15550000000000003</v>
      </c>
      <c r="AK182" s="5">
        <f t="shared" si="32"/>
        <v>0.20099999999999996</v>
      </c>
      <c r="AL182" s="5">
        <f t="shared" si="32"/>
        <v>0.27779999999999999</v>
      </c>
      <c r="AM182" s="5">
        <f t="shared" si="32"/>
        <v>0.23989999999999997</v>
      </c>
      <c r="AN182" s="5">
        <f t="shared" si="32"/>
        <v>0.24</v>
      </c>
      <c r="AO182" s="5">
        <f t="shared" si="32"/>
        <v>0.32379999999999998</v>
      </c>
      <c r="AP182" s="5"/>
    </row>
    <row r="183" spans="1:69" x14ac:dyDescent="0.25">
      <c r="A183" s="19">
        <v>1.25E-3</v>
      </c>
      <c r="B183">
        <v>0.20319999999999999</v>
      </c>
      <c r="C183">
        <v>0.15290000000000001</v>
      </c>
      <c r="D183">
        <v>0.1492</v>
      </c>
      <c r="E183">
        <v>0.15140000000000001</v>
      </c>
      <c r="F183">
        <v>0.13650000000000001</v>
      </c>
      <c r="G183">
        <v>0.13589999999999999</v>
      </c>
      <c r="H183">
        <v>0.11749999999999999</v>
      </c>
      <c r="I183">
        <v>0.1188</v>
      </c>
      <c r="J183">
        <v>0.12039999999999999</v>
      </c>
      <c r="K183">
        <v>0.1168</v>
      </c>
      <c r="L183">
        <v>0.109</v>
      </c>
      <c r="M183">
        <v>0.1101</v>
      </c>
      <c r="O183" s="19">
        <v>1.25E-3</v>
      </c>
      <c r="P183">
        <v>0.13950000000000001</v>
      </c>
      <c r="Q183">
        <v>0.2949</v>
      </c>
      <c r="R183">
        <v>0.27500000000000002</v>
      </c>
      <c r="S183">
        <v>0.33479999999999999</v>
      </c>
      <c r="T183">
        <v>0.37959999999999999</v>
      </c>
      <c r="U183">
        <v>0.28910000000000002</v>
      </c>
      <c r="V183">
        <v>0.39100000000000001</v>
      </c>
      <c r="W183">
        <v>0.40310000000000001</v>
      </c>
      <c r="X183">
        <v>0.39069999999999999</v>
      </c>
      <c r="Y183">
        <v>0.29449999999999998</v>
      </c>
      <c r="Z183">
        <v>0.29520000000000002</v>
      </c>
      <c r="AA183">
        <v>0.32900000000000001</v>
      </c>
      <c r="AC183" s="28">
        <v>1.25E-3</v>
      </c>
      <c r="AD183" s="5">
        <f t="shared" si="33"/>
        <v>-6.3699999999999979E-2</v>
      </c>
      <c r="AE183" s="5">
        <f t="shared" si="32"/>
        <v>0.14199999999999999</v>
      </c>
      <c r="AF183" s="5">
        <f t="shared" si="32"/>
        <v>0.12580000000000002</v>
      </c>
      <c r="AG183" s="5">
        <f t="shared" si="32"/>
        <v>0.18339999999999998</v>
      </c>
      <c r="AH183" s="5">
        <f t="shared" si="32"/>
        <v>0.24309999999999998</v>
      </c>
      <c r="AI183" s="5">
        <f t="shared" si="32"/>
        <v>0.15320000000000003</v>
      </c>
      <c r="AJ183" s="5">
        <f t="shared" si="32"/>
        <v>0.27350000000000002</v>
      </c>
      <c r="AK183" s="5">
        <f t="shared" si="32"/>
        <v>0.2843</v>
      </c>
      <c r="AL183" s="5">
        <f t="shared" si="32"/>
        <v>0.27029999999999998</v>
      </c>
      <c r="AM183" s="5">
        <f t="shared" si="32"/>
        <v>0.17769999999999997</v>
      </c>
      <c r="AN183" s="5">
        <f t="shared" si="32"/>
        <v>0.18620000000000003</v>
      </c>
      <c r="AO183" s="5">
        <f t="shared" si="32"/>
        <v>0.21890000000000001</v>
      </c>
      <c r="AP183" s="5"/>
    </row>
    <row r="184" spans="1:69" x14ac:dyDescent="0.25">
      <c r="A184" s="19">
        <v>0</v>
      </c>
      <c r="B184">
        <v>0.2177</v>
      </c>
      <c r="C184">
        <v>0.44090000000000001</v>
      </c>
      <c r="D184">
        <v>0.2787</v>
      </c>
      <c r="E184">
        <v>0.2651</v>
      </c>
      <c r="F184">
        <v>0.23799999999999999</v>
      </c>
      <c r="G184">
        <v>0.17879999999999999</v>
      </c>
      <c r="H184">
        <v>0.1648</v>
      </c>
      <c r="I184">
        <v>0.1234</v>
      </c>
      <c r="J184">
        <v>0.12509999999999999</v>
      </c>
      <c r="K184">
        <v>0.1338</v>
      </c>
      <c r="L184">
        <v>0.13189999999999999</v>
      </c>
      <c r="M184">
        <v>0.13039999999999999</v>
      </c>
      <c r="O184" s="19">
        <v>0</v>
      </c>
      <c r="P184">
        <v>0.1454</v>
      </c>
      <c r="Q184">
        <v>0.16</v>
      </c>
      <c r="R184">
        <v>0.3387</v>
      </c>
      <c r="S184">
        <v>0.45369999999999999</v>
      </c>
      <c r="T184">
        <v>0.33939999999999998</v>
      </c>
      <c r="U184">
        <v>0.34339999999999998</v>
      </c>
      <c r="V184">
        <v>0.35759999999999997</v>
      </c>
      <c r="W184">
        <v>0.35849999999999999</v>
      </c>
      <c r="X184">
        <v>0.34789999999999999</v>
      </c>
      <c r="Y184">
        <v>0.37330000000000002</v>
      </c>
      <c r="Z184">
        <v>0.33500000000000002</v>
      </c>
      <c r="AA184">
        <v>0.29749999999999999</v>
      </c>
      <c r="AC184" s="28">
        <v>0</v>
      </c>
      <c r="AD184" s="5">
        <f t="shared" si="33"/>
        <v>-7.2300000000000003E-2</v>
      </c>
      <c r="AE184" s="5">
        <f t="shared" si="32"/>
        <v>-0.28090000000000004</v>
      </c>
      <c r="AF184" s="5">
        <f t="shared" si="32"/>
        <v>0.06</v>
      </c>
      <c r="AG184" s="5">
        <f t="shared" si="32"/>
        <v>0.18859999999999999</v>
      </c>
      <c r="AH184" s="5">
        <f t="shared" si="32"/>
        <v>0.10139999999999999</v>
      </c>
      <c r="AI184" s="5">
        <f t="shared" si="32"/>
        <v>0.1646</v>
      </c>
      <c r="AJ184" s="5">
        <f t="shared" si="32"/>
        <v>0.19279999999999997</v>
      </c>
      <c r="AK184" s="5">
        <f t="shared" si="32"/>
        <v>0.23509999999999998</v>
      </c>
      <c r="AL184" s="5">
        <f t="shared" si="32"/>
        <v>0.2228</v>
      </c>
      <c r="AM184" s="5">
        <f t="shared" si="32"/>
        <v>0.23950000000000002</v>
      </c>
      <c r="AN184" s="5">
        <f t="shared" si="32"/>
        <v>0.20310000000000003</v>
      </c>
      <c r="AO184" s="5">
        <f t="shared" si="32"/>
        <v>0.1671</v>
      </c>
      <c r="AP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</row>
    <row r="185" spans="1:69" x14ac:dyDescent="0.25"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Z185" s="5"/>
      <c r="BA185" s="5"/>
      <c r="BB185" s="5"/>
      <c r="BC185" s="5"/>
      <c r="BD185" s="5"/>
      <c r="BE185" s="10"/>
      <c r="BF185" s="10"/>
      <c r="BG185" s="5"/>
      <c r="BH185" s="10"/>
      <c r="BI185" s="10"/>
      <c r="BJ185" s="5"/>
      <c r="BK185" s="5"/>
    </row>
    <row r="186" spans="1:69" x14ac:dyDescent="0.25">
      <c r="A186" s="19" t="s">
        <v>38</v>
      </c>
      <c r="B186" s="19">
        <v>128</v>
      </c>
      <c r="C186" s="19">
        <v>64</v>
      </c>
      <c r="D186" s="19">
        <v>32</v>
      </c>
      <c r="E186" s="19">
        <v>16</v>
      </c>
      <c r="F186" s="19">
        <v>8</v>
      </c>
      <c r="G186" s="19">
        <v>4</v>
      </c>
      <c r="H186" s="19">
        <v>2</v>
      </c>
      <c r="I186" s="19">
        <v>1</v>
      </c>
      <c r="J186" s="19">
        <v>0.5</v>
      </c>
      <c r="K186" s="19">
        <v>0.25</v>
      </c>
      <c r="L186" s="19">
        <v>0.125</v>
      </c>
      <c r="M186" s="19">
        <v>0</v>
      </c>
      <c r="O186" s="19" t="s">
        <v>38</v>
      </c>
      <c r="P186" s="19">
        <v>128</v>
      </c>
      <c r="Q186" s="19">
        <v>64</v>
      </c>
      <c r="R186" s="19">
        <v>32</v>
      </c>
      <c r="S186" s="19">
        <v>16</v>
      </c>
      <c r="T186" s="19">
        <v>8</v>
      </c>
      <c r="U186" s="19">
        <v>4</v>
      </c>
      <c r="V186" s="19">
        <v>2</v>
      </c>
      <c r="W186" s="19">
        <v>1</v>
      </c>
      <c r="X186" s="19">
        <v>0.5</v>
      </c>
      <c r="Y186" s="19">
        <v>0.25</v>
      </c>
      <c r="Z186" s="19">
        <v>0.125</v>
      </c>
      <c r="AA186" s="19">
        <v>0</v>
      </c>
      <c r="AC186" s="28" t="s">
        <v>38</v>
      </c>
      <c r="AD186" s="28">
        <v>128</v>
      </c>
      <c r="AE186" s="28">
        <v>64</v>
      </c>
      <c r="AF186" s="28">
        <v>32</v>
      </c>
      <c r="AG186" s="28">
        <v>16</v>
      </c>
      <c r="AH186" s="28">
        <v>8</v>
      </c>
      <c r="AI186" s="28">
        <v>4</v>
      </c>
      <c r="AJ186" s="28">
        <v>2</v>
      </c>
      <c r="AK186" s="28">
        <v>1</v>
      </c>
      <c r="AL186" s="28">
        <v>0.5</v>
      </c>
      <c r="AM186" s="28">
        <v>0.25</v>
      </c>
      <c r="AN186" s="28">
        <v>0.125</v>
      </c>
      <c r="AO186" s="28">
        <v>0</v>
      </c>
      <c r="AP186" s="5"/>
      <c r="AZ186" s="5"/>
      <c r="BA186" s="10"/>
      <c r="BB186" s="10"/>
      <c r="BC186" s="5"/>
      <c r="BD186" s="5"/>
      <c r="BE186" s="10"/>
      <c r="BF186" s="10"/>
      <c r="BG186" s="5"/>
      <c r="BH186" s="10"/>
      <c r="BI186" s="10"/>
      <c r="BJ186" s="5"/>
      <c r="BK186" s="5"/>
    </row>
    <row r="187" spans="1:69" x14ac:dyDescent="0.25">
      <c r="A187" s="19">
        <v>0.125</v>
      </c>
      <c r="B187">
        <v>0.49719999999999998</v>
      </c>
      <c r="C187">
        <v>0.14130000000000001</v>
      </c>
      <c r="D187">
        <v>0.1051</v>
      </c>
      <c r="E187">
        <v>0.1081</v>
      </c>
      <c r="F187">
        <v>0.14169999999999999</v>
      </c>
      <c r="G187">
        <v>9.8000000000000004E-2</v>
      </c>
      <c r="H187">
        <v>9.6000000000000002E-2</v>
      </c>
      <c r="I187">
        <v>0.10050000000000001</v>
      </c>
      <c r="J187">
        <v>0.158</v>
      </c>
      <c r="K187">
        <v>9.3799999999999994E-2</v>
      </c>
      <c r="L187">
        <v>9.4600000000000004E-2</v>
      </c>
      <c r="M187">
        <v>0.1973</v>
      </c>
      <c r="O187" s="19">
        <v>0.125</v>
      </c>
      <c r="P187">
        <v>0.1789</v>
      </c>
      <c r="Q187">
        <v>0.16020000000000001</v>
      </c>
      <c r="R187">
        <v>0.214</v>
      </c>
      <c r="S187">
        <v>0.25359999999999999</v>
      </c>
      <c r="T187">
        <v>0.3221</v>
      </c>
      <c r="U187">
        <v>0.34699999999999998</v>
      </c>
      <c r="V187">
        <v>0.35010000000000002</v>
      </c>
      <c r="W187">
        <v>0.32129999999999997</v>
      </c>
      <c r="X187">
        <v>0.42249999999999999</v>
      </c>
      <c r="Y187">
        <v>0.37519999999999998</v>
      </c>
      <c r="Z187">
        <v>0.3453</v>
      </c>
      <c r="AA187">
        <v>0.3705</v>
      </c>
      <c r="AC187" s="28">
        <v>0.125</v>
      </c>
      <c r="AD187" s="5">
        <f>P187-B187</f>
        <v>-0.31829999999999997</v>
      </c>
      <c r="AE187" s="5">
        <f t="shared" ref="AE187:AO194" si="34">Q187-C187</f>
        <v>1.89E-2</v>
      </c>
      <c r="AF187" s="5">
        <f t="shared" si="34"/>
        <v>0.1089</v>
      </c>
      <c r="AG187" s="5">
        <f t="shared" si="34"/>
        <v>0.14549999999999999</v>
      </c>
      <c r="AH187" s="5">
        <f t="shared" si="34"/>
        <v>0.1804</v>
      </c>
      <c r="AI187" s="5">
        <f t="shared" si="34"/>
        <v>0.24899999999999997</v>
      </c>
      <c r="AJ187" s="5">
        <f t="shared" si="34"/>
        <v>0.25409999999999999</v>
      </c>
      <c r="AK187" s="5">
        <f t="shared" si="34"/>
        <v>0.22079999999999997</v>
      </c>
      <c r="AL187" s="5">
        <f t="shared" si="34"/>
        <v>0.26449999999999996</v>
      </c>
      <c r="AM187" s="5">
        <f t="shared" si="34"/>
        <v>0.28139999999999998</v>
      </c>
      <c r="AN187" s="5">
        <f t="shared" si="34"/>
        <v>0.25069999999999998</v>
      </c>
      <c r="AO187" s="5">
        <f t="shared" si="34"/>
        <v>0.17319999999999999</v>
      </c>
      <c r="AP187" s="5"/>
      <c r="AZ187" s="5"/>
      <c r="BA187" s="10"/>
      <c r="BB187" s="10"/>
      <c r="BC187" s="5"/>
      <c r="BD187" s="5"/>
      <c r="BE187" s="10"/>
      <c r="BF187" s="10"/>
      <c r="BG187" s="5"/>
      <c r="BH187" s="10"/>
      <c r="BI187" s="10"/>
      <c r="BJ187" s="5"/>
      <c r="BK187" s="5"/>
    </row>
    <row r="188" spans="1:69" x14ac:dyDescent="0.25">
      <c r="A188" s="19">
        <v>0.06</v>
      </c>
      <c r="B188">
        <v>0.31459999999999999</v>
      </c>
      <c r="C188">
        <v>0.18990000000000001</v>
      </c>
      <c r="D188">
        <v>0.11020000000000001</v>
      </c>
      <c r="E188">
        <v>0.12189999999999999</v>
      </c>
      <c r="F188">
        <v>0.1104</v>
      </c>
      <c r="G188">
        <v>9.5399999999999999E-2</v>
      </c>
      <c r="H188">
        <v>0.1051</v>
      </c>
      <c r="I188">
        <v>0.113</v>
      </c>
      <c r="J188">
        <v>0.1135</v>
      </c>
      <c r="K188">
        <v>9.6799999999999997E-2</v>
      </c>
      <c r="L188">
        <v>0.15770000000000001</v>
      </c>
      <c r="M188">
        <v>0.1371</v>
      </c>
      <c r="O188" s="19">
        <v>0.06</v>
      </c>
      <c r="P188">
        <v>0.2155</v>
      </c>
      <c r="Q188">
        <v>0.1981</v>
      </c>
      <c r="R188">
        <v>0.2145</v>
      </c>
      <c r="S188">
        <v>0.20150000000000001</v>
      </c>
      <c r="T188">
        <v>0.2918</v>
      </c>
      <c r="U188">
        <v>0.29920000000000002</v>
      </c>
      <c r="V188">
        <v>0.29970000000000002</v>
      </c>
      <c r="W188">
        <v>0.43009999999999998</v>
      </c>
      <c r="X188">
        <v>0.32550000000000001</v>
      </c>
      <c r="Y188">
        <v>0.29299999999999998</v>
      </c>
      <c r="Z188">
        <v>0.28249999999999997</v>
      </c>
      <c r="AA188">
        <v>0.38650000000000001</v>
      </c>
      <c r="AC188" s="28">
        <v>0.06</v>
      </c>
      <c r="AD188" s="5">
        <f t="shared" ref="AD188:AD194" si="35">P188-B188</f>
        <v>-9.9099999999999994E-2</v>
      </c>
      <c r="AE188" s="5">
        <f t="shared" si="34"/>
        <v>8.1999999999999851E-3</v>
      </c>
      <c r="AF188" s="5">
        <f t="shared" si="34"/>
        <v>0.10429999999999999</v>
      </c>
      <c r="AG188" s="5">
        <f t="shared" si="34"/>
        <v>7.9600000000000018E-2</v>
      </c>
      <c r="AH188" s="5">
        <f t="shared" si="34"/>
        <v>0.18140000000000001</v>
      </c>
      <c r="AI188" s="5">
        <f t="shared" si="34"/>
        <v>0.20380000000000004</v>
      </c>
      <c r="AJ188" s="5">
        <f t="shared" si="34"/>
        <v>0.19460000000000002</v>
      </c>
      <c r="AK188" s="5">
        <f t="shared" si="34"/>
        <v>0.31709999999999999</v>
      </c>
      <c r="AL188" s="5">
        <f t="shared" si="34"/>
        <v>0.21200000000000002</v>
      </c>
      <c r="AM188" s="5">
        <f t="shared" si="34"/>
        <v>0.19619999999999999</v>
      </c>
      <c r="AN188" s="5">
        <f t="shared" si="34"/>
        <v>0.12479999999999997</v>
      </c>
      <c r="AO188" s="5">
        <f t="shared" si="34"/>
        <v>0.24940000000000001</v>
      </c>
      <c r="AP188" s="5"/>
      <c r="AZ188" s="5"/>
      <c r="BA188" s="10"/>
      <c r="BB188" s="10"/>
      <c r="BC188" s="5"/>
      <c r="BD188" s="5"/>
      <c r="BE188" s="10"/>
      <c r="BF188" s="10"/>
      <c r="BG188" s="5"/>
      <c r="BH188" s="10"/>
      <c r="BI188" s="10"/>
      <c r="BJ188" s="5"/>
      <c r="BK188" s="5"/>
    </row>
    <row r="189" spans="1:69" x14ac:dyDescent="0.25">
      <c r="A189" s="19">
        <v>0.03</v>
      </c>
      <c r="B189">
        <v>0.27950000000000003</v>
      </c>
      <c r="C189">
        <v>0.14460000000000001</v>
      </c>
      <c r="D189">
        <v>9.6799999999999997E-2</v>
      </c>
      <c r="E189">
        <v>0.1081</v>
      </c>
      <c r="F189">
        <v>0.1067</v>
      </c>
      <c r="G189">
        <v>9.8400000000000001E-2</v>
      </c>
      <c r="H189">
        <v>0.10050000000000001</v>
      </c>
      <c r="I189">
        <v>0.1043</v>
      </c>
      <c r="J189">
        <v>9.1399999999999995E-2</v>
      </c>
      <c r="K189">
        <v>9.8599999999999993E-2</v>
      </c>
      <c r="L189">
        <v>9.3100000000000002E-2</v>
      </c>
      <c r="M189">
        <v>9.5399999999999999E-2</v>
      </c>
      <c r="O189" s="19">
        <v>0.03</v>
      </c>
      <c r="P189">
        <v>0.23880000000000001</v>
      </c>
      <c r="Q189">
        <v>0.1229</v>
      </c>
      <c r="R189">
        <v>0.18240000000000001</v>
      </c>
      <c r="S189">
        <v>0.25180000000000002</v>
      </c>
      <c r="T189">
        <v>0.30830000000000002</v>
      </c>
      <c r="U189">
        <v>0.31069999999999998</v>
      </c>
      <c r="V189">
        <v>0.29699999999999999</v>
      </c>
      <c r="W189">
        <v>0.29759999999999998</v>
      </c>
      <c r="X189">
        <v>0.33589999999999998</v>
      </c>
      <c r="Y189">
        <v>0.31990000000000002</v>
      </c>
      <c r="Z189">
        <v>0.29770000000000002</v>
      </c>
      <c r="AA189">
        <v>0.307</v>
      </c>
      <c r="AC189" s="28">
        <v>0.03</v>
      </c>
      <c r="AD189" s="5">
        <f t="shared" si="35"/>
        <v>-4.0700000000000014E-2</v>
      </c>
      <c r="AE189" s="5">
        <f t="shared" si="34"/>
        <v>-2.1700000000000011E-2</v>
      </c>
      <c r="AF189" s="5">
        <f t="shared" si="34"/>
        <v>8.5600000000000009E-2</v>
      </c>
      <c r="AG189" s="5">
        <f t="shared" si="34"/>
        <v>0.14370000000000002</v>
      </c>
      <c r="AH189" s="5">
        <f t="shared" si="34"/>
        <v>0.2016</v>
      </c>
      <c r="AI189" s="5">
        <f t="shared" si="34"/>
        <v>0.21229999999999999</v>
      </c>
      <c r="AJ189" s="5">
        <f t="shared" si="34"/>
        <v>0.19649999999999998</v>
      </c>
      <c r="AK189" s="5">
        <f t="shared" si="34"/>
        <v>0.19329999999999997</v>
      </c>
      <c r="AL189" s="5">
        <f t="shared" si="34"/>
        <v>0.2445</v>
      </c>
      <c r="AM189" s="5">
        <f t="shared" si="34"/>
        <v>0.22130000000000002</v>
      </c>
      <c r="AN189" s="5">
        <f t="shared" si="34"/>
        <v>0.2046</v>
      </c>
      <c r="AO189" s="5">
        <f t="shared" si="34"/>
        <v>0.21160000000000001</v>
      </c>
      <c r="AP189" s="5"/>
      <c r="AZ189" s="5"/>
      <c r="BA189" s="10"/>
      <c r="BB189" s="10"/>
      <c r="BC189" s="5"/>
      <c r="BD189" s="5"/>
      <c r="BE189" s="10"/>
      <c r="BF189" s="10"/>
      <c r="BG189" s="5"/>
      <c r="BH189" s="10"/>
      <c r="BI189" s="10"/>
      <c r="BJ189" s="5"/>
      <c r="BK189" s="5"/>
    </row>
    <row r="190" spans="1:69" x14ac:dyDescent="0.25">
      <c r="A190" s="19">
        <v>0.01</v>
      </c>
      <c r="B190">
        <v>0.28889999999999999</v>
      </c>
      <c r="C190">
        <v>0.17030000000000001</v>
      </c>
      <c r="D190">
        <v>0.1222</v>
      </c>
      <c r="E190">
        <v>0.11840000000000001</v>
      </c>
      <c r="F190">
        <v>0.11169999999999999</v>
      </c>
      <c r="G190">
        <v>0.1077</v>
      </c>
      <c r="H190">
        <v>0.10630000000000001</v>
      </c>
      <c r="I190">
        <v>0.1149</v>
      </c>
      <c r="J190">
        <v>0.10780000000000001</v>
      </c>
      <c r="K190">
        <v>0.1013</v>
      </c>
      <c r="L190">
        <v>9.4500000000000001E-2</v>
      </c>
      <c r="M190">
        <v>9.1499999999999998E-2</v>
      </c>
      <c r="O190" s="19">
        <v>0.01</v>
      </c>
      <c r="P190">
        <v>0.2586</v>
      </c>
      <c r="Q190">
        <v>0.1231</v>
      </c>
      <c r="R190">
        <v>0.1484</v>
      </c>
      <c r="S190">
        <v>0.2261</v>
      </c>
      <c r="T190">
        <v>0.30659999999999998</v>
      </c>
      <c r="U190">
        <v>0.30059999999999998</v>
      </c>
      <c r="V190">
        <v>0.31519999999999998</v>
      </c>
      <c r="W190">
        <v>0.39429999999999998</v>
      </c>
      <c r="X190">
        <v>0.38109999999999999</v>
      </c>
      <c r="Y190">
        <v>0.36120000000000002</v>
      </c>
      <c r="Z190">
        <v>0.38600000000000001</v>
      </c>
      <c r="AA190">
        <v>0.37840000000000001</v>
      </c>
      <c r="AC190" s="28">
        <v>0.01</v>
      </c>
      <c r="AD190" s="5">
        <f t="shared" si="35"/>
        <v>-3.0299999999999994E-2</v>
      </c>
      <c r="AE190" s="5">
        <f t="shared" si="34"/>
        <v>-4.7200000000000006E-2</v>
      </c>
      <c r="AF190" s="5">
        <f t="shared" si="34"/>
        <v>2.6200000000000001E-2</v>
      </c>
      <c r="AG190" s="5">
        <f t="shared" si="34"/>
        <v>0.10769999999999999</v>
      </c>
      <c r="AH190" s="5">
        <f t="shared" si="34"/>
        <v>0.19489999999999999</v>
      </c>
      <c r="AI190" s="5">
        <f t="shared" si="34"/>
        <v>0.19289999999999996</v>
      </c>
      <c r="AJ190" s="5">
        <f t="shared" si="34"/>
        <v>0.20889999999999997</v>
      </c>
      <c r="AK190" s="5">
        <f t="shared" si="34"/>
        <v>0.27939999999999998</v>
      </c>
      <c r="AL190" s="5">
        <f t="shared" si="34"/>
        <v>0.27329999999999999</v>
      </c>
      <c r="AM190" s="5">
        <f t="shared" si="34"/>
        <v>0.25990000000000002</v>
      </c>
      <c r="AN190" s="5">
        <f t="shared" si="34"/>
        <v>0.29149999999999998</v>
      </c>
      <c r="AO190" s="5">
        <f t="shared" si="34"/>
        <v>0.28690000000000004</v>
      </c>
      <c r="AP190" s="5"/>
      <c r="AZ190" s="5"/>
      <c r="BA190" s="10"/>
      <c r="BB190" s="10"/>
      <c r="BC190" s="5"/>
      <c r="BD190" s="5"/>
      <c r="BE190" s="10"/>
      <c r="BF190" s="10"/>
      <c r="BG190" s="5"/>
      <c r="BH190" s="10"/>
      <c r="BI190" s="10"/>
      <c r="BJ190" s="5"/>
      <c r="BK190" s="5"/>
    </row>
    <row r="191" spans="1:69" x14ac:dyDescent="0.25">
      <c r="A191" s="19">
        <v>5.0000000000000001E-3</v>
      </c>
      <c r="B191">
        <v>0.185</v>
      </c>
      <c r="C191">
        <v>0.12620000000000001</v>
      </c>
      <c r="D191">
        <v>0.1086</v>
      </c>
      <c r="E191">
        <v>0.1101</v>
      </c>
      <c r="F191">
        <v>0.1024</v>
      </c>
      <c r="G191">
        <v>0.109</v>
      </c>
      <c r="H191">
        <v>0.1144</v>
      </c>
      <c r="I191">
        <v>0.1119</v>
      </c>
      <c r="J191">
        <v>0.1095</v>
      </c>
      <c r="K191">
        <v>0.1036</v>
      </c>
      <c r="L191">
        <v>0.1016</v>
      </c>
      <c r="M191">
        <v>9.7199999999999995E-2</v>
      </c>
      <c r="O191" s="19">
        <v>5.0000000000000001E-3</v>
      </c>
      <c r="P191">
        <v>0.1086</v>
      </c>
      <c r="Q191">
        <v>0.1042</v>
      </c>
      <c r="R191">
        <v>0.18640000000000001</v>
      </c>
      <c r="S191">
        <v>0.27160000000000001</v>
      </c>
      <c r="T191">
        <v>0.30359999999999998</v>
      </c>
      <c r="U191">
        <v>0.32369999999999999</v>
      </c>
      <c r="V191">
        <v>0.34449999999999997</v>
      </c>
      <c r="W191">
        <v>0.44779999999999998</v>
      </c>
      <c r="X191">
        <v>0.44490000000000002</v>
      </c>
      <c r="Y191">
        <v>0.3775</v>
      </c>
      <c r="Z191">
        <v>0.45700000000000002</v>
      </c>
      <c r="AA191">
        <v>0.49980000000000002</v>
      </c>
      <c r="AC191" s="28">
        <v>5.0000000000000001E-3</v>
      </c>
      <c r="AD191" s="5">
        <f t="shared" si="35"/>
        <v>-7.6399999999999996E-2</v>
      </c>
      <c r="AE191" s="5">
        <f t="shared" si="34"/>
        <v>-2.2000000000000006E-2</v>
      </c>
      <c r="AF191" s="5">
        <f t="shared" si="34"/>
        <v>7.7800000000000008E-2</v>
      </c>
      <c r="AG191" s="5">
        <f t="shared" si="34"/>
        <v>0.1615</v>
      </c>
      <c r="AH191" s="5">
        <f t="shared" si="34"/>
        <v>0.20119999999999999</v>
      </c>
      <c r="AI191" s="5">
        <f t="shared" si="34"/>
        <v>0.2147</v>
      </c>
      <c r="AJ191" s="5">
        <f t="shared" si="34"/>
        <v>0.23009999999999997</v>
      </c>
      <c r="AK191" s="5">
        <f t="shared" si="34"/>
        <v>0.33589999999999998</v>
      </c>
      <c r="AL191" s="5">
        <f t="shared" si="34"/>
        <v>0.33540000000000003</v>
      </c>
      <c r="AM191" s="5">
        <f t="shared" si="34"/>
        <v>0.27390000000000003</v>
      </c>
      <c r="AN191" s="5">
        <f t="shared" si="34"/>
        <v>0.35540000000000005</v>
      </c>
      <c r="AO191" s="5">
        <f t="shared" si="34"/>
        <v>0.40260000000000001</v>
      </c>
      <c r="AP191" s="5"/>
      <c r="AZ191" s="5"/>
      <c r="BA191" s="10"/>
      <c r="BB191" s="10"/>
      <c r="BC191" s="5"/>
      <c r="BD191" s="5"/>
      <c r="BE191" s="10"/>
      <c r="BF191" s="10"/>
      <c r="BG191" s="5"/>
      <c r="BH191" s="10"/>
      <c r="BI191" s="10"/>
      <c r="BJ191" s="5"/>
      <c r="BK191" s="5"/>
    </row>
    <row r="192" spans="1:69" x14ac:dyDescent="0.25">
      <c r="A192" s="19">
        <v>2.5000000000000001E-3</v>
      </c>
      <c r="B192">
        <v>0.18890000000000001</v>
      </c>
      <c r="C192">
        <v>0.12859999999999999</v>
      </c>
      <c r="D192">
        <v>0.1052</v>
      </c>
      <c r="E192">
        <v>0.1082</v>
      </c>
      <c r="F192">
        <v>0.1206</v>
      </c>
      <c r="G192">
        <v>9.8799999999999999E-2</v>
      </c>
      <c r="H192">
        <v>0.11260000000000001</v>
      </c>
      <c r="I192">
        <v>0.10780000000000001</v>
      </c>
      <c r="J192">
        <v>0.1004</v>
      </c>
      <c r="K192">
        <v>0.1053</v>
      </c>
      <c r="L192">
        <v>0.11020000000000001</v>
      </c>
      <c r="M192">
        <v>9.6799999999999997E-2</v>
      </c>
      <c r="O192" s="19">
        <v>2.5000000000000001E-3</v>
      </c>
      <c r="P192">
        <v>0.18559999999999999</v>
      </c>
      <c r="Q192">
        <v>0.25380000000000003</v>
      </c>
      <c r="R192">
        <v>0.20949999999999999</v>
      </c>
      <c r="S192">
        <v>0.2535</v>
      </c>
      <c r="T192">
        <v>0.3054</v>
      </c>
      <c r="U192">
        <v>0.29720000000000002</v>
      </c>
      <c r="V192">
        <v>0.31559999999999999</v>
      </c>
      <c r="W192">
        <v>0.28539999999999999</v>
      </c>
      <c r="X192">
        <v>0.34089999999999998</v>
      </c>
      <c r="Y192">
        <v>0.33860000000000001</v>
      </c>
      <c r="Z192">
        <v>0.33760000000000001</v>
      </c>
      <c r="AA192">
        <v>0.3513</v>
      </c>
      <c r="AC192" s="28">
        <v>2.5000000000000001E-3</v>
      </c>
      <c r="AD192" s="5">
        <f t="shared" si="35"/>
        <v>-3.3000000000000251E-3</v>
      </c>
      <c r="AE192" s="5">
        <f t="shared" si="34"/>
        <v>0.12520000000000003</v>
      </c>
      <c r="AF192" s="5">
        <f t="shared" si="34"/>
        <v>0.10429999999999999</v>
      </c>
      <c r="AG192" s="5">
        <f t="shared" si="34"/>
        <v>0.14529999999999998</v>
      </c>
      <c r="AH192" s="5">
        <f t="shared" si="34"/>
        <v>0.18480000000000002</v>
      </c>
      <c r="AI192" s="5">
        <f t="shared" si="34"/>
        <v>0.19840000000000002</v>
      </c>
      <c r="AJ192" s="5">
        <f t="shared" si="34"/>
        <v>0.20299999999999999</v>
      </c>
      <c r="AK192" s="5">
        <f t="shared" si="34"/>
        <v>0.17759999999999998</v>
      </c>
      <c r="AL192" s="5">
        <f t="shared" si="34"/>
        <v>0.24049999999999999</v>
      </c>
      <c r="AM192" s="5">
        <f t="shared" si="34"/>
        <v>0.23330000000000001</v>
      </c>
      <c r="AN192" s="5">
        <f t="shared" si="34"/>
        <v>0.22739999999999999</v>
      </c>
      <c r="AO192" s="5">
        <f t="shared" si="34"/>
        <v>0.2545</v>
      </c>
      <c r="AP192" s="5"/>
      <c r="AZ192" s="5"/>
      <c r="BA192" s="10"/>
      <c r="BB192" s="10"/>
      <c r="BC192" s="5"/>
      <c r="BD192" s="5"/>
      <c r="BE192" s="10"/>
      <c r="BF192" s="10"/>
      <c r="BG192" s="5"/>
      <c r="BH192" s="10"/>
      <c r="BI192" s="10"/>
      <c r="BJ192" s="5"/>
      <c r="BK192" s="5"/>
    </row>
    <row r="193" spans="1:63" x14ac:dyDescent="0.25">
      <c r="A193" s="19">
        <v>1.25E-3</v>
      </c>
      <c r="B193">
        <v>0.17019999999999999</v>
      </c>
      <c r="C193">
        <v>0.24529999999999999</v>
      </c>
      <c r="D193">
        <v>0.1595</v>
      </c>
      <c r="E193">
        <v>0.14480000000000001</v>
      </c>
      <c r="F193">
        <v>0.13159999999999999</v>
      </c>
      <c r="G193">
        <v>0.129</v>
      </c>
      <c r="H193">
        <v>0.1101</v>
      </c>
      <c r="I193">
        <v>0.1205</v>
      </c>
      <c r="J193">
        <v>0.1174</v>
      </c>
      <c r="K193">
        <v>0.10970000000000001</v>
      </c>
      <c r="L193">
        <v>0.1129</v>
      </c>
      <c r="M193">
        <v>0.1011</v>
      </c>
      <c r="O193" s="19">
        <v>1.25E-3</v>
      </c>
      <c r="P193">
        <v>0.11990000000000001</v>
      </c>
      <c r="Q193">
        <v>0.20630000000000001</v>
      </c>
      <c r="R193">
        <v>0.18970000000000001</v>
      </c>
      <c r="S193">
        <v>0.22600000000000001</v>
      </c>
      <c r="T193">
        <v>0.23719999999999999</v>
      </c>
      <c r="U193">
        <v>0.26679999999999998</v>
      </c>
      <c r="V193">
        <v>0.30819999999999997</v>
      </c>
      <c r="W193">
        <v>0.35339999999999999</v>
      </c>
      <c r="X193">
        <v>0.32940000000000003</v>
      </c>
      <c r="Y193">
        <v>0.38879999999999998</v>
      </c>
      <c r="Z193">
        <v>0.45650000000000002</v>
      </c>
      <c r="AA193">
        <v>0.43340000000000001</v>
      </c>
      <c r="AC193" s="28">
        <v>1.25E-3</v>
      </c>
      <c r="AD193" s="5">
        <f t="shared" si="35"/>
        <v>-5.0299999999999984E-2</v>
      </c>
      <c r="AE193" s="5">
        <f t="shared" si="34"/>
        <v>-3.8999999999999979E-2</v>
      </c>
      <c r="AF193" s="5">
        <f t="shared" si="34"/>
        <v>3.0200000000000005E-2</v>
      </c>
      <c r="AG193" s="5">
        <f t="shared" si="34"/>
        <v>8.1199999999999994E-2</v>
      </c>
      <c r="AH193" s="5">
        <f t="shared" si="34"/>
        <v>0.1056</v>
      </c>
      <c r="AI193" s="5">
        <f t="shared" si="34"/>
        <v>0.13779999999999998</v>
      </c>
      <c r="AJ193" s="5">
        <f t="shared" si="34"/>
        <v>0.19809999999999997</v>
      </c>
      <c r="AK193" s="5">
        <f t="shared" si="34"/>
        <v>0.2329</v>
      </c>
      <c r="AL193" s="5">
        <f t="shared" si="34"/>
        <v>0.21200000000000002</v>
      </c>
      <c r="AM193" s="5">
        <f t="shared" si="34"/>
        <v>0.27909999999999996</v>
      </c>
      <c r="AN193" s="5">
        <f t="shared" si="34"/>
        <v>0.34360000000000002</v>
      </c>
      <c r="AO193" s="5">
        <f t="shared" si="34"/>
        <v>0.33230000000000004</v>
      </c>
      <c r="AP193" s="5"/>
      <c r="AZ193" s="5"/>
      <c r="BA193" s="10"/>
      <c r="BB193" s="10"/>
      <c r="BC193" s="5"/>
      <c r="BD193" s="5"/>
      <c r="BE193" s="10"/>
      <c r="BF193" s="10"/>
      <c r="BG193" s="5"/>
      <c r="BH193" s="10"/>
      <c r="BI193" s="10"/>
      <c r="BJ193" s="5"/>
      <c r="BK193" s="5"/>
    </row>
    <row r="194" spans="1:63" x14ac:dyDescent="0.25">
      <c r="A194" s="19">
        <v>0</v>
      </c>
      <c r="B194">
        <v>0.24690000000000001</v>
      </c>
      <c r="C194">
        <v>0.16550000000000001</v>
      </c>
      <c r="D194">
        <v>0.25390000000000001</v>
      </c>
      <c r="E194">
        <v>0.1875</v>
      </c>
      <c r="F194">
        <v>0.18210000000000001</v>
      </c>
      <c r="G194">
        <v>0.16789999999999999</v>
      </c>
      <c r="H194">
        <v>0.1646</v>
      </c>
      <c r="I194">
        <v>0.1202</v>
      </c>
      <c r="J194">
        <v>0.1235</v>
      </c>
      <c r="K194">
        <v>0.13020000000000001</v>
      </c>
      <c r="L194">
        <v>0.13159999999999999</v>
      </c>
      <c r="M194">
        <v>0.13589999999999999</v>
      </c>
      <c r="O194" s="19">
        <v>0</v>
      </c>
      <c r="P194">
        <v>0.1479</v>
      </c>
      <c r="Q194">
        <v>0.2079</v>
      </c>
      <c r="R194">
        <v>0.42299999999999999</v>
      </c>
      <c r="S194">
        <v>0.372</v>
      </c>
      <c r="T194">
        <v>0.39739999999999998</v>
      </c>
      <c r="U194">
        <v>0.39610000000000001</v>
      </c>
      <c r="V194">
        <v>0.4148</v>
      </c>
      <c r="W194">
        <v>0.38150000000000001</v>
      </c>
      <c r="X194">
        <v>0.36799999999999999</v>
      </c>
      <c r="Y194">
        <v>0.33529999999999999</v>
      </c>
      <c r="Z194">
        <v>0.3291</v>
      </c>
      <c r="AA194">
        <v>0.31879999999999997</v>
      </c>
      <c r="AC194" s="28">
        <v>0</v>
      </c>
      <c r="AD194" s="5">
        <f t="shared" si="35"/>
        <v>-9.9000000000000005E-2</v>
      </c>
      <c r="AE194" s="5">
        <f t="shared" si="34"/>
        <v>4.2399999999999993E-2</v>
      </c>
      <c r="AF194" s="5">
        <f t="shared" si="34"/>
        <v>0.16909999999999997</v>
      </c>
      <c r="AG194" s="5">
        <f t="shared" si="34"/>
        <v>0.1845</v>
      </c>
      <c r="AH194" s="5">
        <f t="shared" si="34"/>
        <v>0.21529999999999996</v>
      </c>
      <c r="AI194" s="5">
        <f t="shared" si="34"/>
        <v>0.22820000000000001</v>
      </c>
      <c r="AJ194" s="5">
        <f t="shared" si="34"/>
        <v>0.25019999999999998</v>
      </c>
      <c r="AK194" s="5">
        <f t="shared" si="34"/>
        <v>0.26129999999999998</v>
      </c>
      <c r="AL194" s="5">
        <f t="shared" si="34"/>
        <v>0.2445</v>
      </c>
      <c r="AM194" s="5">
        <f t="shared" si="34"/>
        <v>0.20509999999999998</v>
      </c>
      <c r="AN194" s="5">
        <f t="shared" si="34"/>
        <v>0.19750000000000001</v>
      </c>
      <c r="AO194" s="5">
        <f t="shared" si="34"/>
        <v>0.18289999999999998</v>
      </c>
      <c r="AP194" s="5"/>
      <c r="AZ194" s="5"/>
      <c r="BA194" s="10"/>
      <c r="BB194" s="10"/>
      <c r="BC194" s="5"/>
      <c r="BD194" s="5"/>
      <c r="BE194" s="10"/>
      <c r="BF194" s="10"/>
      <c r="BG194" s="5"/>
      <c r="BH194" s="10"/>
      <c r="BI194" s="10"/>
      <c r="BJ194" s="5"/>
      <c r="BK194" s="5"/>
    </row>
    <row r="195" spans="1:63" x14ac:dyDescent="0.25"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Z195" s="5"/>
      <c r="BA195" s="10"/>
      <c r="BB195" s="10"/>
      <c r="BC195" s="5"/>
      <c r="BD195" s="5"/>
      <c r="BE195" s="10"/>
      <c r="BF195" s="10"/>
      <c r="BG195" s="5"/>
      <c r="BH195" s="10"/>
      <c r="BI195" s="10"/>
      <c r="BJ195" s="5"/>
      <c r="BK195" s="5"/>
    </row>
    <row r="196" spans="1:63" x14ac:dyDescent="0.25">
      <c r="A196" s="19" t="s">
        <v>38</v>
      </c>
      <c r="B196" s="19">
        <v>128</v>
      </c>
      <c r="C196" s="19">
        <v>64</v>
      </c>
      <c r="D196" s="19">
        <v>32</v>
      </c>
      <c r="E196" s="19">
        <v>16</v>
      </c>
      <c r="F196" s="19">
        <v>8</v>
      </c>
      <c r="G196" s="19">
        <v>4</v>
      </c>
      <c r="H196" s="19">
        <v>2</v>
      </c>
      <c r="I196" s="19">
        <v>1</v>
      </c>
      <c r="J196" s="19">
        <v>0.5</v>
      </c>
      <c r="K196" s="19">
        <v>0.25</v>
      </c>
      <c r="L196" s="19">
        <v>0.125</v>
      </c>
      <c r="M196" s="19">
        <v>0</v>
      </c>
      <c r="O196" s="19" t="s">
        <v>38</v>
      </c>
      <c r="P196" s="19">
        <v>128</v>
      </c>
      <c r="Q196" s="19">
        <v>64</v>
      </c>
      <c r="R196" s="19">
        <v>32</v>
      </c>
      <c r="S196" s="19">
        <v>16</v>
      </c>
      <c r="T196" s="19">
        <v>8</v>
      </c>
      <c r="U196" s="19">
        <v>4</v>
      </c>
      <c r="V196" s="19">
        <v>2</v>
      </c>
      <c r="W196" s="19">
        <v>1</v>
      </c>
      <c r="X196" s="19">
        <v>0.5</v>
      </c>
      <c r="Y196" s="19">
        <v>0.25</v>
      </c>
      <c r="Z196" s="19">
        <v>0.125</v>
      </c>
      <c r="AA196" s="19">
        <v>0</v>
      </c>
      <c r="AC196" s="28" t="s">
        <v>38</v>
      </c>
      <c r="AD196" s="28">
        <v>128</v>
      </c>
      <c r="AE196" s="28">
        <v>64</v>
      </c>
      <c r="AF196" s="28">
        <v>32</v>
      </c>
      <c r="AG196" s="28">
        <v>16</v>
      </c>
      <c r="AH196" s="28">
        <v>8</v>
      </c>
      <c r="AI196" s="28">
        <v>4</v>
      </c>
      <c r="AJ196" s="28">
        <v>2</v>
      </c>
      <c r="AK196" s="28">
        <v>1</v>
      </c>
      <c r="AL196" s="28">
        <v>0.5</v>
      </c>
      <c r="AM196" s="28">
        <v>0.25</v>
      </c>
      <c r="AN196" s="28">
        <v>0.125</v>
      </c>
      <c r="AO196" s="28">
        <v>0</v>
      </c>
      <c r="AP196" s="5"/>
      <c r="AZ196" s="5"/>
      <c r="BA196" s="10"/>
      <c r="BB196" s="10"/>
      <c r="BC196" s="5"/>
      <c r="BD196" s="5"/>
      <c r="BE196" s="10"/>
      <c r="BF196" s="10"/>
      <c r="BG196" s="5"/>
      <c r="BH196" s="10"/>
      <c r="BI196" s="10"/>
      <c r="BJ196" s="5"/>
      <c r="BK196" s="5"/>
    </row>
    <row r="197" spans="1:63" x14ac:dyDescent="0.25">
      <c r="A197" s="19">
        <v>0.125</v>
      </c>
      <c r="B197">
        <v>0.15989999999999999</v>
      </c>
      <c r="C197">
        <v>0.19470000000000001</v>
      </c>
      <c r="D197">
        <v>0.25430000000000003</v>
      </c>
      <c r="E197">
        <v>0.27179999999999999</v>
      </c>
      <c r="F197">
        <v>0.3372</v>
      </c>
      <c r="M197">
        <v>0.22750000000000001</v>
      </c>
      <c r="O197" s="19">
        <v>0.125</v>
      </c>
      <c r="P197">
        <v>0.1424</v>
      </c>
      <c r="Q197">
        <v>0.1903</v>
      </c>
      <c r="R197">
        <v>0.41970000000000002</v>
      </c>
      <c r="S197">
        <v>0.38869999999999999</v>
      </c>
      <c r="T197">
        <v>0.41199999999999998</v>
      </c>
      <c r="AA197">
        <v>0.48199999999999998</v>
      </c>
      <c r="AC197" s="28">
        <v>0.125</v>
      </c>
      <c r="AD197" s="5">
        <f t="shared" ref="AD197:AH204" si="36">P197-B197</f>
        <v>-1.7499999999999988E-2</v>
      </c>
      <c r="AE197" s="5">
        <f t="shared" si="36"/>
        <v>-4.400000000000015E-3</v>
      </c>
      <c r="AF197" s="5">
        <f t="shared" si="36"/>
        <v>0.16539999999999999</v>
      </c>
      <c r="AG197" s="5">
        <f t="shared" si="36"/>
        <v>0.1169</v>
      </c>
      <c r="AH197" s="5">
        <f t="shared" si="36"/>
        <v>7.4799999999999978E-2</v>
      </c>
      <c r="AI197" s="5"/>
      <c r="AJ197" s="5"/>
      <c r="AK197" s="5"/>
      <c r="AL197" s="5"/>
      <c r="AM197" s="5"/>
      <c r="AN197" s="5"/>
      <c r="AO197" s="5">
        <f t="shared" ref="AO197:AO204" si="37">AA197-M197</f>
        <v>0.25449999999999995</v>
      </c>
      <c r="AP197" s="5"/>
      <c r="AZ197" s="5"/>
      <c r="BA197" s="10"/>
      <c r="BB197" s="10"/>
      <c r="BC197" s="5"/>
      <c r="BD197" s="5"/>
      <c r="BE197" s="10"/>
      <c r="BF197" s="10"/>
      <c r="BG197" s="5"/>
      <c r="BH197" s="10"/>
      <c r="BI197" s="10"/>
      <c r="BJ197" s="5"/>
      <c r="BK197" s="5"/>
    </row>
    <row r="198" spans="1:63" x14ac:dyDescent="0.25">
      <c r="A198" s="19">
        <v>0.06</v>
      </c>
      <c r="B198">
        <v>0.1981</v>
      </c>
      <c r="C198">
        <v>0.16489999999999999</v>
      </c>
      <c r="D198">
        <v>0.14680000000000001</v>
      </c>
      <c r="E198">
        <v>0.1641</v>
      </c>
      <c r="F198">
        <v>0.16209999999999999</v>
      </c>
      <c r="M198">
        <v>0.14680000000000001</v>
      </c>
      <c r="O198" s="19">
        <v>0.06</v>
      </c>
      <c r="P198">
        <v>0.16350000000000001</v>
      </c>
      <c r="Q198">
        <v>0.15590000000000001</v>
      </c>
      <c r="R198">
        <v>0.36349999999999999</v>
      </c>
      <c r="S198">
        <v>0.52159999999999995</v>
      </c>
      <c r="T198">
        <v>0.50939999999999996</v>
      </c>
      <c r="AA198">
        <v>0.5282</v>
      </c>
      <c r="AC198" s="28">
        <v>0.06</v>
      </c>
      <c r="AD198" s="5">
        <f t="shared" si="36"/>
        <v>-3.4599999999999992E-2</v>
      </c>
      <c r="AE198" s="5">
        <f t="shared" si="36"/>
        <v>-8.9999999999999802E-3</v>
      </c>
      <c r="AF198" s="5">
        <f t="shared" si="36"/>
        <v>0.21669999999999998</v>
      </c>
      <c r="AG198" s="5">
        <f t="shared" si="36"/>
        <v>0.35749999999999993</v>
      </c>
      <c r="AH198" s="5">
        <f t="shared" si="36"/>
        <v>0.34729999999999994</v>
      </c>
      <c r="AI198" s="5"/>
      <c r="AJ198" s="5"/>
      <c r="AK198" s="5"/>
      <c r="AL198" s="5"/>
      <c r="AM198" s="5"/>
      <c r="AN198" s="5"/>
      <c r="AO198" s="5">
        <f t="shared" si="37"/>
        <v>0.38139999999999996</v>
      </c>
      <c r="AP198" s="5"/>
      <c r="AZ198" s="5"/>
      <c r="BA198" s="10"/>
      <c r="BB198" s="10"/>
      <c r="BC198" s="5"/>
      <c r="BD198" s="5"/>
      <c r="BE198" s="5"/>
      <c r="BF198" s="5"/>
      <c r="BG198" s="5"/>
      <c r="BH198" s="5"/>
      <c r="BI198" s="5"/>
      <c r="BJ198" s="5"/>
      <c r="BK198" s="5"/>
    </row>
    <row r="199" spans="1:63" x14ac:dyDescent="0.25">
      <c r="A199" s="19">
        <v>0.03</v>
      </c>
      <c r="B199">
        <v>0.25609999999999999</v>
      </c>
      <c r="C199">
        <v>0.161</v>
      </c>
      <c r="D199">
        <v>0.14949999999999999</v>
      </c>
      <c r="E199">
        <v>0.14069999999999999</v>
      </c>
      <c r="F199">
        <v>0.1212</v>
      </c>
      <c r="M199">
        <v>0.13769999999999999</v>
      </c>
      <c r="O199" s="19">
        <v>0.03</v>
      </c>
      <c r="P199">
        <v>0.1855</v>
      </c>
      <c r="Q199">
        <v>0.14180000000000001</v>
      </c>
      <c r="R199">
        <v>0.36659999999999998</v>
      </c>
      <c r="S199">
        <v>0.43440000000000001</v>
      </c>
      <c r="T199">
        <v>0.54779999999999995</v>
      </c>
      <c r="AA199">
        <v>0.50060000000000004</v>
      </c>
      <c r="AC199" s="28">
        <v>0.03</v>
      </c>
      <c r="AD199" s="5">
        <f t="shared" si="36"/>
        <v>-7.0599999999999996E-2</v>
      </c>
      <c r="AE199" s="5">
        <f t="shared" si="36"/>
        <v>-1.9199999999999995E-2</v>
      </c>
      <c r="AF199" s="5">
        <f t="shared" si="36"/>
        <v>0.21709999999999999</v>
      </c>
      <c r="AG199" s="5">
        <f t="shared" si="36"/>
        <v>0.29370000000000002</v>
      </c>
      <c r="AH199" s="5">
        <f t="shared" si="36"/>
        <v>0.42659999999999998</v>
      </c>
      <c r="AI199" s="5"/>
      <c r="AJ199" s="5"/>
      <c r="AK199" s="5"/>
      <c r="AL199" s="5"/>
      <c r="AM199" s="5"/>
      <c r="AN199" s="5"/>
      <c r="AO199" s="5">
        <f t="shared" si="37"/>
        <v>0.36290000000000006</v>
      </c>
      <c r="AP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</row>
    <row r="200" spans="1:63" x14ac:dyDescent="0.25">
      <c r="A200" s="19">
        <v>0.01</v>
      </c>
      <c r="B200">
        <v>0.2525</v>
      </c>
      <c r="C200">
        <v>0.16880000000000001</v>
      </c>
      <c r="D200">
        <v>0.15740000000000001</v>
      </c>
      <c r="E200">
        <v>0.13420000000000001</v>
      </c>
      <c r="F200">
        <v>0.1356</v>
      </c>
      <c r="M200">
        <v>0.1447</v>
      </c>
      <c r="O200" s="19">
        <v>0.01</v>
      </c>
      <c r="P200">
        <v>0.186</v>
      </c>
      <c r="Q200">
        <v>0.15010000000000001</v>
      </c>
      <c r="R200">
        <v>0.14799999999999999</v>
      </c>
      <c r="S200">
        <v>0.4113</v>
      </c>
      <c r="T200">
        <v>0.39960000000000001</v>
      </c>
      <c r="AA200">
        <v>0.61319999999999997</v>
      </c>
      <c r="AC200" s="28">
        <v>0.01</v>
      </c>
      <c r="AD200" s="5">
        <f t="shared" si="36"/>
        <v>-6.6500000000000004E-2</v>
      </c>
      <c r="AE200" s="5">
        <f t="shared" si="36"/>
        <v>-1.8699999999999994E-2</v>
      </c>
      <c r="AF200" s="5">
        <f t="shared" si="36"/>
        <v>-9.4000000000000195E-3</v>
      </c>
      <c r="AG200" s="5">
        <f t="shared" si="36"/>
        <v>0.27710000000000001</v>
      </c>
      <c r="AH200" s="5">
        <f t="shared" si="36"/>
        <v>0.26400000000000001</v>
      </c>
      <c r="AI200" s="5"/>
      <c r="AJ200" s="5"/>
      <c r="AK200" s="5"/>
      <c r="AL200" s="5"/>
      <c r="AM200" s="5"/>
      <c r="AN200" s="5"/>
      <c r="AO200" s="5">
        <f t="shared" si="37"/>
        <v>0.46849999999999997</v>
      </c>
      <c r="AP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</row>
    <row r="201" spans="1:63" x14ac:dyDescent="0.25">
      <c r="A201" s="19">
        <v>5.0000000000000001E-3</v>
      </c>
      <c r="B201">
        <v>0.17799999999999999</v>
      </c>
      <c r="C201">
        <v>0.1653</v>
      </c>
      <c r="D201">
        <v>0.14149999999999999</v>
      </c>
      <c r="E201">
        <v>0.15049999999999999</v>
      </c>
      <c r="F201">
        <v>0.1305</v>
      </c>
      <c r="M201">
        <v>0.1439</v>
      </c>
      <c r="O201" s="19">
        <v>5.0000000000000001E-3</v>
      </c>
      <c r="P201">
        <v>0.18190000000000001</v>
      </c>
      <c r="Q201">
        <v>0.15060000000000001</v>
      </c>
      <c r="R201">
        <v>0.45050000000000001</v>
      </c>
      <c r="S201">
        <v>0.49740000000000001</v>
      </c>
      <c r="T201">
        <v>0.63449999999999995</v>
      </c>
      <c r="AA201">
        <v>0.53790000000000004</v>
      </c>
      <c r="AC201" s="28">
        <v>5.0000000000000001E-3</v>
      </c>
      <c r="AD201" s="5">
        <f t="shared" si="36"/>
        <v>3.9000000000000146E-3</v>
      </c>
      <c r="AE201" s="5">
        <f t="shared" si="36"/>
        <v>-1.4699999999999991E-2</v>
      </c>
      <c r="AF201" s="5">
        <f t="shared" si="36"/>
        <v>0.30900000000000005</v>
      </c>
      <c r="AG201" s="5">
        <f t="shared" si="36"/>
        <v>0.34689999999999999</v>
      </c>
      <c r="AH201" s="5">
        <f t="shared" si="36"/>
        <v>0.504</v>
      </c>
      <c r="AI201" s="5"/>
      <c r="AJ201" s="5"/>
      <c r="AK201" s="5"/>
      <c r="AL201" s="5"/>
      <c r="AM201" s="5"/>
      <c r="AN201" s="5"/>
      <c r="AO201" s="5">
        <f t="shared" si="37"/>
        <v>0.39400000000000002</v>
      </c>
      <c r="AP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</row>
    <row r="202" spans="1:63" x14ac:dyDescent="0.25">
      <c r="A202" s="19">
        <v>2.5000000000000001E-3</v>
      </c>
      <c r="B202">
        <v>0.221</v>
      </c>
      <c r="C202">
        <v>0.14899999999999999</v>
      </c>
      <c r="D202">
        <v>0.1636</v>
      </c>
      <c r="E202">
        <v>0.1694</v>
      </c>
      <c r="F202">
        <v>0.12520000000000001</v>
      </c>
      <c r="M202">
        <v>0.15609999999999999</v>
      </c>
      <c r="O202" s="19">
        <v>2.5000000000000001E-3</v>
      </c>
      <c r="P202">
        <v>0.16980000000000001</v>
      </c>
      <c r="Q202">
        <v>0.13569999999999999</v>
      </c>
      <c r="R202">
        <v>0.4219</v>
      </c>
      <c r="S202">
        <v>0.58460000000000001</v>
      </c>
      <c r="T202">
        <v>0.54790000000000005</v>
      </c>
      <c r="AA202">
        <v>0.69599999999999995</v>
      </c>
      <c r="AC202" s="28">
        <v>2.5000000000000001E-3</v>
      </c>
      <c r="AD202" s="5">
        <f t="shared" si="36"/>
        <v>-5.1199999999999996E-2</v>
      </c>
      <c r="AE202" s="5">
        <f t="shared" si="36"/>
        <v>-1.3300000000000006E-2</v>
      </c>
      <c r="AF202" s="5">
        <f t="shared" si="36"/>
        <v>0.25829999999999997</v>
      </c>
      <c r="AG202" s="5">
        <f t="shared" si="36"/>
        <v>0.41520000000000001</v>
      </c>
      <c r="AH202" s="5">
        <f t="shared" si="36"/>
        <v>0.42270000000000008</v>
      </c>
      <c r="AI202" s="5"/>
      <c r="AJ202" s="5"/>
      <c r="AK202" s="5"/>
      <c r="AL202" s="5"/>
      <c r="AM202" s="5"/>
      <c r="AN202" s="5"/>
      <c r="AO202" s="5">
        <f t="shared" si="37"/>
        <v>0.53989999999999994</v>
      </c>
      <c r="AP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</row>
    <row r="203" spans="1:63" x14ac:dyDescent="0.25">
      <c r="A203" s="19">
        <v>1.25E-3</v>
      </c>
      <c r="B203">
        <v>0.2177</v>
      </c>
      <c r="C203">
        <v>0.18340000000000001</v>
      </c>
      <c r="D203">
        <v>0.18210000000000001</v>
      </c>
      <c r="E203">
        <v>0.18090000000000001</v>
      </c>
      <c r="F203">
        <v>0.16009999999999999</v>
      </c>
      <c r="M203">
        <v>0.18890000000000001</v>
      </c>
      <c r="O203" s="19">
        <v>1.25E-3</v>
      </c>
      <c r="P203">
        <v>0.32690000000000002</v>
      </c>
      <c r="Q203">
        <v>0.1686</v>
      </c>
      <c r="R203">
        <v>0.63290000000000002</v>
      </c>
      <c r="S203">
        <v>0.61339999999999995</v>
      </c>
      <c r="T203">
        <v>0.49709999999999999</v>
      </c>
      <c r="AA203">
        <v>0.47439999999999999</v>
      </c>
      <c r="AC203" s="28">
        <v>1.25E-3</v>
      </c>
      <c r="AD203" s="5">
        <f t="shared" si="36"/>
        <v>0.10920000000000002</v>
      </c>
      <c r="AE203" s="5">
        <f t="shared" si="36"/>
        <v>-1.4800000000000008E-2</v>
      </c>
      <c r="AF203" s="5">
        <f t="shared" si="36"/>
        <v>0.45079999999999998</v>
      </c>
      <c r="AG203" s="5">
        <f t="shared" si="36"/>
        <v>0.43249999999999994</v>
      </c>
      <c r="AH203" s="5">
        <f t="shared" si="36"/>
        <v>0.33699999999999997</v>
      </c>
      <c r="AI203" s="5"/>
      <c r="AJ203" s="5"/>
      <c r="AK203" s="5"/>
      <c r="AL203" s="5"/>
      <c r="AM203" s="5"/>
      <c r="AN203" s="5"/>
      <c r="AO203" s="5">
        <f t="shared" si="37"/>
        <v>0.28549999999999998</v>
      </c>
      <c r="AP203" s="5"/>
    </row>
    <row r="204" spans="1:63" x14ac:dyDescent="0.25">
      <c r="A204" s="19">
        <v>0</v>
      </c>
      <c r="B204">
        <v>0.32550000000000001</v>
      </c>
      <c r="C204">
        <v>0.21779999999999999</v>
      </c>
      <c r="D204">
        <v>0.20130000000000001</v>
      </c>
      <c r="E204">
        <v>0.19800000000000001</v>
      </c>
      <c r="F204">
        <v>0.16889999999999999</v>
      </c>
      <c r="M204">
        <v>0.18129999999999999</v>
      </c>
      <c r="O204" s="19">
        <v>0</v>
      </c>
      <c r="P204">
        <v>0.26469999999999999</v>
      </c>
      <c r="Q204">
        <v>0.34200000000000003</v>
      </c>
      <c r="R204">
        <v>0.51029999999999998</v>
      </c>
      <c r="S204">
        <v>0.61609999999999998</v>
      </c>
      <c r="T204">
        <v>0.60019999999999996</v>
      </c>
      <c r="AA204">
        <v>0.45529999999999998</v>
      </c>
      <c r="AC204" s="28">
        <v>0</v>
      </c>
      <c r="AD204" s="5">
        <f t="shared" si="36"/>
        <v>-6.0800000000000021E-2</v>
      </c>
      <c r="AE204" s="5">
        <f t="shared" si="36"/>
        <v>0.12420000000000003</v>
      </c>
      <c r="AF204" s="5">
        <f t="shared" si="36"/>
        <v>0.30899999999999994</v>
      </c>
      <c r="AG204" s="5">
        <f t="shared" si="36"/>
        <v>0.41809999999999997</v>
      </c>
      <c r="AH204" s="5">
        <f t="shared" si="36"/>
        <v>0.43129999999999996</v>
      </c>
      <c r="AI204" s="5"/>
      <c r="AJ204" s="5"/>
      <c r="AK204" s="5"/>
      <c r="AL204" s="5"/>
      <c r="AM204" s="5"/>
      <c r="AN204" s="5"/>
      <c r="AO204" s="5">
        <f t="shared" si="37"/>
        <v>0.27400000000000002</v>
      </c>
      <c r="AP204" s="5"/>
    </row>
    <row r="205" spans="1:63" x14ac:dyDescent="0.25"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</row>
    <row r="206" spans="1:63" x14ac:dyDescent="0.25">
      <c r="A206" s="19" t="s">
        <v>38</v>
      </c>
      <c r="B206" s="19">
        <v>128</v>
      </c>
      <c r="C206" s="19">
        <v>64</v>
      </c>
      <c r="D206" s="19">
        <v>32</v>
      </c>
      <c r="E206" s="19">
        <v>16</v>
      </c>
      <c r="F206" s="19">
        <v>8</v>
      </c>
      <c r="G206" s="19">
        <v>4</v>
      </c>
      <c r="H206" s="19">
        <v>2</v>
      </c>
      <c r="I206" s="19">
        <v>1</v>
      </c>
      <c r="J206" s="19">
        <v>0.5</v>
      </c>
      <c r="K206" s="19">
        <v>0.25</v>
      </c>
      <c r="L206" s="19">
        <v>0.125</v>
      </c>
      <c r="M206" s="19">
        <v>0</v>
      </c>
      <c r="O206" s="19" t="s">
        <v>38</v>
      </c>
      <c r="P206" s="19">
        <v>128</v>
      </c>
      <c r="Q206" s="19">
        <v>64</v>
      </c>
      <c r="R206" s="19">
        <v>32</v>
      </c>
      <c r="S206" s="19">
        <v>16</v>
      </c>
      <c r="T206" s="19">
        <v>8</v>
      </c>
      <c r="U206" s="19">
        <v>4</v>
      </c>
      <c r="V206" s="19">
        <v>2</v>
      </c>
      <c r="W206" s="19">
        <v>1</v>
      </c>
      <c r="X206" s="19">
        <v>0.5</v>
      </c>
      <c r="Y206" s="19">
        <v>0.25</v>
      </c>
      <c r="Z206" s="19">
        <v>0.125</v>
      </c>
      <c r="AA206" s="19">
        <v>0</v>
      </c>
      <c r="AC206" s="28" t="s">
        <v>38</v>
      </c>
      <c r="AD206" s="28">
        <v>128</v>
      </c>
      <c r="AE206" s="28">
        <v>64</v>
      </c>
      <c r="AF206" s="28">
        <v>32</v>
      </c>
      <c r="AG206" s="28">
        <v>16</v>
      </c>
      <c r="AH206" s="28">
        <v>8</v>
      </c>
      <c r="AI206" s="28">
        <v>4</v>
      </c>
      <c r="AJ206" s="28">
        <v>2</v>
      </c>
      <c r="AK206" s="28">
        <v>1</v>
      </c>
      <c r="AL206" s="28">
        <v>0.5</v>
      </c>
      <c r="AM206" s="28">
        <v>0.25</v>
      </c>
      <c r="AN206" s="28">
        <v>0.125</v>
      </c>
      <c r="AO206" s="28">
        <v>0</v>
      </c>
      <c r="AP206" s="5"/>
    </row>
    <row r="207" spans="1:63" x14ac:dyDescent="0.25">
      <c r="A207" s="19">
        <v>0.125</v>
      </c>
      <c r="B207">
        <v>0.51729999999999998</v>
      </c>
      <c r="C207">
        <v>0.32500000000000001</v>
      </c>
      <c r="D207">
        <v>0.29930000000000001</v>
      </c>
      <c r="E207">
        <v>0.2011</v>
      </c>
      <c r="F207">
        <v>0.20100000000000001</v>
      </c>
      <c r="M207">
        <v>0.19350000000000001</v>
      </c>
      <c r="O207" s="19">
        <v>0.125</v>
      </c>
      <c r="P207">
        <v>0.71719999999999995</v>
      </c>
      <c r="Q207">
        <v>0.48420000000000002</v>
      </c>
      <c r="R207">
        <v>0.37919999999999998</v>
      </c>
      <c r="S207">
        <v>0.49159999999999998</v>
      </c>
      <c r="T207">
        <v>0.34310000000000002</v>
      </c>
      <c r="AA207">
        <v>0.26390000000000002</v>
      </c>
      <c r="AC207" s="28">
        <v>0.125</v>
      </c>
      <c r="AD207" s="5">
        <f t="shared" ref="AD207:AH214" si="38">P207-B207</f>
        <v>0.19989999999999997</v>
      </c>
      <c r="AE207" s="5">
        <f t="shared" si="38"/>
        <v>0.15920000000000001</v>
      </c>
      <c r="AF207" s="5">
        <f t="shared" si="38"/>
        <v>7.9899999999999971E-2</v>
      </c>
      <c r="AG207" s="5">
        <f t="shared" si="38"/>
        <v>0.29049999999999998</v>
      </c>
      <c r="AH207" s="5">
        <f t="shared" si="38"/>
        <v>0.1421</v>
      </c>
      <c r="AI207" s="5"/>
      <c r="AJ207" s="5"/>
      <c r="AK207" s="5"/>
      <c r="AL207" s="5"/>
      <c r="AM207" s="5"/>
      <c r="AN207" s="5"/>
      <c r="AO207" s="5">
        <f t="shared" ref="AO207:AO214" si="39">AA207-M207</f>
        <v>7.0400000000000018E-2</v>
      </c>
      <c r="AP207" s="5"/>
    </row>
    <row r="208" spans="1:63" x14ac:dyDescent="0.25">
      <c r="A208" s="19">
        <v>0.06</v>
      </c>
      <c r="B208">
        <v>1.1873</v>
      </c>
      <c r="C208">
        <v>0.92390000000000005</v>
      </c>
      <c r="D208">
        <v>0.53590000000000004</v>
      </c>
      <c r="E208">
        <v>0.44929999999999998</v>
      </c>
      <c r="F208">
        <v>0.19</v>
      </c>
      <c r="M208">
        <v>0.19500000000000001</v>
      </c>
      <c r="O208" s="19">
        <v>0.06</v>
      </c>
      <c r="P208">
        <v>0.87280000000000002</v>
      </c>
      <c r="Q208">
        <v>0.69169999999999998</v>
      </c>
      <c r="R208">
        <v>0.55420000000000003</v>
      </c>
      <c r="S208">
        <v>0.61219999999999997</v>
      </c>
      <c r="T208">
        <v>0.4042</v>
      </c>
      <c r="AA208">
        <v>0.3468</v>
      </c>
      <c r="AC208" s="28">
        <v>0.06</v>
      </c>
      <c r="AD208" s="5">
        <f t="shared" si="38"/>
        <v>-0.3145</v>
      </c>
      <c r="AE208" s="5">
        <f t="shared" si="38"/>
        <v>-0.23220000000000007</v>
      </c>
      <c r="AF208" s="5">
        <f t="shared" si="38"/>
        <v>1.8299999999999983E-2</v>
      </c>
      <c r="AG208" s="5">
        <f t="shared" si="38"/>
        <v>0.16289999999999999</v>
      </c>
      <c r="AH208" s="5">
        <f t="shared" si="38"/>
        <v>0.2142</v>
      </c>
      <c r="AI208" s="5"/>
      <c r="AJ208" s="5"/>
      <c r="AK208" s="5"/>
      <c r="AL208" s="5"/>
      <c r="AM208" s="5"/>
      <c r="AN208" s="5"/>
      <c r="AO208" s="5">
        <f t="shared" si="39"/>
        <v>0.15179999999999999</v>
      </c>
      <c r="AP208" s="5"/>
    </row>
    <row r="209" spans="1:66" x14ac:dyDescent="0.25">
      <c r="A209" s="19">
        <v>0.03</v>
      </c>
      <c r="B209">
        <v>0.69420000000000004</v>
      </c>
      <c r="C209">
        <v>0.57499999999999996</v>
      </c>
      <c r="D209">
        <v>0.32629999999999998</v>
      </c>
      <c r="E209">
        <v>0.24729999999999999</v>
      </c>
      <c r="F209">
        <v>0.17879999999999999</v>
      </c>
      <c r="M209">
        <v>0.15490000000000001</v>
      </c>
      <c r="O209" s="19">
        <v>0.03</v>
      </c>
      <c r="P209">
        <v>0.48089999999999999</v>
      </c>
      <c r="Q209">
        <v>0.45789999999999997</v>
      </c>
      <c r="R209">
        <v>0.4592</v>
      </c>
      <c r="S209">
        <v>0.504</v>
      </c>
      <c r="T209">
        <v>0.39169999999999999</v>
      </c>
      <c r="AA209">
        <v>0.31019999999999998</v>
      </c>
      <c r="AC209" s="28">
        <v>0.03</v>
      </c>
      <c r="AD209" s="5">
        <f t="shared" si="38"/>
        <v>-0.21330000000000005</v>
      </c>
      <c r="AE209" s="5">
        <f t="shared" si="38"/>
        <v>-0.11709999999999998</v>
      </c>
      <c r="AF209" s="5">
        <f t="shared" si="38"/>
        <v>0.13290000000000002</v>
      </c>
      <c r="AG209" s="5">
        <f t="shared" si="38"/>
        <v>0.25670000000000004</v>
      </c>
      <c r="AH209" s="5">
        <f t="shared" si="38"/>
        <v>0.21290000000000001</v>
      </c>
      <c r="AI209" s="5"/>
      <c r="AJ209" s="5"/>
      <c r="AK209" s="5"/>
      <c r="AL209" s="5"/>
      <c r="AM209" s="5"/>
      <c r="AN209" s="5"/>
      <c r="AO209" s="5">
        <f t="shared" si="39"/>
        <v>0.15529999999999997</v>
      </c>
      <c r="AP209" s="5"/>
    </row>
    <row r="210" spans="1:66" x14ac:dyDescent="0.25">
      <c r="A210" s="19">
        <v>0.01</v>
      </c>
      <c r="B210">
        <v>0.89090000000000003</v>
      </c>
      <c r="C210">
        <v>0.71850000000000003</v>
      </c>
      <c r="D210">
        <v>0.45960000000000001</v>
      </c>
      <c r="E210">
        <v>0.41139999999999999</v>
      </c>
      <c r="F210">
        <v>0.31530000000000002</v>
      </c>
      <c r="M210">
        <v>0.19</v>
      </c>
      <c r="O210" s="19">
        <v>0.01</v>
      </c>
      <c r="P210">
        <v>0.51480000000000004</v>
      </c>
      <c r="Q210">
        <v>0.55259999999999998</v>
      </c>
      <c r="R210">
        <v>0.52780000000000005</v>
      </c>
      <c r="S210">
        <v>0.61499999999999999</v>
      </c>
      <c r="T210">
        <v>0.43280000000000002</v>
      </c>
      <c r="AA210">
        <v>0.33610000000000001</v>
      </c>
      <c r="AC210" s="28">
        <v>0.01</v>
      </c>
      <c r="AD210" s="5">
        <f t="shared" si="38"/>
        <v>-0.37609999999999999</v>
      </c>
      <c r="AE210" s="5">
        <f t="shared" si="38"/>
        <v>-0.16590000000000005</v>
      </c>
      <c r="AF210" s="5">
        <f t="shared" si="38"/>
        <v>6.8200000000000038E-2</v>
      </c>
      <c r="AG210" s="5">
        <f t="shared" si="38"/>
        <v>0.2036</v>
      </c>
      <c r="AH210" s="5">
        <f t="shared" si="38"/>
        <v>0.11749999999999999</v>
      </c>
      <c r="AI210" s="5"/>
      <c r="AJ210" s="5"/>
      <c r="AK210" s="5"/>
      <c r="AL210" s="5"/>
      <c r="AM210" s="5"/>
      <c r="AN210" s="5"/>
      <c r="AO210" s="5">
        <f t="shared" si="39"/>
        <v>0.14610000000000001</v>
      </c>
      <c r="AP210" s="5"/>
    </row>
    <row r="211" spans="1:66" x14ac:dyDescent="0.25">
      <c r="A211" s="19">
        <v>5.0000000000000001E-3</v>
      </c>
      <c r="B211">
        <v>0.76190000000000002</v>
      </c>
      <c r="C211">
        <v>0.3634</v>
      </c>
      <c r="D211">
        <v>0.34399999999999997</v>
      </c>
      <c r="E211">
        <v>0.29599999999999999</v>
      </c>
      <c r="F211">
        <v>0.18240000000000001</v>
      </c>
      <c r="M211">
        <v>0.1636</v>
      </c>
      <c r="O211" s="19">
        <v>5.0000000000000001E-3</v>
      </c>
      <c r="P211">
        <v>0.37380000000000002</v>
      </c>
      <c r="Q211">
        <v>0.34849999999999998</v>
      </c>
      <c r="R211">
        <v>0.39589999999999997</v>
      </c>
      <c r="S211">
        <v>0.51070000000000004</v>
      </c>
      <c r="T211">
        <v>0.38850000000000001</v>
      </c>
      <c r="AA211">
        <v>0.28610000000000002</v>
      </c>
      <c r="AC211" s="28">
        <v>5.0000000000000001E-3</v>
      </c>
      <c r="AD211" s="5">
        <f t="shared" si="38"/>
        <v>-0.3881</v>
      </c>
      <c r="AE211" s="5">
        <f t="shared" si="38"/>
        <v>-1.4900000000000024E-2</v>
      </c>
      <c r="AF211" s="5">
        <f t="shared" si="38"/>
        <v>5.1900000000000002E-2</v>
      </c>
      <c r="AG211" s="5">
        <f t="shared" si="38"/>
        <v>0.21470000000000006</v>
      </c>
      <c r="AH211" s="5">
        <f t="shared" si="38"/>
        <v>0.20610000000000001</v>
      </c>
      <c r="AI211" s="5"/>
      <c r="AJ211" s="5"/>
      <c r="AK211" s="5"/>
      <c r="AL211" s="5"/>
      <c r="AM211" s="5"/>
      <c r="AN211" s="5"/>
      <c r="AO211" s="5">
        <f t="shared" si="39"/>
        <v>0.12250000000000003</v>
      </c>
      <c r="AP211" s="5"/>
      <c r="AQ211" s="5"/>
    </row>
    <row r="212" spans="1:66" x14ac:dyDescent="0.25">
      <c r="A212" s="19">
        <v>2.5000000000000001E-3</v>
      </c>
      <c r="B212">
        <v>0.89059999999999995</v>
      </c>
      <c r="C212">
        <v>0.66400000000000003</v>
      </c>
      <c r="D212">
        <v>0.5091</v>
      </c>
      <c r="E212">
        <v>0.2923</v>
      </c>
      <c r="F212">
        <v>0.27079999999999999</v>
      </c>
      <c r="M212">
        <v>0.2112</v>
      </c>
      <c r="O212" s="19">
        <v>2.5000000000000001E-3</v>
      </c>
      <c r="P212">
        <v>0.49430000000000002</v>
      </c>
      <c r="Q212">
        <v>0.46739999999999998</v>
      </c>
      <c r="R212">
        <v>0.4551</v>
      </c>
      <c r="S212">
        <v>0.60509999999999997</v>
      </c>
      <c r="T212">
        <v>0.42780000000000001</v>
      </c>
      <c r="AA212">
        <v>0.313</v>
      </c>
      <c r="AC212" s="28">
        <v>2.5000000000000001E-3</v>
      </c>
      <c r="AD212" s="5">
        <f t="shared" si="38"/>
        <v>-0.39629999999999993</v>
      </c>
      <c r="AE212" s="5">
        <f t="shared" si="38"/>
        <v>-0.19660000000000005</v>
      </c>
      <c r="AF212" s="5">
        <f t="shared" si="38"/>
        <v>-5.3999999999999992E-2</v>
      </c>
      <c r="AG212" s="5">
        <f t="shared" si="38"/>
        <v>0.31279999999999997</v>
      </c>
      <c r="AH212" s="5">
        <f t="shared" si="38"/>
        <v>0.15700000000000003</v>
      </c>
      <c r="AI212" s="5"/>
      <c r="AJ212" s="5"/>
      <c r="AK212" s="5"/>
      <c r="AL212" s="5"/>
      <c r="AM212" s="5"/>
      <c r="AN212" s="5"/>
      <c r="AO212" s="5">
        <f t="shared" si="39"/>
        <v>0.1018</v>
      </c>
      <c r="AP212" s="5"/>
      <c r="AQ212" s="5"/>
    </row>
    <row r="213" spans="1:66" x14ac:dyDescent="0.25">
      <c r="A213" s="19">
        <v>1.25E-3</v>
      </c>
      <c r="B213">
        <v>1.1398999999999999</v>
      </c>
      <c r="C213">
        <v>0.77510000000000001</v>
      </c>
      <c r="D213">
        <v>0.51780000000000004</v>
      </c>
      <c r="E213">
        <v>0.79590000000000005</v>
      </c>
      <c r="F213">
        <v>0.46700000000000003</v>
      </c>
      <c r="M213">
        <v>0.44419999999999998</v>
      </c>
      <c r="O213" s="19">
        <v>1.25E-3</v>
      </c>
      <c r="P213">
        <v>0.92459999999999998</v>
      </c>
      <c r="Q213">
        <v>0.7661</v>
      </c>
      <c r="R213">
        <v>0.65010000000000001</v>
      </c>
      <c r="S213">
        <v>0.64080000000000004</v>
      </c>
      <c r="T213">
        <v>0.61719999999999997</v>
      </c>
      <c r="AA213">
        <v>0.45429999999999998</v>
      </c>
      <c r="AC213" s="28">
        <v>1.25E-3</v>
      </c>
      <c r="AD213" s="5">
        <f t="shared" si="38"/>
        <v>-0.21529999999999994</v>
      </c>
      <c r="AE213" s="5">
        <f t="shared" si="38"/>
        <v>-9.000000000000008E-3</v>
      </c>
      <c r="AF213" s="5">
        <f t="shared" si="38"/>
        <v>0.13229999999999997</v>
      </c>
      <c r="AG213" s="5">
        <f t="shared" si="38"/>
        <v>-0.15510000000000002</v>
      </c>
      <c r="AH213" s="5">
        <f t="shared" si="38"/>
        <v>0.15019999999999994</v>
      </c>
      <c r="AI213" s="5"/>
      <c r="AJ213" s="5"/>
      <c r="AK213" s="5"/>
      <c r="AL213" s="5"/>
      <c r="AM213" s="5"/>
      <c r="AN213" s="5"/>
      <c r="AO213" s="5">
        <f t="shared" si="39"/>
        <v>1.0099999999999998E-2</v>
      </c>
      <c r="AP213" s="5"/>
      <c r="AQ213" s="5"/>
    </row>
    <row r="214" spans="1:66" x14ac:dyDescent="0.25">
      <c r="A214" s="19">
        <v>0</v>
      </c>
      <c r="B214">
        <v>1.0446</v>
      </c>
      <c r="C214">
        <v>1.0398000000000001</v>
      </c>
      <c r="D214">
        <v>0.99450000000000005</v>
      </c>
      <c r="E214">
        <v>0.9284</v>
      </c>
      <c r="F214">
        <v>0.45619999999999999</v>
      </c>
      <c r="M214">
        <v>0.47739999999999999</v>
      </c>
      <c r="O214" s="19">
        <v>0</v>
      </c>
      <c r="P214">
        <v>0.89439999999999997</v>
      </c>
      <c r="Q214">
        <v>0.71399999999999997</v>
      </c>
      <c r="R214">
        <v>0.47489999999999999</v>
      </c>
      <c r="S214">
        <v>0.58509999999999995</v>
      </c>
      <c r="T214">
        <v>0.6431</v>
      </c>
      <c r="AA214">
        <v>0.6512</v>
      </c>
      <c r="AC214" s="28">
        <v>0</v>
      </c>
      <c r="AD214" s="5">
        <f t="shared" si="38"/>
        <v>-0.1502</v>
      </c>
      <c r="AE214" s="5">
        <f t="shared" si="38"/>
        <v>-0.32580000000000009</v>
      </c>
      <c r="AF214" s="5">
        <f t="shared" si="38"/>
        <v>-0.51960000000000006</v>
      </c>
      <c r="AG214" s="5">
        <f t="shared" si="38"/>
        <v>-0.34330000000000005</v>
      </c>
      <c r="AH214" s="5">
        <f t="shared" si="38"/>
        <v>0.18690000000000001</v>
      </c>
      <c r="AI214" s="5"/>
      <c r="AJ214" s="5"/>
      <c r="AK214" s="5"/>
      <c r="AL214" s="5"/>
      <c r="AM214" s="5"/>
      <c r="AN214" s="5"/>
      <c r="AO214" s="5">
        <f t="shared" si="39"/>
        <v>0.17380000000000001</v>
      </c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</row>
    <row r="215" spans="1:66" x14ac:dyDescent="0.25"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</row>
    <row r="216" spans="1:66" x14ac:dyDescent="0.25">
      <c r="A216" s="19" t="s">
        <v>38</v>
      </c>
      <c r="B216" s="19">
        <v>128</v>
      </c>
      <c r="C216" s="19">
        <v>64</v>
      </c>
      <c r="D216" s="19">
        <v>32</v>
      </c>
      <c r="E216" s="19">
        <v>16</v>
      </c>
      <c r="F216" s="19">
        <v>8</v>
      </c>
      <c r="G216" s="19">
        <v>4</v>
      </c>
      <c r="H216" s="19">
        <v>2</v>
      </c>
      <c r="I216" s="19">
        <v>1</v>
      </c>
      <c r="J216" s="19">
        <v>0.5</v>
      </c>
      <c r="K216" s="19">
        <v>0.25</v>
      </c>
      <c r="L216" s="19">
        <v>0.125</v>
      </c>
      <c r="M216" s="19">
        <v>0</v>
      </c>
      <c r="O216" s="19" t="s">
        <v>38</v>
      </c>
      <c r="P216" s="19">
        <v>128</v>
      </c>
      <c r="Q216" s="19">
        <v>64</v>
      </c>
      <c r="R216" s="19">
        <v>32</v>
      </c>
      <c r="S216" s="19">
        <v>16</v>
      </c>
      <c r="T216" s="19">
        <v>8</v>
      </c>
      <c r="U216" s="19">
        <v>4</v>
      </c>
      <c r="V216" s="19">
        <v>2</v>
      </c>
      <c r="W216" s="19">
        <v>1</v>
      </c>
      <c r="X216" s="19">
        <v>0.5</v>
      </c>
      <c r="Y216" s="19">
        <v>0.25</v>
      </c>
      <c r="Z216" s="19">
        <v>0.125</v>
      </c>
      <c r="AA216" s="19">
        <v>0</v>
      </c>
      <c r="AC216" s="28" t="s">
        <v>38</v>
      </c>
      <c r="AD216" s="28">
        <v>128</v>
      </c>
      <c r="AE216" s="28">
        <v>64</v>
      </c>
      <c r="AF216" s="28">
        <v>32</v>
      </c>
      <c r="AG216" s="28">
        <v>16</v>
      </c>
      <c r="AH216" s="28">
        <v>8</v>
      </c>
      <c r="AI216" s="28">
        <v>4</v>
      </c>
      <c r="AJ216" s="28">
        <v>2</v>
      </c>
      <c r="AK216" s="28">
        <v>1</v>
      </c>
      <c r="AL216" s="28">
        <v>0.5</v>
      </c>
      <c r="AM216" s="28">
        <v>0.25</v>
      </c>
      <c r="AN216" s="28">
        <v>0.125</v>
      </c>
      <c r="AO216" s="28">
        <v>0</v>
      </c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</row>
    <row r="217" spans="1:66" x14ac:dyDescent="0.25">
      <c r="A217" s="19">
        <v>0.125</v>
      </c>
      <c r="B217">
        <v>0.18110000000000001</v>
      </c>
      <c r="C217">
        <v>0.19189999999999999</v>
      </c>
      <c r="D217">
        <v>0.1399</v>
      </c>
      <c r="E217">
        <v>0.13650000000000001</v>
      </c>
      <c r="F217">
        <v>0.1452</v>
      </c>
      <c r="M217">
        <v>0.14050000000000001</v>
      </c>
      <c r="O217" s="19">
        <v>0.125</v>
      </c>
      <c r="P217">
        <v>0.1358</v>
      </c>
      <c r="Q217">
        <v>0.3054</v>
      </c>
      <c r="R217">
        <v>0.29289999999999999</v>
      </c>
      <c r="S217">
        <v>0.2838</v>
      </c>
      <c r="T217">
        <v>0.35239999999999999</v>
      </c>
      <c r="AA217">
        <v>0.2397</v>
      </c>
      <c r="AC217" s="28">
        <v>0.125</v>
      </c>
      <c r="AD217" s="5">
        <f t="shared" ref="AD217:AH224" si="40">P217-B217</f>
        <v>-4.5300000000000007E-2</v>
      </c>
      <c r="AE217" s="5">
        <f t="shared" si="40"/>
        <v>0.11350000000000002</v>
      </c>
      <c r="AF217" s="5">
        <f t="shared" si="40"/>
        <v>0.153</v>
      </c>
      <c r="AG217" s="5">
        <f t="shared" si="40"/>
        <v>0.14729999999999999</v>
      </c>
      <c r="AH217" s="5">
        <f t="shared" si="40"/>
        <v>0.2072</v>
      </c>
      <c r="AI217" s="5"/>
      <c r="AJ217" s="5"/>
      <c r="AK217" s="5"/>
      <c r="AL217" s="5"/>
      <c r="AM217" s="5"/>
      <c r="AN217" s="5"/>
      <c r="AO217" s="5">
        <f t="shared" ref="AO217:AO224" si="41">AA217-M217</f>
        <v>9.9199999999999983E-2</v>
      </c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</row>
    <row r="218" spans="1:66" x14ac:dyDescent="0.25">
      <c r="A218" s="19">
        <v>0.06</v>
      </c>
      <c r="B218">
        <v>0.191</v>
      </c>
      <c r="C218">
        <v>0.16569999999999999</v>
      </c>
      <c r="D218">
        <v>0.17810000000000001</v>
      </c>
      <c r="E218">
        <v>0.1527</v>
      </c>
      <c r="F218">
        <v>0.1515</v>
      </c>
      <c r="M218">
        <v>0.129</v>
      </c>
      <c r="O218" s="19">
        <v>0.06</v>
      </c>
      <c r="P218">
        <v>0.24809999999999999</v>
      </c>
      <c r="Q218">
        <v>0.1542</v>
      </c>
      <c r="R218">
        <v>0.314</v>
      </c>
      <c r="S218">
        <v>0.40300000000000002</v>
      </c>
      <c r="T218">
        <v>0.44069999999999998</v>
      </c>
      <c r="AA218">
        <v>0.26979999999999998</v>
      </c>
      <c r="AC218" s="28">
        <v>0.06</v>
      </c>
      <c r="AD218" s="5">
        <f t="shared" si="40"/>
        <v>5.7099999999999984E-2</v>
      </c>
      <c r="AE218" s="5">
        <f t="shared" si="40"/>
        <v>-1.1499999999999982E-2</v>
      </c>
      <c r="AF218" s="5">
        <f t="shared" si="40"/>
        <v>0.13589999999999999</v>
      </c>
      <c r="AG218" s="5">
        <f t="shared" si="40"/>
        <v>0.25030000000000002</v>
      </c>
      <c r="AH218" s="5">
        <f t="shared" si="40"/>
        <v>0.28920000000000001</v>
      </c>
      <c r="AI218" s="5"/>
      <c r="AJ218" s="5"/>
      <c r="AK218" s="5"/>
      <c r="AL218" s="5"/>
      <c r="AM218" s="5"/>
      <c r="AN218" s="5"/>
      <c r="AO218" s="5">
        <f t="shared" si="41"/>
        <v>0.14079999999999998</v>
      </c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</row>
    <row r="219" spans="1:66" x14ac:dyDescent="0.25">
      <c r="A219" s="19">
        <v>0.03</v>
      </c>
      <c r="B219">
        <v>0.2387</v>
      </c>
      <c r="C219">
        <v>0.1525</v>
      </c>
      <c r="D219">
        <v>0.14419999999999999</v>
      </c>
      <c r="E219">
        <v>0.1394</v>
      </c>
      <c r="F219">
        <v>0.1229</v>
      </c>
      <c r="M219">
        <v>0.12429999999999999</v>
      </c>
      <c r="O219" s="19">
        <v>0.03</v>
      </c>
      <c r="P219">
        <v>0.16039999999999999</v>
      </c>
      <c r="Q219">
        <v>0.12809999999999999</v>
      </c>
      <c r="R219">
        <v>0.32029999999999997</v>
      </c>
      <c r="S219">
        <v>0.36919999999999997</v>
      </c>
      <c r="T219">
        <v>0.33879999999999999</v>
      </c>
      <c r="AA219">
        <v>0.49980000000000002</v>
      </c>
      <c r="AC219" s="28">
        <v>0.03</v>
      </c>
      <c r="AD219" s="5">
        <f t="shared" si="40"/>
        <v>-7.8300000000000008E-2</v>
      </c>
      <c r="AE219" s="5">
        <f t="shared" si="40"/>
        <v>-2.4400000000000005E-2</v>
      </c>
      <c r="AF219" s="5">
        <f t="shared" si="40"/>
        <v>0.17609999999999998</v>
      </c>
      <c r="AG219" s="5">
        <f t="shared" si="40"/>
        <v>0.22979999999999998</v>
      </c>
      <c r="AH219" s="5">
        <f t="shared" si="40"/>
        <v>0.21589999999999998</v>
      </c>
      <c r="AI219" s="5"/>
      <c r="AJ219" s="5"/>
      <c r="AK219" s="5"/>
      <c r="AL219" s="5"/>
      <c r="AM219" s="5"/>
      <c r="AN219" s="5"/>
      <c r="AO219" s="5">
        <f t="shared" si="41"/>
        <v>0.37550000000000006</v>
      </c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</row>
    <row r="220" spans="1:66" x14ac:dyDescent="0.25">
      <c r="A220" s="19">
        <v>0.01</v>
      </c>
      <c r="B220">
        <v>0.1961</v>
      </c>
      <c r="C220">
        <v>0.16619999999999999</v>
      </c>
      <c r="D220">
        <v>0.14499999999999999</v>
      </c>
      <c r="E220">
        <v>0.1452</v>
      </c>
      <c r="F220">
        <v>0.1172</v>
      </c>
      <c r="M220">
        <v>0.1244</v>
      </c>
      <c r="O220" s="19">
        <v>0.01</v>
      </c>
      <c r="P220">
        <v>0.1701</v>
      </c>
      <c r="Q220">
        <v>0.1426</v>
      </c>
      <c r="R220">
        <v>0.29409999999999997</v>
      </c>
      <c r="S220">
        <v>0.32419999999999999</v>
      </c>
      <c r="T220">
        <v>0.42359999999999998</v>
      </c>
      <c r="AA220">
        <v>0.31269999999999998</v>
      </c>
      <c r="AC220" s="28">
        <v>0.01</v>
      </c>
      <c r="AD220" s="5">
        <f t="shared" si="40"/>
        <v>-2.5999999999999995E-2</v>
      </c>
      <c r="AE220" s="5">
        <f t="shared" si="40"/>
        <v>-2.3599999999999982E-2</v>
      </c>
      <c r="AF220" s="5">
        <f t="shared" si="40"/>
        <v>0.14909999999999998</v>
      </c>
      <c r="AG220" s="5">
        <f t="shared" si="40"/>
        <v>0.17899999999999999</v>
      </c>
      <c r="AH220" s="5">
        <f t="shared" si="40"/>
        <v>0.30640000000000001</v>
      </c>
      <c r="AI220" s="5"/>
      <c r="AJ220" s="5"/>
      <c r="AK220" s="5"/>
      <c r="AL220" s="5"/>
      <c r="AM220" s="5"/>
      <c r="AN220" s="5"/>
      <c r="AO220" s="5">
        <f t="shared" si="41"/>
        <v>0.18829999999999997</v>
      </c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</row>
    <row r="221" spans="1:66" x14ac:dyDescent="0.25">
      <c r="A221" s="19">
        <v>5.0000000000000001E-3</v>
      </c>
      <c r="B221">
        <v>0.21129999999999999</v>
      </c>
      <c r="C221">
        <v>0.16020000000000001</v>
      </c>
      <c r="D221">
        <v>0.16250000000000001</v>
      </c>
      <c r="E221">
        <v>0.16189999999999999</v>
      </c>
      <c r="F221">
        <v>0.13420000000000001</v>
      </c>
      <c r="M221">
        <v>0.13189999999999999</v>
      </c>
      <c r="O221" s="19">
        <v>5.0000000000000001E-3</v>
      </c>
      <c r="P221">
        <v>0.16289999999999999</v>
      </c>
      <c r="Q221">
        <v>0.26200000000000001</v>
      </c>
      <c r="R221">
        <v>0.32640000000000002</v>
      </c>
      <c r="S221">
        <v>0.38769999999999999</v>
      </c>
      <c r="T221">
        <v>0.44290000000000002</v>
      </c>
      <c r="AA221">
        <v>0.56179999999999997</v>
      </c>
      <c r="AC221" s="28">
        <v>5.0000000000000001E-3</v>
      </c>
      <c r="AD221" s="5">
        <f t="shared" si="40"/>
        <v>-4.8399999999999999E-2</v>
      </c>
      <c r="AE221" s="5">
        <f t="shared" si="40"/>
        <v>0.1018</v>
      </c>
      <c r="AF221" s="5">
        <f t="shared" si="40"/>
        <v>0.16390000000000002</v>
      </c>
      <c r="AG221" s="5">
        <f t="shared" si="40"/>
        <v>0.2258</v>
      </c>
      <c r="AH221" s="5">
        <f t="shared" si="40"/>
        <v>0.30869999999999997</v>
      </c>
      <c r="AI221" s="5"/>
      <c r="AJ221" s="5"/>
      <c r="AK221" s="5"/>
      <c r="AL221" s="5"/>
      <c r="AM221" s="5"/>
      <c r="AN221" s="5"/>
      <c r="AO221" s="5">
        <f t="shared" si="41"/>
        <v>0.42989999999999995</v>
      </c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</row>
    <row r="222" spans="1:66" x14ac:dyDescent="0.25">
      <c r="A222" s="19">
        <v>2.5000000000000001E-3</v>
      </c>
      <c r="B222">
        <v>0.2099</v>
      </c>
      <c r="C222">
        <v>0.15570000000000001</v>
      </c>
      <c r="D222">
        <v>0.15939999999999999</v>
      </c>
      <c r="E222">
        <v>0.1772</v>
      </c>
      <c r="F222">
        <v>0.1154</v>
      </c>
      <c r="M222">
        <v>0.1409</v>
      </c>
      <c r="O222" s="19">
        <v>2.5000000000000001E-3</v>
      </c>
      <c r="P222">
        <v>0.1595</v>
      </c>
      <c r="Q222">
        <v>0.14410000000000001</v>
      </c>
      <c r="R222">
        <v>0.3024</v>
      </c>
      <c r="S222">
        <v>0.40760000000000002</v>
      </c>
      <c r="T222">
        <v>0.36270000000000002</v>
      </c>
      <c r="AA222">
        <v>0.46439999999999998</v>
      </c>
      <c r="AC222" s="28">
        <v>2.5000000000000001E-3</v>
      </c>
      <c r="AD222" s="5">
        <f t="shared" si="40"/>
        <v>-5.04E-2</v>
      </c>
      <c r="AE222" s="5">
        <f t="shared" si="40"/>
        <v>-1.1599999999999999E-2</v>
      </c>
      <c r="AF222" s="5">
        <f t="shared" si="40"/>
        <v>0.14300000000000002</v>
      </c>
      <c r="AG222" s="5">
        <f t="shared" si="40"/>
        <v>0.23040000000000002</v>
      </c>
      <c r="AH222" s="5">
        <f t="shared" si="40"/>
        <v>0.24730000000000002</v>
      </c>
      <c r="AI222" s="5"/>
      <c r="AJ222" s="5"/>
      <c r="AK222" s="5"/>
      <c r="AL222" s="5"/>
      <c r="AM222" s="5"/>
      <c r="AN222" s="5"/>
      <c r="AO222" s="5">
        <f t="shared" si="41"/>
        <v>0.32350000000000001</v>
      </c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</row>
    <row r="223" spans="1:66" x14ac:dyDescent="0.25">
      <c r="A223" s="19">
        <v>1.25E-3</v>
      </c>
      <c r="B223">
        <v>0.29220000000000002</v>
      </c>
      <c r="C223">
        <v>0.22070000000000001</v>
      </c>
      <c r="D223">
        <v>0.2195</v>
      </c>
      <c r="E223">
        <v>0.1779</v>
      </c>
      <c r="F223">
        <v>0.13639999999999999</v>
      </c>
      <c r="M223">
        <v>0.1321</v>
      </c>
      <c r="O223" s="19">
        <v>1.25E-3</v>
      </c>
      <c r="P223">
        <v>0.25390000000000001</v>
      </c>
      <c r="Q223">
        <v>0.21310000000000001</v>
      </c>
      <c r="R223">
        <v>0.40760000000000002</v>
      </c>
      <c r="S223">
        <v>0.36070000000000002</v>
      </c>
      <c r="T223">
        <v>0.33450000000000002</v>
      </c>
      <c r="AA223">
        <v>0.31259999999999999</v>
      </c>
      <c r="AC223" s="28">
        <v>1.25E-3</v>
      </c>
      <c r="AD223" s="5">
        <f t="shared" si="40"/>
        <v>-3.8300000000000001E-2</v>
      </c>
      <c r="AE223" s="5">
        <f t="shared" si="40"/>
        <v>-7.5999999999999956E-3</v>
      </c>
      <c r="AF223" s="5">
        <f t="shared" si="40"/>
        <v>0.18810000000000002</v>
      </c>
      <c r="AG223" s="5">
        <f t="shared" si="40"/>
        <v>0.18280000000000002</v>
      </c>
      <c r="AH223" s="5">
        <f t="shared" si="40"/>
        <v>0.19810000000000003</v>
      </c>
      <c r="AI223" s="5"/>
      <c r="AJ223" s="5"/>
      <c r="AK223" s="5"/>
      <c r="AL223" s="5"/>
      <c r="AM223" s="5"/>
      <c r="AN223" s="5"/>
      <c r="AO223" s="5">
        <f t="shared" si="41"/>
        <v>0.18049999999999999</v>
      </c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</row>
    <row r="224" spans="1:66" x14ac:dyDescent="0.25">
      <c r="A224" s="19">
        <v>0</v>
      </c>
      <c r="B224">
        <v>0.52780000000000005</v>
      </c>
      <c r="C224">
        <v>0.37630000000000002</v>
      </c>
      <c r="D224">
        <v>0.21929999999999999</v>
      </c>
      <c r="E224">
        <v>0.23039999999999999</v>
      </c>
      <c r="F224">
        <v>0.1678</v>
      </c>
      <c r="M224">
        <v>0.1603</v>
      </c>
      <c r="O224" s="19">
        <v>0</v>
      </c>
      <c r="P224">
        <v>0.28970000000000001</v>
      </c>
      <c r="Q224">
        <v>0.29699999999999999</v>
      </c>
      <c r="R224">
        <v>0.49990000000000001</v>
      </c>
      <c r="S224">
        <v>0.50760000000000005</v>
      </c>
      <c r="T224">
        <v>0.41149999999999998</v>
      </c>
      <c r="AA224">
        <v>0.33500000000000002</v>
      </c>
      <c r="AC224" s="28">
        <v>0</v>
      </c>
      <c r="AD224" s="5">
        <f t="shared" si="40"/>
        <v>-0.23810000000000003</v>
      </c>
      <c r="AE224" s="5">
        <f t="shared" si="40"/>
        <v>-7.9300000000000037E-2</v>
      </c>
      <c r="AF224" s="5">
        <f t="shared" si="40"/>
        <v>0.28060000000000002</v>
      </c>
      <c r="AG224" s="5">
        <f t="shared" si="40"/>
        <v>0.27720000000000006</v>
      </c>
      <c r="AH224" s="5">
        <f t="shared" si="40"/>
        <v>0.24369999999999997</v>
      </c>
      <c r="AI224" s="5"/>
      <c r="AJ224" s="5"/>
      <c r="AK224" s="5"/>
      <c r="AL224" s="5"/>
      <c r="AM224" s="5"/>
      <c r="AN224" s="5"/>
      <c r="AO224" s="5">
        <f t="shared" si="41"/>
        <v>0.17470000000000002</v>
      </c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</row>
    <row r="225" spans="1:72" x14ac:dyDescent="0.25"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</row>
    <row r="226" spans="1:72" x14ac:dyDescent="0.25">
      <c r="A226" s="19" t="s">
        <v>34</v>
      </c>
      <c r="B226" s="19">
        <v>128</v>
      </c>
      <c r="C226" s="19">
        <v>64</v>
      </c>
      <c r="D226" s="19">
        <v>32</v>
      </c>
      <c r="E226" s="19">
        <v>16</v>
      </c>
      <c r="F226" s="19">
        <v>8</v>
      </c>
      <c r="G226" s="19">
        <v>4</v>
      </c>
      <c r="H226" s="19">
        <v>2</v>
      </c>
      <c r="I226" s="19">
        <v>1</v>
      </c>
      <c r="J226" s="19">
        <v>0.5</v>
      </c>
      <c r="K226" s="19">
        <v>0.25</v>
      </c>
      <c r="L226" s="19">
        <v>0.125</v>
      </c>
      <c r="M226" s="19">
        <v>0</v>
      </c>
      <c r="O226" s="19" t="s">
        <v>34</v>
      </c>
      <c r="P226" s="19">
        <v>128</v>
      </c>
      <c r="Q226" s="19">
        <v>64</v>
      </c>
      <c r="R226" s="19">
        <v>32</v>
      </c>
      <c r="S226" s="19">
        <v>16</v>
      </c>
      <c r="T226" s="19">
        <v>8</v>
      </c>
      <c r="U226" s="19">
        <v>4</v>
      </c>
      <c r="V226" s="19">
        <v>2</v>
      </c>
      <c r="W226" s="19">
        <v>1</v>
      </c>
      <c r="X226" s="19">
        <v>0.5</v>
      </c>
      <c r="Y226" s="19">
        <v>0.25</v>
      </c>
      <c r="Z226" s="19">
        <v>0.125</v>
      </c>
      <c r="AA226" s="19">
        <v>0</v>
      </c>
      <c r="AC226" s="28" t="s">
        <v>38</v>
      </c>
      <c r="AD226" s="28">
        <v>128</v>
      </c>
      <c r="AE226" s="28">
        <v>64</v>
      </c>
      <c r="AF226" s="28">
        <v>32</v>
      </c>
      <c r="AG226" s="28">
        <v>16</v>
      </c>
      <c r="AH226" s="28">
        <v>8</v>
      </c>
      <c r="AI226" s="28">
        <v>4</v>
      </c>
      <c r="AJ226" s="28">
        <v>2</v>
      </c>
      <c r="AK226" s="28">
        <v>1</v>
      </c>
      <c r="AL226" s="28">
        <v>0.5</v>
      </c>
      <c r="AM226" s="28">
        <v>0.25</v>
      </c>
      <c r="AN226" s="28">
        <v>0.125</v>
      </c>
      <c r="AO226" s="28">
        <v>0</v>
      </c>
      <c r="AP226" s="5"/>
      <c r="AQ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</row>
    <row r="227" spans="1:72" x14ac:dyDescent="0.25">
      <c r="A227" s="19">
        <v>2</v>
      </c>
      <c r="B227">
        <v>0.24399999999999999</v>
      </c>
      <c r="C227">
        <v>0.28560000000000002</v>
      </c>
      <c r="D227">
        <v>0.2329</v>
      </c>
      <c r="E227">
        <v>0.22850000000000001</v>
      </c>
      <c r="F227">
        <v>0.1527</v>
      </c>
      <c r="M227">
        <v>0.1469</v>
      </c>
      <c r="O227" s="19">
        <v>2</v>
      </c>
      <c r="P227">
        <v>0.3004</v>
      </c>
      <c r="Q227">
        <v>0.2351</v>
      </c>
      <c r="R227">
        <v>0.2248</v>
      </c>
      <c r="S227">
        <v>0.2145</v>
      </c>
      <c r="T227">
        <v>0.16</v>
      </c>
      <c r="AA227">
        <v>0.23649999999999999</v>
      </c>
      <c r="AC227" s="28">
        <v>2</v>
      </c>
      <c r="AD227" s="5">
        <f t="shared" ref="AD227:AH234" si="42">P227-B227</f>
        <v>5.6400000000000006E-2</v>
      </c>
      <c r="AE227" s="5">
        <f t="shared" si="42"/>
        <v>-5.0500000000000017E-2</v>
      </c>
      <c r="AF227" s="5">
        <f t="shared" si="42"/>
        <v>-8.0999999999999961E-3</v>
      </c>
      <c r="AG227" s="5">
        <f t="shared" si="42"/>
        <v>-1.4000000000000012E-2</v>
      </c>
      <c r="AH227" s="5">
        <f t="shared" si="42"/>
        <v>7.3000000000000009E-3</v>
      </c>
      <c r="AI227" s="5"/>
      <c r="AJ227" s="5"/>
      <c r="AK227" s="5"/>
      <c r="AL227" s="5"/>
      <c r="AM227" s="5"/>
      <c r="AN227" s="5"/>
      <c r="AO227" s="5">
        <f t="shared" ref="AO227:AO234" si="43">AA227-M227</f>
        <v>8.9599999999999985E-2</v>
      </c>
      <c r="AP227" s="5"/>
      <c r="AQ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</row>
    <row r="228" spans="1:72" x14ac:dyDescent="0.25">
      <c r="A228" s="19">
        <v>1</v>
      </c>
      <c r="B228">
        <v>0.69579999999999997</v>
      </c>
      <c r="C228">
        <v>0.57020000000000004</v>
      </c>
      <c r="D228">
        <v>0.3619</v>
      </c>
      <c r="E228">
        <v>0.32519999999999999</v>
      </c>
      <c r="F228">
        <v>0.22209999999999999</v>
      </c>
      <c r="M228">
        <v>0.19950000000000001</v>
      </c>
      <c r="O228" s="19">
        <v>1</v>
      </c>
      <c r="P228">
        <v>0.56120000000000003</v>
      </c>
      <c r="Q228">
        <v>0.43169999999999997</v>
      </c>
      <c r="R228">
        <v>0.30480000000000002</v>
      </c>
      <c r="S228">
        <v>0.41860000000000003</v>
      </c>
      <c r="T228">
        <v>0.29370000000000002</v>
      </c>
      <c r="AA228">
        <v>0.4214</v>
      </c>
      <c r="AC228" s="28">
        <v>1</v>
      </c>
      <c r="AD228" s="5">
        <f t="shared" si="42"/>
        <v>-0.13459999999999994</v>
      </c>
      <c r="AE228" s="5">
        <f t="shared" si="42"/>
        <v>-0.13850000000000007</v>
      </c>
      <c r="AF228" s="5">
        <f t="shared" si="42"/>
        <v>-5.7099999999999984E-2</v>
      </c>
      <c r="AG228" s="5">
        <f t="shared" si="42"/>
        <v>9.3400000000000039E-2</v>
      </c>
      <c r="AH228" s="5">
        <f t="shared" si="42"/>
        <v>7.1600000000000025E-2</v>
      </c>
      <c r="AI228" s="5"/>
      <c r="AJ228" s="5"/>
      <c r="AK228" s="5"/>
      <c r="AL228" s="5"/>
      <c r="AM228" s="5"/>
      <c r="AN228" s="5"/>
      <c r="AO228" s="5">
        <f t="shared" si="43"/>
        <v>0.22189999999999999</v>
      </c>
      <c r="AP228" s="5"/>
      <c r="AQ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</row>
    <row r="229" spans="1:72" x14ac:dyDescent="0.25">
      <c r="A229" s="19">
        <v>0.5</v>
      </c>
      <c r="B229">
        <v>0.69469999999999998</v>
      </c>
      <c r="C229">
        <v>0.4088</v>
      </c>
      <c r="D229">
        <v>0.2157</v>
      </c>
      <c r="E229">
        <v>0.17449999999999999</v>
      </c>
      <c r="F229">
        <v>0.18440000000000001</v>
      </c>
      <c r="M229">
        <v>0.17100000000000001</v>
      </c>
      <c r="O229" s="19">
        <v>0.5</v>
      </c>
      <c r="P229">
        <v>0.4284</v>
      </c>
      <c r="Q229">
        <v>0.2762</v>
      </c>
      <c r="R229">
        <v>0.3417</v>
      </c>
      <c r="S229">
        <v>0.41489999999999999</v>
      </c>
      <c r="T229">
        <v>0.38829999999999998</v>
      </c>
      <c r="AA229">
        <v>0.40710000000000002</v>
      </c>
      <c r="AC229" s="28">
        <v>0.5</v>
      </c>
      <c r="AD229" s="5">
        <f t="shared" si="42"/>
        <v>-0.26629999999999998</v>
      </c>
      <c r="AE229" s="5">
        <f t="shared" si="42"/>
        <v>-0.1326</v>
      </c>
      <c r="AF229" s="5">
        <f t="shared" si="42"/>
        <v>0.126</v>
      </c>
      <c r="AG229" s="5">
        <f t="shared" si="42"/>
        <v>0.2404</v>
      </c>
      <c r="AH229" s="5">
        <f t="shared" si="42"/>
        <v>0.20389999999999997</v>
      </c>
      <c r="AI229" s="5"/>
      <c r="AJ229" s="5"/>
      <c r="AK229" s="5"/>
      <c r="AL229" s="5"/>
      <c r="AM229" s="5"/>
      <c r="AN229" s="5"/>
      <c r="AO229" s="5">
        <f t="shared" si="43"/>
        <v>0.2361</v>
      </c>
      <c r="AP229" s="5"/>
      <c r="AQ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</row>
    <row r="230" spans="1:72" x14ac:dyDescent="0.25">
      <c r="A230" s="19">
        <v>0.25</v>
      </c>
      <c r="B230">
        <v>0.84660000000000002</v>
      </c>
      <c r="C230">
        <v>0.60370000000000001</v>
      </c>
      <c r="D230">
        <v>0.35460000000000003</v>
      </c>
      <c r="E230">
        <v>0.18190000000000001</v>
      </c>
      <c r="F230">
        <v>0.21190000000000001</v>
      </c>
      <c r="M230">
        <v>0.19159999999999999</v>
      </c>
      <c r="O230" s="19">
        <v>0.25</v>
      </c>
      <c r="P230">
        <v>0.55349999999999999</v>
      </c>
      <c r="Q230">
        <v>0.37790000000000001</v>
      </c>
      <c r="R230">
        <v>0.43509999999999999</v>
      </c>
      <c r="S230">
        <v>0.43070000000000003</v>
      </c>
      <c r="T230">
        <v>0.47070000000000001</v>
      </c>
      <c r="AA230">
        <v>0.40189999999999998</v>
      </c>
      <c r="AC230" s="28">
        <v>0.25</v>
      </c>
      <c r="AD230" s="5">
        <f t="shared" si="42"/>
        <v>-0.29310000000000003</v>
      </c>
      <c r="AE230" s="5">
        <f t="shared" si="42"/>
        <v>-0.2258</v>
      </c>
      <c r="AF230" s="5">
        <f t="shared" si="42"/>
        <v>8.049999999999996E-2</v>
      </c>
      <c r="AG230" s="5">
        <f t="shared" si="42"/>
        <v>0.24880000000000002</v>
      </c>
      <c r="AH230" s="5">
        <f t="shared" si="42"/>
        <v>0.25880000000000003</v>
      </c>
      <c r="AI230" s="5"/>
      <c r="AJ230" s="5"/>
      <c r="AK230" s="5"/>
      <c r="AL230" s="5"/>
      <c r="AM230" s="5"/>
      <c r="AN230" s="5"/>
      <c r="AO230" s="5">
        <f t="shared" si="43"/>
        <v>0.21029999999999999</v>
      </c>
      <c r="AP230" s="5"/>
      <c r="AQ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 x14ac:dyDescent="0.25">
      <c r="A231" s="19">
        <v>0.125</v>
      </c>
      <c r="B231">
        <v>0.31069999999999998</v>
      </c>
      <c r="C231">
        <v>0.32869999999999999</v>
      </c>
      <c r="D231">
        <v>0.2344</v>
      </c>
      <c r="E231">
        <v>0.17710000000000001</v>
      </c>
      <c r="F231">
        <v>0.1636</v>
      </c>
      <c r="M231">
        <v>0.16120000000000001</v>
      </c>
      <c r="O231" s="19">
        <v>0.125</v>
      </c>
      <c r="P231">
        <v>0.22489999999999999</v>
      </c>
      <c r="Q231">
        <v>0.18920000000000001</v>
      </c>
      <c r="R231">
        <v>0.31850000000000001</v>
      </c>
      <c r="S231">
        <v>0.40300000000000002</v>
      </c>
      <c r="T231">
        <v>0.43769999999999998</v>
      </c>
      <c r="AA231">
        <v>0.4536</v>
      </c>
      <c r="AC231" s="28">
        <v>0.125</v>
      </c>
      <c r="AD231" s="5">
        <f t="shared" si="42"/>
        <v>-8.5799999999999987E-2</v>
      </c>
      <c r="AE231" s="5">
        <f t="shared" si="42"/>
        <v>-0.13949999999999999</v>
      </c>
      <c r="AF231" s="5">
        <f t="shared" si="42"/>
        <v>8.4100000000000008E-2</v>
      </c>
      <c r="AG231" s="5">
        <f t="shared" si="42"/>
        <v>0.22590000000000002</v>
      </c>
      <c r="AH231" s="5">
        <f t="shared" si="42"/>
        <v>0.27410000000000001</v>
      </c>
      <c r="AI231" s="5"/>
      <c r="AJ231" s="5"/>
      <c r="AK231" s="5"/>
      <c r="AL231" s="5"/>
      <c r="AM231" s="5"/>
      <c r="AN231" s="5"/>
      <c r="AO231" s="5">
        <f t="shared" si="43"/>
        <v>0.29239999999999999</v>
      </c>
      <c r="AP231" s="5"/>
      <c r="AQ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 x14ac:dyDescent="0.25">
      <c r="A232" s="19">
        <v>0.06</v>
      </c>
      <c r="B232">
        <v>0.57699999999999996</v>
      </c>
      <c r="C232">
        <v>0.4456</v>
      </c>
      <c r="D232">
        <v>0.2974</v>
      </c>
      <c r="E232">
        <v>0.16930000000000001</v>
      </c>
      <c r="F232">
        <v>0.1978</v>
      </c>
      <c r="M232">
        <v>0.1734</v>
      </c>
      <c r="O232" s="19">
        <v>0.06</v>
      </c>
      <c r="P232">
        <v>0.40400000000000003</v>
      </c>
      <c r="Q232">
        <v>0.27650000000000002</v>
      </c>
      <c r="R232">
        <v>0.2346</v>
      </c>
      <c r="S232">
        <v>0.39939999999999998</v>
      </c>
      <c r="T232">
        <v>0.3775</v>
      </c>
      <c r="AA232">
        <v>0.48320000000000002</v>
      </c>
      <c r="AC232" s="28">
        <v>0.06</v>
      </c>
      <c r="AD232" s="5">
        <f t="shared" si="42"/>
        <v>-0.17299999999999993</v>
      </c>
      <c r="AE232" s="5">
        <f t="shared" si="42"/>
        <v>-0.16909999999999997</v>
      </c>
      <c r="AF232" s="5">
        <f t="shared" si="42"/>
        <v>-6.2799999999999995E-2</v>
      </c>
      <c r="AG232" s="5">
        <f t="shared" si="42"/>
        <v>0.23009999999999997</v>
      </c>
      <c r="AH232" s="5">
        <f t="shared" si="42"/>
        <v>0.1797</v>
      </c>
      <c r="AI232" s="5"/>
      <c r="AJ232" s="5"/>
      <c r="AK232" s="5"/>
      <c r="AL232" s="5"/>
      <c r="AM232" s="5"/>
      <c r="AN232" s="5"/>
      <c r="AO232" s="5">
        <f t="shared" si="43"/>
        <v>0.30980000000000002</v>
      </c>
      <c r="AP232" s="5"/>
      <c r="AQ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</row>
    <row r="233" spans="1:72" x14ac:dyDescent="0.25">
      <c r="A233" s="19">
        <v>0.03</v>
      </c>
      <c r="B233">
        <v>0.84019999999999995</v>
      </c>
      <c r="C233">
        <v>0.81289999999999996</v>
      </c>
      <c r="D233">
        <v>0.60560000000000003</v>
      </c>
      <c r="E233">
        <v>0.59060000000000001</v>
      </c>
      <c r="F233">
        <v>0.36259999999999998</v>
      </c>
      <c r="M233">
        <v>0.21970000000000001</v>
      </c>
      <c r="O233" s="19">
        <v>0.03</v>
      </c>
      <c r="P233">
        <v>0.59540000000000004</v>
      </c>
      <c r="Q233">
        <v>0.56579999999999997</v>
      </c>
      <c r="R233">
        <v>0.49859999999999999</v>
      </c>
      <c r="S233">
        <v>0.57330000000000003</v>
      </c>
      <c r="T233">
        <v>0.46689999999999998</v>
      </c>
      <c r="AA233">
        <v>0.44790000000000002</v>
      </c>
      <c r="AC233" s="28">
        <v>0.03</v>
      </c>
      <c r="AD233" s="5">
        <f t="shared" si="42"/>
        <v>-0.24479999999999991</v>
      </c>
      <c r="AE233" s="5">
        <f t="shared" si="42"/>
        <v>-0.24709999999999999</v>
      </c>
      <c r="AF233" s="5">
        <f t="shared" si="42"/>
        <v>-0.10700000000000004</v>
      </c>
      <c r="AG233" s="5">
        <f t="shared" si="42"/>
        <v>-1.7299999999999982E-2</v>
      </c>
      <c r="AH233" s="5">
        <f t="shared" si="42"/>
        <v>0.1043</v>
      </c>
      <c r="AI233" s="5"/>
      <c r="AJ233" s="5"/>
      <c r="AK233" s="5"/>
      <c r="AL233" s="5"/>
      <c r="AM233" s="5"/>
      <c r="AN233" s="5"/>
      <c r="AO233" s="5">
        <f t="shared" si="43"/>
        <v>0.22820000000000001</v>
      </c>
      <c r="AP233" s="5"/>
      <c r="AQ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</row>
    <row r="234" spans="1:72" x14ac:dyDescent="0.25">
      <c r="A234" s="19">
        <v>0</v>
      </c>
      <c r="B234">
        <v>0.5776</v>
      </c>
      <c r="C234">
        <v>1.1318999999999999</v>
      </c>
      <c r="D234">
        <v>0.59950000000000003</v>
      </c>
      <c r="E234">
        <v>0.29339999999999999</v>
      </c>
      <c r="F234">
        <v>0.3367</v>
      </c>
      <c r="M234">
        <v>0.23200000000000001</v>
      </c>
      <c r="O234" s="19">
        <v>0</v>
      </c>
      <c r="P234">
        <v>0.61240000000000006</v>
      </c>
      <c r="Q234">
        <v>0.88190000000000002</v>
      </c>
      <c r="R234">
        <v>0.54020000000000001</v>
      </c>
      <c r="S234">
        <v>0.65629999999999999</v>
      </c>
      <c r="T234">
        <v>0.49030000000000001</v>
      </c>
      <c r="AA234">
        <v>0.58340000000000003</v>
      </c>
      <c r="AC234" s="28">
        <v>0</v>
      </c>
      <c r="AD234" s="5">
        <f t="shared" si="42"/>
        <v>3.4800000000000053E-2</v>
      </c>
      <c r="AE234" s="5">
        <f t="shared" si="42"/>
        <v>-0.24999999999999989</v>
      </c>
      <c r="AF234" s="5">
        <f t="shared" si="42"/>
        <v>-5.9300000000000019E-2</v>
      </c>
      <c r="AG234" s="5">
        <f t="shared" si="42"/>
        <v>0.3629</v>
      </c>
      <c r="AH234" s="5">
        <f t="shared" si="42"/>
        <v>0.15360000000000001</v>
      </c>
      <c r="AI234" s="5"/>
      <c r="AJ234" s="5"/>
      <c r="AK234" s="5"/>
      <c r="AL234" s="5"/>
      <c r="AM234" s="5"/>
      <c r="AN234" s="5"/>
      <c r="AO234" s="5">
        <f t="shared" si="43"/>
        <v>0.35140000000000005</v>
      </c>
      <c r="AP234" s="5"/>
      <c r="AQ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</row>
    <row r="235" spans="1:72" x14ac:dyDescent="0.25"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 x14ac:dyDescent="0.25">
      <c r="A236" s="19" t="s">
        <v>34</v>
      </c>
      <c r="B236" s="19">
        <v>128</v>
      </c>
      <c r="C236" s="19">
        <v>64</v>
      </c>
      <c r="D236" s="19">
        <v>32</v>
      </c>
      <c r="E236" s="19">
        <v>16</v>
      </c>
      <c r="F236" s="19">
        <v>8</v>
      </c>
      <c r="G236" s="19">
        <v>4</v>
      </c>
      <c r="H236" s="19">
        <v>2</v>
      </c>
      <c r="I236" s="19">
        <v>1</v>
      </c>
      <c r="J236" s="19">
        <v>0.5</v>
      </c>
      <c r="K236" s="19">
        <v>0.25</v>
      </c>
      <c r="L236" s="19">
        <v>0.125</v>
      </c>
      <c r="M236" s="19">
        <v>0</v>
      </c>
      <c r="O236" s="19" t="s">
        <v>34</v>
      </c>
      <c r="P236" s="19">
        <v>128</v>
      </c>
      <c r="Q236" s="19">
        <v>64</v>
      </c>
      <c r="R236" s="19">
        <v>32</v>
      </c>
      <c r="S236" s="19">
        <v>16</v>
      </c>
      <c r="T236" s="19">
        <v>8</v>
      </c>
      <c r="U236" s="19">
        <v>4</v>
      </c>
      <c r="V236" s="19">
        <v>2</v>
      </c>
      <c r="W236" s="19">
        <v>1</v>
      </c>
      <c r="X236" s="19">
        <v>0.5</v>
      </c>
      <c r="Y236" s="19">
        <v>0.25</v>
      </c>
      <c r="Z236" s="19">
        <v>0.125</v>
      </c>
      <c r="AA236" s="19">
        <v>0</v>
      </c>
      <c r="AC236" s="28" t="s">
        <v>38</v>
      </c>
      <c r="AD236" s="28">
        <v>128</v>
      </c>
      <c r="AE236" s="28">
        <v>64</v>
      </c>
      <c r="AF236" s="28">
        <v>32</v>
      </c>
      <c r="AG236" s="28">
        <v>16</v>
      </c>
      <c r="AH236" s="28">
        <v>8</v>
      </c>
      <c r="AI236" s="28">
        <v>4</v>
      </c>
      <c r="AJ236" s="28">
        <v>2</v>
      </c>
      <c r="AK236" s="28">
        <v>1</v>
      </c>
      <c r="AL236" s="28">
        <v>0.5</v>
      </c>
      <c r="AM236" s="28">
        <v>0.25</v>
      </c>
      <c r="AN236" s="28">
        <v>0.125</v>
      </c>
      <c r="AO236" s="28">
        <v>0</v>
      </c>
      <c r="AP236" s="5"/>
      <c r="AQ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</row>
    <row r="237" spans="1:72" x14ac:dyDescent="0.25">
      <c r="A237" s="19">
        <v>2</v>
      </c>
      <c r="B237">
        <v>0.21079999999999999</v>
      </c>
      <c r="C237">
        <v>0.19739999999999999</v>
      </c>
      <c r="D237">
        <v>0.20949999999999999</v>
      </c>
      <c r="E237">
        <v>0.16339999999999999</v>
      </c>
      <c r="F237">
        <v>0.5171</v>
      </c>
      <c r="M237">
        <v>0.20580000000000001</v>
      </c>
      <c r="O237" s="19">
        <v>2</v>
      </c>
      <c r="P237">
        <v>0.14180000000000001</v>
      </c>
      <c r="Q237">
        <v>0.18729999999999999</v>
      </c>
      <c r="R237">
        <v>0.13469999999999999</v>
      </c>
      <c r="S237">
        <v>0.13819999999999999</v>
      </c>
      <c r="T237">
        <v>0.2087</v>
      </c>
      <c r="AA237">
        <v>0.156</v>
      </c>
      <c r="AC237" s="28">
        <v>2</v>
      </c>
      <c r="AD237" s="5">
        <f t="shared" ref="AD237:AH244" si="44">P237-B237</f>
        <v>-6.8999999999999978E-2</v>
      </c>
      <c r="AE237" s="5">
        <f t="shared" si="44"/>
        <v>-1.0099999999999998E-2</v>
      </c>
      <c r="AF237" s="5">
        <f t="shared" si="44"/>
        <v>-7.4800000000000005E-2</v>
      </c>
      <c r="AG237" s="5">
        <f t="shared" si="44"/>
        <v>-2.52E-2</v>
      </c>
      <c r="AH237" s="5">
        <f t="shared" si="44"/>
        <v>-0.30840000000000001</v>
      </c>
      <c r="AI237" s="5"/>
      <c r="AJ237" s="5"/>
      <c r="AK237" s="5"/>
      <c r="AL237" s="5"/>
      <c r="AM237" s="5"/>
      <c r="AN237" s="5"/>
      <c r="AO237" s="5">
        <f t="shared" ref="AO237:AO244" si="45">AA237-M237</f>
        <v>-4.9800000000000011E-2</v>
      </c>
      <c r="AP237" s="5"/>
      <c r="AQ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</row>
    <row r="238" spans="1:72" x14ac:dyDescent="0.25">
      <c r="A238" s="19">
        <v>1</v>
      </c>
      <c r="B238">
        <v>0.31950000000000001</v>
      </c>
      <c r="C238">
        <v>0.25640000000000002</v>
      </c>
      <c r="D238">
        <v>0.17749999999999999</v>
      </c>
      <c r="E238">
        <v>0.18529999999999999</v>
      </c>
      <c r="F238">
        <v>0.25659999999999999</v>
      </c>
      <c r="M238">
        <v>0.16039999999999999</v>
      </c>
      <c r="O238" s="19">
        <v>1</v>
      </c>
      <c r="P238">
        <v>0.20080000000000001</v>
      </c>
      <c r="Q238">
        <v>0.1792</v>
      </c>
      <c r="R238">
        <v>0.44169999999999998</v>
      </c>
      <c r="S238">
        <v>0.3846</v>
      </c>
      <c r="T238">
        <v>0.48349999999999999</v>
      </c>
      <c r="AA238">
        <v>0.252</v>
      </c>
      <c r="AC238" s="28">
        <v>1</v>
      </c>
      <c r="AD238" s="5">
        <f t="shared" si="44"/>
        <v>-0.1187</v>
      </c>
      <c r="AE238" s="5">
        <f t="shared" si="44"/>
        <v>-7.7200000000000019E-2</v>
      </c>
      <c r="AF238" s="5">
        <f t="shared" si="44"/>
        <v>0.26419999999999999</v>
      </c>
      <c r="AG238" s="5">
        <f t="shared" si="44"/>
        <v>0.1993</v>
      </c>
      <c r="AH238" s="5">
        <f t="shared" si="44"/>
        <v>0.22689999999999999</v>
      </c>
      <c r="AI238" s="5"/>
      <c r="AJ238" s="5"/>
      <c r="AK238" s="5"/>
      <c r="AL238" s="5"/>
      <c r="AM238" s="5"/>
      <c r="AN238" s="5"/>
      <c r="AO238" s="5">
        <f t="shared" si="45"/>
        <v>9.1600000000000015E-2</v>
      </c>
      <c r="AP238" s="5"/>
      <c r="AQ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</row>
    <row r="239" spans="1:72" x14ac:dyDescent="0.25">
      <c r="A239" s="19">
        <v>0.5</v>
      </c>
      <c r="B239">
        <v>0.26469999999999999</v>
      </c>
      <c r="C239">
        <v>0.18240000000000001</v>
      </c>
      <c r="D239">
        <v>0.1716</v>
      </c>
      <c r="E239">
        <v>0.1852</v>
      </c>
      <c r="F239">
        <v>0.12540000000000001</v>
      </c>
      <c r="M239">
        <v>0.1958</v>
      </c>
      <c r="O239" s="19">
        <v>0.5</v>
      </c>
      <c r="P239">
        <v>0.1701</v>
      </c>
      <c r="Q239">
        <v>0.14169999999999999</v>
      </c>
      <c r="R239">
        <v>0.439</v>
      </c>
      <c r="S239">
        <v>0.46929999999999999</v>
      </c>
      <c r="T239">
        <v>0.3891</v>
      </c>
      <c r="AA239">
        <v>0.33629999999999999</v>
      </c>
      <c r="AC239" s="28">
        <v>0.5</v>
      </c>
      <c r="AD239" s="5">
        <f t="shared" si="44"/>
        <v>-9.459999999999999E-2</v>
      </c>
      <c r="AE239" s="5">
        <f t="shared" si="44"/>
        <v>-4.0700000000000014E-2</v>
      </c>
      <c r="AF239" s="5">
        <f t="shared" si="44"/>
        <v>0.26739999999999997</v>
      </c>
      <c r="AG239" s="5">
        <f t="shared" si="44"/>
        <v>0.28410000000000002</v>
      </c>
      <c r="AH239" s="5">
        <f t="shared" si="44"/>
        <v>0.26369999999999999</v>
      </c>
      <c r="AI239" s="5"/>
      <c r="AJ239" s="5"/>
      <c r="AK239" s="5"/>
      <c r="AL239" s="5"/>
      <c r="AM239" s="5"/>
      <c r="AN239" s="5"/>
      <c r="AO239" s="5">
        <f t="shared" si="45"/>
        <v>0.14049999999999999</v>
      </c>
      <c r="AP239" s="5"/>
      <c r="AQ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</row>
    <row r="240" spans="1:72" x14ac:dyDescent="0.25">
      <c r="A240" s="19">
        <v>0.25</v>
      </c>
      <c r="B240">
        <v>0.29799999999999999</v>
      </c>
      <c r="C240">
        <v>0.21809999999999999</v>
      </c>
      <c r="D240">
        <v>0.16239999999999999</v>
      </c>
      <c r="E240">
        <v>0.15720000000000001</v>
      </c>
      <c r="F240">
        <v>0.1865</v>
      </c>
      <c r="M240">
        <v>0.13150000000000001</v>
      </c>
      <c r="O240" s="19">
        <v>0.25</v>
      </c>
      <c r="P240">
        <v>0.1973</v>
      </c>
      <c r="Q240">
        <v>0.16450000000000001</v>
      </c>
      <c r="R240">
        <v>0.32469999999999999</v>
      </c>
      <c r="S240">
        <v>0.495</v>
      </c>
      <c r="T240">
        <v>0.47310000000000002</v>
      </c>
      <c r="AA240">
        <v>0.35639999999999999</v>
      </c>
      <c r="AC240" s="28">
        <v>0.25</v>
      </c>
      <c r="AD240" s="5">
        <f t="shared" si="44"/>
        <v>-0.10069999999999998</v>
      </c>
      <c r="AE240" s="5">
        <f t="shared" si="44"/>
        <v>-5.3599999999999981E-2</v>
      </c>
      <c r="AF240" s="5">
        <f t="shared" si="44"/>
        <v>0.1623</v>
      </c>
      <c r="AG240" s="5">
        <f t="shared" si="44"/>
        <v>0.33779999999999999</v>
      </c>
      <c r="AH240" s="5">
        <f t="shared" si="44"/>
        <v>0.28660000000000002</v>
      </c>
      <c r="AI240" s="5"/>
      <c r="AJ240" s="5"/>
      <c r="AK240" s="5"/>
      <c r="AL240" s="5"/>
      <c r="AM240" s="5"/>
      <c r="AN240" s="5"/>
      <c r="AO240" s="5">
        <f t="shared" si="45"/>
        <v>0.22489999999999999</v>
      </c>
      <c r="AP240" s="5"/>
      <c r="AQ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</row>
    <row r="241" spans="1:72" x14ac:dyDescent="0.25">
      <c r="A241" s="19">
        <v>0.125</v>
      </c>
      <c r="B241">
        <v>0.28189999999999998</v>
      </c>
      <c r="C241">
        <v>0.1966</v>
      </c>
      <c r="D241">
        <v>0.151</v>
      </c>
      <c r="E241">
        <v>0.1615</v>
      </c>
      <c r="F241">
        <v>0.13039999999999999</v>
      </c>
      <c r="M241">
        <v>0.14169999999999999</v>
      </c>
      <c r="O241" s="19">
        <v>0.125</v>
      </c>
      <c r="P241">
        <v>0.16919999999999999</v>
      </c>
      <c r="Q241">
        <v>0.15440000000000001</v>
      </c>
      <c r="R241">
        <v>0.32650000000000001</v>
      </c>
      <c r="S241">
        <v>0.46989999999999998</v>
      </c>
      <c r="T241">
        <v>0.31330000000000002</v>
      </c>
      <c r="AA241">
        <v>0.54320000000000002</v>
      </c>
      <c r="AC241" s="28">
        <v>0.125</v>
      </c>
      <c r="AD241" s="5">
        <f t="shared" si="44"/>
        <v>-0.11269999999999999</v>
      </c>
      <c r="AE241" s="5">
        <f t="shared" si="44"/>
        <v>-4.2199999999999988E-2</v>
      </c>
      <c r="AF241" s="5">
        <f t="shared" si="44"/>
        <v>0.17550000000000002</v>
      </c>
      <c r="AG241" s="5">
        <f t="shared" si="44"/>
        <v>0.30840000000000001</v>
      </c>
      <c r="AH241" s="5">
        <f t="shared" si="44"/>
        <v>0.18290000000000003</v>
      </c>
      <c r="AI241" s="5"/>
      <c r="AJ241" s="5"/>
      <c r="AK241" s="5"/>
      <c r="AL241" s="5"/>
      <c r="AM241" s="5"/>
      <c r="AN241" s="5"/>
      <c r="AO241" s="5">
        <f t="shared" si="45"/>
        <v>0.40150000000000002</v>
      </c>
      <c r="AP241" s="5"/>
      <c r="AQ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</row>
    <row r="242" spans="1:72" x14ac:dyDescent="0.25">
      <c r="A242" s="19">
        <v>0.06</v>
      </c>
      <c r="B242">
        <v>0.26860000000000001</v>
      </c>
      <c r="C242">
        <v>0.1767</v>
      </c>
      <c r="D242">
        <v>0.16139999999999999</v>
      </c>
      <c r="E242">
        <v>0.14560000000000001</v>
      </c>
      <c r="F242">
        <v>0.11940000000000001</v>
      </c>
      <c r="M242">
        <v>0.13039999999999999</v>
      </c>
      <c r="O242" s="19">
        <v>0.06</v>
      </c>
      <c r="P242">
        <v>0.16300000000000001</v>
      </c>
      <c r="Q242">
        <v>0.13239999999999999</v>
      </c>
      <c r="R242">
        <v>0.37609999999999999</v>
      </c>
      <c r="S242">
        <v>0.42109999999999997</v>
      </c>
      <c r="T242">
        <v>0.39939999999999998</v>
      </c>
      <c r="AA242">
        <v>0.50170000000000003</v>
      </c>
      <c r="AC242" s="28">
        <v>0.06</v>
      </c>
      <c r="AD242" s="5">
        <f t="shared" si="44"/>
        <v>-0.1056</v>
      </c>
      <c r="AE242" s="5">
        <f t="shared" si="44"/>
        <v>-4.4300000000000006E-2</v>
      </c>
      <c r="AF242" s="5">
        <f t="shared" si="44"/>
        <v>0.2147</v>
      </c>
      <c r="AG242" s="5">
        <f t="shared" si="44"/>
        <v>0.27549999999999997</v>
      </c>
      <c r="AH242" s="5">
        <f t="shared" si="44"/>
        <v>0.27999999999999997</v>
      </c>
      <c r="AI242" s="5"/>
      <c r="AJ242" s="5"/>
      <c r="AK242" s="5"/>
      <c r="AL242" s="5"/>
      <c r="AM242" s="5"/>
      <c r="AN242" s="5"/>
      <c r="AO242" s="5">
        <f t="shared" si="45"/>
        <v>0.37130000000000007</v>
      </c>
      <c r="AP242" s="5"/>
      <c r="AQ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</row>
    <row r="243" spans="1:72" x14ac:dyDescent="0.25">
      <c r="A243" s="19">
        <v>0.03</v>
      </c>
      <c r="B243">
        <v>0.30640000000000001</v>
      </c>
      <c r="C243">
        <v>0.21299999999999999</v>
      </c>
      <c r="D243">
        <v>0.16309999999999999</v>
      </c>
      <c r="E243">
        <v>0.14940000000000001</v>
      </c>
      <c r="F243">
        <v>0.1447</v>
      </c>
      <c r="M243">
        <v>0.15040000000000001</v>
      </c>
      <c r="O243" s="19">
        <v>0.03</v>
      </c>
      <c r="P243">
        <v>0.20519999999999999</v>
      </c>
      <c r="Q243">
        <v>0.1583</v>
      </c>
      <c r="R243">
        <v>0.37580000000000002</v>
      </c>
      <c r="S243">
        <v>0.37290000000000001</v>
      </c>
      <c r="T243">
        <v>0.39400000000000002</v>
      </c>
      <c r="AA243">
        <v>0.54420000000000002</v>
      </c>
      <c r="AC243" s="28">
        <v>0.03</v>
      </c>
      <c r="AD243" s="5">
        <f t="shared" si="44"/>
        <v>-0.10120000000000001</v>
      </c>
      <c r="AE243" s="5">
        <f t="shared" si="44"/>
        <v>-5.4699999999999999E-2</v>
      </c>
      <c r="AF243" s="5">
        <f t="shared" si="44"/>
        <v>0.21270000000000003</v>
      </c>
      <c r="AG243" s="5">
        <f t="shared" si="44"/>
        <v>0.2235</v>
      </c>
      <c r="AH243" s="5">
        <f t="shared" si="44"/>
        <v>0.24930000000000002</v>
      </c>
      <c r="AI243" s="5"/>
      <c r="AJ243" s="5"/>
      <c r="AK243" s="5"/>
      <c r="AL243" s="5"/>
      <c r="AM243" s="5"/>
      <c r="AN243" s="5"/>
      <c r="AO243" s="5">
        <f t="shared" si="45"/>
        <v>0.39380000000000004</v>
      </c>
      <c r="AP243" s="5"/>
      <c r="AQ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</row>
    <row r="244" spans="1:72" x14ac:dyDescent="0.25">
      <c r="A244" s="19">
        <v>0</v>
      </c>
      <c r="B244">
        <v>0.34339999999999998</v>
      </c>
      <c r="C244">
        <v>0.2127</v>
      </c>
      <c r="D244">
        <v>0.20979999999999999</v>
      </c>
      <c r="E244">
        <v>0.19489999999999999</v>
      </c>
      <c r="F244">
        <v>0.18809999999999999</v>
      </c>
      <c r="M244">
        <v>0.17649999999999999</v>
      </c>
      <c r="O244" s="19">
        <v>0</v>
      </c>
      <c r="P244">
        <v>0.29549999999999998</v>
      </c>
      <c r="Q244">
        <v>0.16400000000000001</v>
      </c>
      <c r="R244">
        <v>0.36349999999999999</v>
      </c>
      <c r="S244">
        <v>0.33660000000000001</v>
      </c>
      <c r="T244">
        <v>0.42649999999999999</v>
      </c>
      <c r="AA244">
        <v>0.57140000000000002</v>
      </c>
      <c r="AC244" s="28">
        <v>0</v>
      </c>
      <c r="AD244" s="5">
        <f t="shared" si="44"/>
        <v>-4.7899999999999998E-2</v>
      </c>
      <c r="AE244" s="5">
        <f t="shared" si="44"/>
        <v>-4.8699999999999993E-2</v>
      </c>
      <c r="AF244" s="5">
        <f t="shared" si="44"/>
        <v>0.1537</v>
      </c>
      <c r="AG244" s="5">
        <f t="shared" si="44"/>
        <v>0.14170000000000002</v>
      </c>
      <c r="AH244" s="5">
        <f t="shared" si="44"/>
        <v>0.2384</v>
      </c>
      <c r="AI244" s="5"/>
      <c r="AJ244" s="5"/>
      <c r="AK244" s="5"/>
      <c r="AL244" s="5"/>
      <c r="AM244" s="5"/>
      <c r="AN244" s="5"/>
      <c r="AO244" s="5">
        <f t="shared" si="45"/>
        <v>0.39490000000000003</v>
      </c>
      <c r="AP244" s="5"/>
      <c r="AQ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</row>
    <row r="245" spans="1:72" x14ac:dyDescent="0.25"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</row>
    <row r="246" spans="1:72" x14ac:dyDescent="0.25">
      <c r="A246" s="19" t="s">
        <v>38</v>
      </c>
      <c r="B246" s="19">
        <v>128</v>
      </c>
      <c r="C246" s="19">
        <v>64</v>
      </c>
      <c r="D246" s="19">
        <v>32</v>
      </c>
      <c r="E246" s="19">
        <v>16</v>
      </c>
      <c r="F246" s="19">
        <v>8</v>
      </c>
      <c r="G246" s="19">
        <v>4</v>
      </c>
      <c r="H246" s="19">
        <v>2</v>
      </c>
      <c r="I246" s="19">
        <v>1</v>
      </c>
      <c r="J246" s="19">
        <v>0.5</v>
      </c>
      <c r="K246" s="19">
        <v>0.25</v>
      </c>
      <c r="L246" s="19">
        <v>0.125</v>
      </c>
      <c r="M246" s="19">
        <v>0</v>
      </c>
      <c r="O246" s="19" t="s">
        <v>38</v>
      </c>
      <c r="P246" s="19">
        <v>128</v>
      </c>
      <c r="Q246" s="19">
        <v>64</v>
      </c>
      <c r="R246" s="19">
        <v>32</v>
      </c>
      <c r="S246" s="19">
        <v>16</v>
      </c>
      <c r="T246" s="19">
        <v>8</v>
      </c>
      <c r="U246" s="19">
        <v>4</v>
      </c>
      <c r="V246" s="19">
        <v>2</v>
      </c>
      <c r="W246" s="19">
        <v>1</v>
      </c>
      <c r="X246" s="19">
        <v>0.5</v>
      </c>
      <c r="Y246" s="19">
        <v>0.25</v>
      </c>
      <c r="Z246" s="19">
        <v>0.125</v>
      </c>
      <c r="AA246" s="19">
        <v>0</v>
      </c>
      <c r="AC246" s="28" t="s">
        <v>38</v>
      </c>
      <c r="AD246" s="28">
        <v>128</v>
      </c>
      <c r="AE246" s="28">
        <v>64</v>
      </c>
      <c r="AF246" s="28">
        <v>32</v>
      </c>
      <c r="AG246" s="28">
        <v>16</v>
      </c>
      <c r="AH246" s="28">
        <v>8</v>
      </c>
      <c r="AI246" s="28">
        <v>4</v>
      </c>
      <c r="AJ246" s="28">
        <v>2</v>
      </c>
      <c r="AK246" s="28">
        <v>1</v>
      </c>
      <c r="AL246" s="28">
        <v>0.5</v>
      </c>
      <c r="AM246" s="28">
        <v>0.25</v>
      </c>
      <c r="AN246" s="28">
        <v>0.125</v>
      </c>
      <c r="AO246" s="28">
        <v>0</v>
      </c>
      <c r="AP246" s="5"/>
      <c r="AQ246" s="5"/>
    </row>
    <row r="247" spans="1:72" x14ac:dyDescent="0.25">
      <c r="A247" s="19">
        <v>4</v>
      </c>
      <c r="B247">
        <v>0.1739</v>
      </c>
      <c r="C247">
        <v>0.28399999999999997</v>
      </c>
      <c r="D247">
        <v>0.20080000000000001</v>
      </c>
      <c r="E247">
        <v>0.16209999999999999</v>
      </c>
      <c r="F247">
        <v>0.1855</v>
      </c>
      <c r="M247">
        <v>0.16850000000000001</v>
      </c>
      <c r="O247" s="19">
        <v>4</v>
      </c>
      <c r="P247">
        <v>0.15620000000000001</v>
      </c>
      <c r="Q247">
        <v>0.18640000000000001</v>
      </c>
      <c r="R247">
        <v>0.24210000000000001</v>
      </c>
      <c r="S247">
        <v>0.14330000000000001</v>
      </c>
      <c r="T247">
        <v>0.1416</v>
      </c>
      <c r="AA247">
        <v>0.20619999999999999</v>
      </c>
      <c r="AC247" s="28">
        <v>4</v>
      </c>
      <c r="AD247" s="5">
        <f t="shared" ref="AD247:AH254" si="46">P247-B247</f>
        <v>-1.7699999999999994E-2</v>
      </c>
      <c r="AE247" s="5">
        <f t="shared" si="46"/>
        <v>-9.7599999999999965E-2</v>
      </c>
      <c r="AF247" s="5">
        <f t="shared" si="46"/>
        <v>4.1300000000000003E-2</v>
      </c>
      <c r="AG247" s="5">
        <f t="shared" si="46"/>
        <v>-1.8799999999999983E-2</v>
      </c>
      <c r="AH247" s="5">
        <f t="shared" si="46"/>
        <v>-4.3899999999999995E-2</v>
      </c>
      <c r="AI247" s="5"/>
      <c r="AJ247" s="5"/>
      <c r="AK247" s="5"/>
      <c r="AL247" s="5"/>
      <c r="AM247" s="5"/>
      <c r="AN247" s="5"/>
      <c r="AO247" s="5">
        <f t="shared" ref="AO247:AO254" si="47">AA247-M247</f>
        <v>3.7699999999999984E-2</v>
      </c>
      <c r="AP247" s="5"/>
      <c r="AQ247" s="5"/>
    </row>
    <row r="248" spans="1:72" x14ac:dyDescent="0.25">
      <c r="A248" s="19">
        <v>2</v>
      </c>
      <c r="B248">
        <v>0.1971</v>
      </c>
      <c r="C248">
        <v>0.38290000000000002</v>
      </c>
      <c r="D248">
        <v>0.32619999999999999</v>
      </c>
      <c r="E248">
        <v>0.2621</v>
      </c>
      <c r="F248">
        <v>0.18779999999999999</v>
      </c>
      <c r="M248">
        <v>0.26090000000000002</v>
      </c>
      <c r="O248" s="19">
        <v>2</v>
      </c>
      <c r="P248">
        <v>0.1618</v>
      </c>
      <c r="Q248">
        <v>0.1593</v>
      </c>
      <c r="R248">
        <v>0.13300000000000001</v>
      </c>
      <c r="S248">
        <v>0.15429999999999999</v>
      </c>
      <c r="T248">
        <v>0.14899999999999999</v>
      </c>
      <c r="AA248">
        <v>0.15540000000000001</v>
      </c>
      <c r="AC248" s="28">
        <v>2</v>
      </c>
      <c r="AD248" s="5">
        <f t="shared" si="46"/>
        <v>-3.5299999999999998E-2</v>
      </c>
      <c r="AE248" s="5">
        <f t="shared" si="46"/>
        <v>-0.22360000000000002</v>
      </c>
      <c r="AF248" s="5">
        <f t="shared" si="46"/>
        <v>-0.19319999999999998</v>
      </c>
      <c r="AG248" s="5">
        <f t="shared" si="46"/>
        <v>-0.10780000000000001</v>
      </c>
      <c r="AH248" s="5">
        <f t="shared" si="46"/>
        <v>-3.8800000000000001E-2</v>
      </c>
      <c r="AI248" s="5"/>
      <c r="AJ248" s="5"/>
      <c r="AK248" s="5"/>
      <c r="AL248" s="5"/>
      <c r="AM248" s="5"/>
      <c r="AN248" s="5"/>
      <c r="AO248" s="5">
        <f t="shared" si="47"/>
        <v>-0.10550000000000001</v>
      </c>
      <c r="AP248" s="5"/>
      <c r="AQ248" s="5"/>
    </row>
    <row r="249" spans="1:72" x14ac:dyDescent="0.25">
      <c r="A249" s="19">
        <v>1</v>
      </c>
      <c r="B249">
        <v>0.2407</v>
      </c>
      <c r="C249">
        <v>0.18479999999999999</v>
      </c>
      <c r="D249">
        <v>0.33700000000000002</v>
      </c>
      <c r="E249">
        <v>0.27900000000000003</v>
      </c>
      <c r="F249">
        <v>0.1608</v>
      </c>
      <c r="M249">
        <v>0.18149999999999999</v>
      </c>
      <c r="O249" s="19">
        <v>1</v>
      </c>
      <c r="P249">
        <v>0.1653</v>
      </c>
      <c r="Q249">
        <v>0.14349999999999999</v>
      </c>
      <c r="R249">
        <v>0.1384</v>
      </c>
      <c r="S249">
        <v>0.122</v>
      </c>
      <c r="T249">
        <v>0.1706</v>
      </c>
      <c r="AA249">
        <v>0.18149999999999999</v>
      </c>
      <c r="AC249" s="28">
        <v>1</v>
      </c>
      <c r="AD249" s="5">
        <f t="shared" si="46"/>
        <v>-7.5399999999999995E-2</v>
      </c>
      <c r="AE249" s="5">
        <f t="shared" si="46"/>
        <v>-4.1300000000000003E-2</v>
      </c>
      <c r="AF249" s="5">
        <f t="shared" si="46"/>
        <v>-0.19860000000000003</v>
      </c>
      <c r="AG249" s="5">
        <f t="shared" si="46"/>
        <v>-0.15700000000000003</v>
      </c>
      <c r="AH249" s="5">
        <f t="shared" si="46"/>
        <v>9.8000000000000032E-3</v>
      </c>
      <c r="AI249" s="5"/>
      <c r="AJ249" s="5"/>
      <c r="AK249" s="5"/>
      <c r="AL249" s="5"/>
      <c r="AM249" s="5"/>
      <c r="AN249" s="5"/>
      <c r="AO249" s="5">
        <f t="shared" si="47"/>
        <v>0</v>
      </c>
      <c r="AP249" s="5"/>
      <c r="AQ249" s="5"/>
    </row>
    <row r="250" spans="1:72" x14ac:dyDescent="0.25">
      <c r="A250" s="19">
        <v>0.5</v>
      </c>
      <c r="B250">
        <v>0.18890000000000001</v>
      </c>
      <c r="C250">
        <v>0.1754</v>
      </c>
      <c r="D250">
        <v>0.16089999999999999</v>
      </c>
      <c r="E250">
        <v>0.1988</v>
      </c>
      <c r="F250">
        <v>0.13100000000000001</v>
      </c>
      <c r="M250">
        <v>0.2147</v>
      </c>
      <c r="O250" s="19">
        <v>0.5</v>
      </c>
      <c r="P250">
        <v>0.2331</v>
      </c>
      <c r="Q250">
        <v>0.20280000000000001</v>
      </c>
      <c r="R250">
        <v>0.312</v>
      </c>
      <c r="S250">
        <v>0.29339999999999999</v>
      </c>
      <c r="T250">
        <v>0.31809999999999999</v>
      </c>
      <c r="AA250">
        <v>0.124</v>
      </c>
      <c r="AC250" s="28">
        <v>0.5</v>
      </c>
      <c r="AD250" s="5">
        <f t="shared" si="46"/>
        <v>4.4199999999999989E-2</v>
      </c>
      <c r="AE250" s="5">
        <f t="shared" si="46"/>
        <v>2.7400000000000008E-2</v>
      </c>
      <c r="AF250" s="5">
        <f t="shared" si="46"/>
        <v>0.15110000000000001</v>
      </c>
      <c r="AG250" s="5">
        <f t="shared" si="46"/>
        <v>9.459999999999999E-2</v>
      </c>
      <c r="AH250" s="5">
        <f t="shared" si="46"/>
        <v>0.18709999999999999</v>
      </c>
      <c r="AI250" s="5"/>
      <c r="AJ250" s="5"/>
      <c r="AK250" s="5"/>
      <c r="AL250" s="5"/>
      <c r="AM250" s="5"/>
      <c r="AN250" s="5"/>
      <c r="AO250" s="5">
        <f t="shared" si="47"/>
        <v>-9.0700000000000003E-2</v>
      </c>
      <c r="AP250" s="5"/>
      <c r="AQ250" s="5"/>
    </row>
    <row r="251" spans="1:72" x14ac:dyDescent="0.25">
      <c r="A251" s="19">
        <v>0.25</v>
      </c>
      <c r="B251">
        <v>0.189</v>
      </c>
      <c r="C251">
        <v>0.19339999999999999</v>
      </c>
      <c r="D251">
        <v>0.18290000000000001</v>
      </c>
      <c r="E251">
        <v>0.17580000000000001</v>
      </c>
      <c r="F251">
        <v>0.17660000000000001</v>
      </c>
      <c r="M251">
        <v>0.14280000000000001</v>
      </c>
      <c r="O251" s="19">
        <v>0.25</v>
      </c>
      <c r="P251">
        <v>0.23050000000000001</v>
      </c>
      <c r="Q251">
        <v>0.24879999999999999</v>
      </c>
      <c r="R251">
        <v>0.2984</v>
      </c>
      <c r="S251">
        <v>0.35289999999999999</v>
      </c>
      <c r="T251">
        <v>0.35589999999999999</v>
      </c>
      <c r="AA251">
        <v>0.4088</v>
      </c>
      <c r="AC251" s="28">
        <v>0.25</v>
      </c>
      <c r="AD251" s="5">
        <f t="shared" si="46"/>
        <v>4.1500000000000009E-2</v>
      </c>
      <c r="AE251" s="5">
        <f t="shared" si="46"/>
        <v>5.5400000000000005E-2</v>
      </c>
      <c r="AF251" s="5">
        <f t="shared" si="46"/>
        <v>0.11549999999999999</v>
      </c>
      <c r="AG251" s="5">
        <f t="shared" si="46"/>
        <v>0.17709999999999998</v>
      </c>
      <c r="AH251" s="5">
        <f t="shared" si="46"/>
        <v>0.17929999999999999</v>
      </c>
      <c r="AI251" s="5"/>
      <c r="AJ251" s="5"/>
      <c r="AK251" s="5"/>
      <c r="AL251" s="5"/>
      <c r="AM251" s="5"/>
      <c r="AN251" s="5"/>
      <c r="AO251" s="5">
        <f t="shared" si="47"/>
        <v>0.26600000000000001</v>
      </c>
      <c r="AP251" s="5"/>
      <c r="AQ251" s="5"/>
    </row>
    <row r="252" spans="1:72" x14ac:dyDescent="0.25">
      <c r="A252" s="19">
        <v>0.125</v>
      </c>
      <c r="B252">
        <v>0.22359999999999999</v>
      </c>
      <c r="C252">
        <v>0.1777</v>
      </c>
      <c r="D252">
        <v>0.18110000000000001</v>
      </c>
      <c r="E252">
        <v>0.17419999999999999</v>
      </c>
      <c r="F252">
        <v>0.13639999999999999</v>
      </c>
      <c r="M252">
        <v>0.14199999999999999</v>
      </c>
      <c r="O252" s="19">
        <v>0.125</v>
      </c>
      <c r="P252">
        <v>0.21809999999999999</v>
      </c>
      <c r="Q252">
        <v>0.27589999999999998</v>
      </c>
      <c r="R252">
        <v>0.28389999999999999</v>
      </c>
      <c r="S252">
        <v>0.35189999999999999</v>
      </c>
      <c r="T252">
        <v>0.30370000000000003</v>
      </c>
      <c r="AA252">
        <v>0.34150000000000003</v>
      </c>
      <c r="AC252" s="28">
        <v>0.125</v>
      </c>
      <c r="AD252" s="5">
        <f t="shared" si="46"/>
        <v>-5.5000000000000049E-3</v>
      </c>
      <c r="AE252" s="5">
        <f t="shared" si="46"/>
        <v>9.8199999999999982E-2</v>
      </c>
      <c r="AF252" s="5">
        <f t="shared" si="46"/>
        <v>0.10279999999999997</v>
      </c>
      <c r="AG252" s="5">
        <f t="shared" si="46"/>
        <v>0.1777</v>
      </c>
      <c r="AH252" s="5">
        <f t="shared" si="46"/>
        <v>0.16730000000000003</v>
      </c>
      <c r="AI252" s="5"/>
      <c r="AJ252" s="5"/>
      <c r="AK252" s="5"/>
      <c r="AL252" s="5"/>
      <c r="AM252" s="5"/>
      <c r="AN252" s="5"/>
      <c r="AO252" s="5">
        <f t="shared" si="47"/>
        <v>0.19950000000000004</v>
      </c>
      <c r="AP252" s="5"/>
      <c r="AQ252" s="5"/>
    </row>
    <row r="253" spans="1:72" x14ac:dyDescent="0.25">
      <c r="A253" s="19">
        <v>0.06</v>
      </c>
      <c r="B253">
        <v>0.32200000000000001</v>
      </c>
      <c r="C253">
        <v>0.21240000000000001</v>
      </c>
      <c r="D253">
        <v>0.17469999999999999</v>
      </c>
      <c r="E253">
        <v>0.17749999999999999</v>
      </c>
      <c r="F253">
        <v>0.14119999999999999</v>
      </c>
      <c r="M253">
        <v>0.16120000000000001</v>
      </c>
      <c r="O253" s="19">
        <v>0.06</v>
      </c>
      <c r="P253">
        <v>0.25869999999999999</v>
      </c>
      <c r="Q253">
        <v>0.28170000000000001</v>
      </c>
      <c r="R253">
        <v>0.35460000000000003</v>
      </c>
      <c r="S253">
        <v>0.3352</v>
      </c>
      <c r="T253">
        <v>0.35630000000000001</v>
      </c>
      <c r="AA253">
        <v>0.43390000000000001</v>
      </c>
      <c r="AC253" s="28">
        <v>0.06</v>
      </c>
      <c r="AD253" s="5">
        <f t="shared" si="46"/>
        <v>-6.3300000000000023E-2</v>
      </c>
      <c r="AE253" s="5">
        <f t="shared" si="46"/>
        <v>6.93E-2</v>
      </c>
      <c r="AF253" s="5">
        <f t="shared" si="46"/>
        <v>0.17990000000000003</v>
      </c>
      <c r="AG253" s="5">
        <f t="shared" si="46"/>
        <v>0.15770000000000001</v>
      </c>
      <c r="AH253" s="5">
        <f t="shared" si="46"/>
        <v>0.21510000000000001</v>
      </c>
      <c r="AI253" s="5"/>
      <c r="AJ253" s="5"/>
      <c r="AK253" s="5"/>
      <c r="AL253" s="5"/>
      <c r="AM253" s="5"/>
      <c r="AN253" s="5"/>
      <c r="AO253" s="5">
        <f t="shared" si="47"/>
        <v>0.2727</v>
      </c>
      <c r="AP253" s="5"/>
      <c r="AQ253" s="5"/>
    </row>
    <row r="254" spans="1:72" x14ac:dyDescent="0.25">
      <c r="A254" s="19">
        <v>0</v>
      </c>
      <c r="B254">
        <v>0.3871</v>
      </c>
      <c r="C254">
        <v>0.249</v>
      </c>
      <c r="D254">
        <v>0.18870000000000001</v>
      </c>
      <c r="E254">
        <v>0.19589999999999999</v>
      </c>
      <c r="F254">
        <v>0.17630000000000001</v>
      </c>
      <c r="M254">
        <v>0.1852</v>
      </c>
      <c r="O254" s="19">
        <v>0</v>
      </c>
      <c r="P254">
        <v>0.33600000000000002</v>
      </c>
      <c r="Q254">
        <v>0.21029999999999999</v>
      </c>
      <c r="R254">
        <v>0.33019999999999999</v>
      </c>
      <c r="S254">
        <v>0.40989999999999999</v>
      </c>
      <c r="T254">
        <v>0.42580000000000001</v>
      </c>
      <c r="AA254">
        <v>0.44080000000000003</v>
      </c>
      <c r="AC254" s="28">
        <v>0</v>
      </c>
      <c r="AD254" s="5">
        <f t="shared" si="46"/>
        <v>-5.1099999999999979E-2</v>
      </c>
      <c r="AE254" s="5">
        <f t="shared" si="46"/>
        <v>-3.8700000000000012E-2</v>
      </c>
      <c r="AF254" s="5">
        <f t="shared" si="46"/>
        <v>0.14149999999999999</v>
      </c>
      <c r="AG254" s="5">
        <f t="shared" si="46"/>
        <v>0.214</v>
      </c>
      <c r="AH254" s="5">
        <f t="shared" si="46"/>
        <v>0.2495</v>
      </c>
      <c r="AI254" s="5"/>
      <c r="AJ254" s="5"/>
      <c r="AK254" s="5"/>
      <c r="AL254" s="5"/>
      <c r="AM254" s="5"/>
      <c r="AN254" s="5"/>
      <c r="AO254" s="5">
        <f t="shared" si="47"/>
        <v>0.25560000000000005</v>
      </c>
      <c r="AP254" s="5"/>
      <c r="AQ254" s="5"/>
    </row>
    <row r="255" spans="1:72" x14ac:dyDescent="0.25"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72" x14ac:dyDescent="0.25">
      <c r="A256" t="s">
        <v>38</v>
      </c>
      <c r="B256" s="19">
        <v>128</v>
      </c>
      <c r="C256" s="19">
        <v>64</v>
      </c>
      <c r="D256" s="19">
        <v>32</v>
      </c>
      <c r="E256" s="19">
        <v>16</v>
      </c>
      <c r="F256" s="19">
        <v>8</v>
      </c>
      <c r="G256" s="19">
        <v>4</v>
      </c>
      <c r="H256" s="19">
        <v>2</v>
      </c>
      <c r="I256" s="19">
        <v>1</v>
      </c>
      <c r="J256" s="19">
        <v>0.5</v>
      </c>
      <c r="K256" s="19">
        <v>0.25</v>
      </c>
      <c r="L256" s="19">
        <v>0.125</v>
      </c>
      <c r="M256" s="19">
        <v>0</v>
      </c>
      <c r="O256" s="19" t="s">
        <v>38</v>
      </c>
      <c r="P256" s="19">
        <v>128</v>
      </c>
      <c r="Q256" s="19">
        <v>64</v>
      </c>
      <c r="R256" s="19">
        <v>32</v>
      </c>
      <c r="S256" s="19">
        <v>16</v>
      </c>
      <c r="T256" s="19">
        <v>8</v>
      </c>
      <c r="U256" s="19">
        <v>4</v>
      </c>
      <c r="V256" s="19">
        <v>2</v>
      </c>
      <c r="W256" s="19">
        <v>1</v>
      </c>
      <c r="X256" s="19">
        <v>0.5</v>
      </c>
      <c r="Y256" s="19">
        <v>0.25</v>
      </c>
      <c r="Z256" s="19">
        <v>0.125</v>
      </c>
      <c r="AA256" s="19">
        <v>0</v>
      </c>
      <c r="AC256" s="28" t="s">
        <v>38</v>
      </c>
      <c r="AD256" s="28">
        <v>128</v>
      </c>
      <c r="AE256" s="28">
        <v>64</v>
      </c>
      <c r="AF256" s="28">
        <v>32</v>
      </c>
      <c r="AG256" s="28">
        <v>16</v>
      </c>
      <c r="AH256" s="28">
        <v>8</v>
      </c>
      <c r="AI256" s="28">
        <v>4</v>
      </c>
      <c r="AJ256" s="28">
        <v>2</v>
      </c>
      <c r="AK256" s="28">
        <v>1</v>
      </c>
      <c r="AL256" s="28">
        <v>0.5</v>
      </c>
      <c r="AM256" s="28">
        <v>0.25</v>
      </c>
      <c r="AN256" s="28">
        <v>0.125</v>
      </c>
      <c r="AO256" s="28">
        <v>0</v>
      </c>
      <c r="AP256" s="5"/>
      <c r="AQ256" s="5"/>
    </row>
    <row r="257" spans="1:58" x14ac:dyDescent="0.25">
      <c r="A257">
        <v>4</v>
      </c>
      <c r="B257">
        <v>0.17910000000000001</v>
      </c>
      <c r="C257">
        <v>0.16420000000000001</v>
      </c>
      <c r="D257">
        <v>0.38750000000000001</v>
      </c>
      <c r="E257">
        <v>0.2215</v>
      </c>
      <c r="F257">
        <v>0.23180000000000001</v>
      </c>
      <c r="M257">
        <v>0.19489999999999999</v>
      </c>
      <c r="O257" s="19">
        <v>4</v>
      </c>
      <c r="P257">
        <v>0.1913</v>
      </c>
      <c r="Q257">
        <v>0.1681</v>
      </c>
      <c r="R257">
        <v>0.32519999999999999</v>
      </c>
      <c r="S257">
        <v>0.22600000000000001</v>
      </c>
      <c r="T257">
        <v>0.20200000000000001</v>
      </c>
      <c r="AA257">
        <v>0.18260000000000001</v>
      </c>
      <c r="AC257" s="28">
        <v>4</v>
      </c>
      <c r="AD257" s="5">
        <f t="shared" ref="AD257:AH264" si="48">P257-B257</f>
        <v>1.2199999999999989E-2</v>
      </c>
      <c r="AE257" s="5">
        <f t="shared" si="48"/>
        <v>3.8999999999999868E-3</v>
      </c>
      <c r="AF257" s="5">
        <f t="shared" si="48"/>
        <v>-6.2300000000000022E-2</v>
      </c>
      <c r="AG257" s="5">
        <f t="shared" si="48"/>
        <v>4.500000000000004E-3</v>
      </c>
      <c r="AH257" s="5">
        <f t="shared" si="48"/>
        <v>-2.9799999999999993E-2</v>
      </c>
      <c r="AI257" s="5"/>
      <c r="AJ257" s="5"/>
      <c r="AK257" s="5"/>
      <c r="AL257" s="5"/>
      <c r="AM257" s="5"/>
      <c r="AN257" s="5"/>
      <c r="AO257" s="5">
        <f t="shared" ref="AO257:AO264" si="49">AA257-M257</f>
        <v>-1.2299999999999978E-2</v>
      </c>
      <c r="AP257" s="5"/>
      <c r="AQ257" s="5"/>
    </row>
    <row r="258" spans="1:58" x14ac:dyDescent="0.25">
      <c r="A258">
        <v>2</v>
      </c>
      <c r="B258">
        <v>0.24859999999999999</v>
      </c>
      <c r="C258">
        <v>0.2878</v>
      </c>
      <c r="D258">
        <v>0.2394</v>
      </c>
      <c r="E258">
        <v>0.24560000000000001</v>
      </c>
      <c r="F258">
        <v>0.20030000000000001</v>
      </c>
      <c r="M258">
        <v>0.17860000000000001</v>
      </c>
      <c r="O258" s="19">
        <v>2</v>
      </c>
      <c r="P258">
        <v>0.2223</v>
      </c>
      <c r="Q258">
        <v>0.20300000000000001</v>
      </c>
      <c r="R258">
        <v>0.32529999999999998</v>
      </c>
      <c r="S258">
        <v>0.23960000000000001</v>
      </c>
      <c r="T258">
        <v>0.17349999999999999</v>
      </c>
      <c r="AA258">
        <v>0.16</v>
      </c>
      <c r="AC258" s="28">
        <v>2</v>
      </c>
      <c r="AD258" s="5">
        <f t="shared" si="48"/>
        <v>-2.629999999999999E-2</v>
      </c>
      <c r="AE258" s="5">
        <f t="shared" si="48"/>
        <v>-8.4799999999999986E-2</v>
      </c>
      <c r="AF258" s="5">
        <f t="shared" si="48"/>
        <v>8.5899999999999976E-2</v>
      </c>
      <c r="AG258" s="5">
        <f t="shared" si="48"/>
        <v>-6.0000000000000053E-3</v>
      </c>
      <c r="AH258" s="5">
        <f t="shared" si="48"/>
        <v>-2.6800000000000018E-2</v>
      </c>
      <c r="AI258" s="5"/>
      <c r="AJ258" s="5"/>
      <c r="AK258" s="5"/>
      <c r="AL258" s="5"/>
      <c r="AM258" s="5"/>
      <c r="AN258" s="5"/>
      <c r="AO258" s="5">
        <f t="shared" si="49"/>
        <v>-1.8600000000000005E-2</v>
      </c>
      <c r="AP258" s="5"/>
      <c r="AQ258" s="5"/>
    </row>
    <row r="259" spans="1:58" x14ac:dyDescent="0.25">
      <c r="A259">
        <v>1</v>
      </c>
      <c r="B259">
        <v>0.1875</v>
      </c>
      <c r="C259">
        <v>0.16139999999999999</v>
      </c>
      <c r="D259">
        <v>0.24229999999999999</v>
      </c>
      <c r="E259">
        <v>0.27460000000000001</v>
      </c>
      <c r="F259">
        <v>0.25090000000000001</v>
      </c>
      <c r="M259">
        <v>0.16619999999999999</v>
      </c>
      <c r="O259" s="19">
        <v>1</v>
      </c>
      <c r="P259">
        <v>0.19600000000000001</v>
      </c>
      <c r="Q259">
        <v>0.16650000000000001</v>
      </c>
      <c r="R259">
        <v>0.19170000000000001</v>
      </c>
      <c r="S259">
        <v>0.1615</v>
      </c>
      <c r="T259">
        <v>0.1401</v>
      </c>
      <c r="AA259">
        <v>0.151</v>
      </c>
      <c r="AC259" s="28">
        <v>1</v>
      </c>
      <c r="AD259" s="5">
        <f t="shared" si="48"/>
        <v>8.5000000000000075E-3</v>
      </c>
      <c r="AE259" s="5">
        <f t="shared" si="48"/>
        <v>5.1000000000000212E-3</v>
      </c>
      <c r="AF259" s="5">
        <f t="shared" si="48"/>
        <v>-5.0599999999999978E-2</v>
      </c>
      <c r="AG259" s="5">
        <f t="shared" si="48"/>
        <v>-0.11310000000000001</v>
      </c>
      <c r="AH259" s="5">
        <f t="shared" si="48"/>
        <v>-0.11080000000000001</v>
      </c>
      <c r="AI259" s="5"/>
      <c r="AJ259" s="5"/>
      <c r="AK259" s="5"/>
      <c r="AL259" s="5"/>
      <c r="AM259" s="5"/>
      <c r="AN259" s="5"/>
      <c r="AO259" s="5">
        <f t="shared" si="49"/>
        <v>-1.5199999999999991E-2</v>
      </c>
      <c r="AP259" s="5"/>
      <c r="AQ259" s="5"/>
    </row>
    <row r="260" spans="1:58" x14ac:dyDescent="0.25">
      <c r="A260">
        <v>0.5</v>
      </c>
      <c r="B260">
        <v>0.22209999999999999</v>
      </c>
      <c r="C260">
        <v>0.19350000000000001</v>
      </c>
      <c r="D260">
        <v>0.20780000000000001</v>
      </c>
      <c r="E260">
        <v>0.17560000000000001</v>
      </c>
      <c r="F260">
        <v>0.1925</v>
      </c>
      <c r="M260">
        <v>0.1918</v>
      </c>
      <c r="O260" s="19">
        <v>0.5</v>
      </c>
      <c r="P260">
        <v>0.59050000000000002</v>
      </c>
      <c r="Q260">
        <v>0.23219999999999999</v>
      </c>
      <c r="R260">
        <v>0.25640000000000002</v>
      </c>
      <c r="S260">
        <v>0.20349999999999999</v>
      </c>
      <c r="T260">
        <v>0.17269999999999999</v>
      </c>
      <c r="AA260">
        <v>0.16589999999999999</v>
      </c>
      <c r="AC260" s="28">
        <v>0.5</v>
      </c>
      <c r="AD260" s="5">
        <f t="shared" si="48"/>
        <v>0.36840000000000006</v>
      </c>
      <c r="AE260" s="5">
        <f t="shared" si="48"/>
        <v>3.8699999999999984E-2</v>
      </c>
      <c r="AF260" s="5">
        <f t="shared" si="48"/>
        <v>4.8600000000000004E-2</v>
      </c>
      <c r="AG260" s="5">
        <f t="shared" si="48"/>
        <v>2.789999999999998E-2</v>
      </c>
      <c r="AH260" s="5">
        <f t="shared" si="48"/>
        <v>-1.9800000000000012E-2</v>
      </c>
      <c r="AI260" s="5"/>
      <c r="AJ260" s="5"/>
      <c r="AK260" s="5"/>
      <c r="AL260" s="5"/>
      <c r="AM260" s="5"/>
      <c r="AN260" s="5"/>
      <c r="AO260" s="5">
        <f t="shared" si="49"/>
        <v>-2.5900000000000006E-2</v>
      </c>
      <c r="AP260" s="5"/>
      <c r="AQ260" s="5"/>
    </row>
    <row r="261" spans="1:58" x14ac:dyDescent="0.25">
      <c r="A261">
        <v>0.25</v>
      </c>
      <c r="B261">
        <v>0.2843</v>
      </c>
      <c r="C261">
        <v>0.25609999999999999</v>
      </c>
      <c r="D261">
        <v>0.1991</v>
      </c>
      <c r="E261">
        <v>0.20730000000000001</v>
      </c>
      <c r="F261">
        <v>0.17150000000000001</v>
      </c>
      <c r="M261">
        <v>0.1802</v>
      </c>
      <c r="O261" s="19">
        <v>0.25</v>
      </c>
      <c r="P261">
        <v>0.42670000000000002</v>
      </c>
      <c r="Q261">
        <v>0.28839999999999999</v>
      </c>
      <c r="R261">
        <v>0.2787</v>
      </c>
      <c r="S261">
        <v>0.26469999999999999</v>
      </c>
      <c r="T261">
        <v>0.25280000000000002</v>
      </c>
      <c r="AA261">
        <v>0.24579999999999999</v>
      </c>
      <c r="AC261" s="28">
        <v>0.25</v>
      </c>
      <c r="AD261" s="5">
        <f t="shared" si="48"/>
        <v>0.14240000000000003</v>
      </c>
      <c r="AE261" s="5">
        <f t="shared" si="48"/>
        <v>3.2299999999999995E-2</v>
      </c>
      <c r="AF261" s="5">
        <f t="shared" si="48"/>
        <v>7.9600000000000004E-2</v>
      </c>
      <c r="AG261" s="5">
        <f t="shared" si="48"/>
        <v>5.7399999999999979E-2</v>
      </c>
      <c r="AH261" s="5">
        <f t="shared" si="48"/>
        <v>8.1300000000000011E-2</v>
      </c>
      <c r="AI261" s="5"/>
      <c r="AJ261" s="5"/>
      <c r="AK261" s="5"/>
      <c r="AL261" s="5"/>
      <c r="AM261" s="5"/>
      <c r="AN261" s="5"/>
      <c r="AO261" s="5">
        <f t="shared" si="49"/>
        <v>6.5599999999999992E-2</v>
      </c>
      <c r="AP261" s="5"/>
      <c r="AQ261" s="5"/>
    </row>
    <row r="262" spans="1:58" x14ac:dyDescent="0.25">
      <c r="A262">
        <v>0.125</v>
      </c>
      <c r="B262">
        <v>0.62070000000000003</v>
      </c>
      <c r="C262">
        <v>0.33789999999999998</v>
      </c>
      <c r="D262">
        <v>0.25650000000000001</v>
      </c>
      <c r="E262">
        <v>0.23880000000000001</v>
      </c>
      <c r="F262">
        <v>0.157</v>
      </c>
      <c r="M262">
        <v>0.17560000000000001</v>
      </c>
      <c r="O262" s="19">
        <v>0.125</v>
      </c>
      <c r="P262">
        <v>0.5958</v>
      </c>
      <c r="Q262">
        <v>0.43359999999999999</v>
      </c>
      <c r="R262">
        <v>0.35049999999999998</v>
      </c>
      <c r="S262">
        <v>0.33069999999999999</v>
      </c>
      <c r="T262">
        <v>0.24510000000000001</v>
      </c>
      <c r="AA262">
        <v>0.26900000000000002</v>
      </c>
      <c r="AC262" s="28">
        <v>0.125</v>
      </c>
      <c r="AD262" s="5">
        <f t="shared" si="48"/>
        <v>-2.4900000000000033E-2</v>
      </c>
      <c r="AE262" s="5">
        <f t="shared" si="48"/>
        <v>9.5700000000000007E-2</v>
      </c>
      <c r="AF262" s="5">
        <f t="shared" si="48"/>
        <v>9.3999999999999972E-2</v>
      </c>
      <c r="AG262" s="5">
        <f t="shared" si="48"/>
        <v>9.1899999999999982E-2</v>
      </c>
      <c r="AH262" s="5">
        <f t="shared" si="48"/>
        <v>8.8100000000000012E-2</v>
      </c>
      <c r="AI262" s="5"/>
      <c r="AJ262" s="5"/>
      <c r="AK262" s="5"/>
      <c r="AL262" s="5"/>
      <c r="AM262" s="5"/>
      <c r="AN262" s="5"/>
      <c r="AO262" s="5">
        <f t="shared" si="49"/>
        <v>9.3400000000000011E-2</v>
      </c>
      <c r="AP262" s="5"/>
      <c r="AQ262" s="5"/>
    </row>
    <row r="263" spans="1:58" x14ac:dyDescent="0.25">
      <c r="A263">
        <v>0.06</v>
      </c>
      <c r="B263">
        <v>0.9264</v>
      </c>
      <c r="C263">
        <v>0.60580000000000001</v>
      </c>
      <c r="D263">
        <v>0.40239999999999998</v>
      </c>
      <c r="E263">
        <v>0.3584</v>
      </c>
      <c r="F263">
        <v>0.2016</v>
      </c>
      <c r="M263">
        <v>0.25369999999999998</v>
      </c>
      <c r="O263" s="19">
        <v>0.06</v>
      </c>
      <c r="P263">
        <v>0.87960000000000005</v>
      </c>
      <c r="Q263">
        <v>0.6452</v>
      </c>
      <c r="R263">
        <v>0.58630000000000004</v>
      </c>
      <c r="S263">
        <v>0.5081</v>
      </c>
      <c r="T263">
        <v>0.40239999999999998</v>
      </c>
      <c r="AA263">
        <v>0.40029999999999999</v>
      </c>
      <c r="AC263" s="28">
        <v>0.06</v>
      </c>
      <c r="AD263" s="5">
        <f t="shared" si="48"/>
        <v>-4.6799999999999953E-2</v>
      </c>
      <c r="AE263" s="5">
        <f t="shared" si="48"/>
        <v>3.9399999999999991E-2</v>
      </c>
      <c r="AF263" s="5">
        <f t="shared" si="48"/>
        <v>0.18390000000000006</v>
      </c>
      <c r="AG263" s="5">
        <f t="shared" si="48"/>
        <v>0.1497</v>
      </c>
      <c r="AH263" s="5">
        <f t="shared" si="48"/>
        <v>0.20079999999999998</v>
      </c>
      <c r="AI263" s="5"/>
      <c r="AJ263" s="5"/>
      <c r="AK263" s="5"/>
      <c r="AL263" s="5"/>
      <c r="AM263" s="5"/>
      <c r="AN263" s="5"/>
      <c r="AO263" s="5">
        <f t="shared" si="49"/>
        <v>0.14660000000000001</v>
      </c>
      <c r="AP263" s="5"/>
      <c r="AQ263" s="5"/>
    </row>
    <row r="264" spans="1:58" x14ac:dyDescent="0.25">
      <c r="A264">
        <v>0</v>
      </c>
      <c r="B264">
        <v>1.1392</v>
      </c>
      <c r="C264">
        <v>0.73089999999999999</v>
      </c>
      <c r="D264">
        <v>0.63480000000000003</v>
      </c>
      <c r="E264">
        <v>0.56340000000000001</v>
      </c>
      <c r="F264">
        <v>0.42</v>
      </c>
      <c r="M264">
        <v>0.26040000000000002</v>
      </c>
      <c r="O264" s="19">
        <v>0</v>
      </c>
      <c r="P264">
        <v>1.0183</v>
      </c>
      <c r="Q264">
        <v>0.86939999999999995</v>
      </c>
      <c r="R264">
        <v>0.77359999999999995</v>
      </c>
      <c r="S264">
        <v>0.6663</v>
      </c>
      <c r="T264">
        <v>0.61180000000000001</v>
      </c>
      <c r="AA264">
        <v>0.48170000000000002</v>
      </c>
      <c r="AC264" s="28">
        <v>0</v>
      </c>
      <c r="AD264" s="5">
        <f t="shared" si="48"/>
        <v>-0.12090000000000001</v>
      </c>
      <c r="AE264" s="5">
        <f t="shared" si="48"/>
        <v>0.13849999999999996</v>
      </c>
      <c r="AF264" s="5">
        <f t="shared" si="48"/>
        <v>0.13879999999999992</v>
      </c>
      <c r="AG264" s="5">
        <f t="shared" si="48"/>
        <v>0.10289999999999999</v>
      </c>
      <c r="AH264" s="5">
        <f t="shared" si="48"/>
        <v>0.19180000000000003</v>
      </c>
      <c r="AI264" s="5"/>
      <c r="AJ264" s="5"/>
      <c r="AK264" s="5"/>
      <c r="AL264" s="5"/>
      <c r="AM264" s="5"/>
      <c r="AN264" s="5"/>
      <c r="AO264" s="5">
        <f t="shared" si="49"/>
        <v>0.2213</v>
      </c>
      <c r="AP264" s="5"/>
      <c r="AQ264" s="5"/>
    </row>
    <row r="265" spans="1:58" x14ac:dyDescent="0.25"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58" x14ac:dyDescent="0.25"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</row>
    <row r="267" spans="1:58" x14ac:dyDescent="0.25">
      <c r="A267" s="19" t="s">
        <v>38</v>
      </c>
      <c r="B267" s="19">
        <v>128</v>
      </c>
      <c r="C267" s="19">
        <v>64</v>
      </c>
      <c r="D267" s="19">
        <v>32</v>
      </c>
      <c r="E267" s="19">
        <v>16</v>
      </c>
      <c r="F267" s="19">
        <v>8</v>
      </c>
      <c r="G267" s="19">
        <v>4</v>
      </c>
      <c r="H267" s="19">
        <v>2</v>
      </c>
      <c r="I267" s="19">
        <v>1</v>
      </c>
      <c r="J267" s="19">
        <v>0.5</v>
      </c>
      <c r="K267" s="19">
        <v>0.25</v>
      </c>
      <c r="L267" s="19">
        <v>0.125</v>
      </c>
      <c r="M267" s="19">
        <v>0</v>
      </c>
      <c r="O267" s="19" t="s">
        <v>38</v>
      </c>
      <c r="P267" s="19">
        <v>128</v>
      </c>
      <c r="Q267" s="19">
        <v>64</v>
      </c>
      <c r="R267" s="19">
        <v>32</v>
      </c>
      <c r="S267" s="19">
        <v>16</v>
      </c>
      <c r="T267" s="19">
        <v>8</v>
      </c>
      <c r="U267" s="19">
        <v>4</v>
      </c>
      <c r="V267" s="19">
        <v>2</v>
      </c>
      <c r="W267" s="19">
        <v>1</v>
      </c>
      <c r="X267" s="19">
        <v>0.5</v>
      </c>
      <c r="Y267" s="19">
        <v>0.25</v>
      </c>
      <c r="Z267" s="19">
        <v>0.125</v>
      </c>
      <c r="AA267" s="19">
        <v>0</v>
      </c>
      <c r="AC267" s="28" t="s">
        <v>38</v>
      </c>
      <c r="AD267" s="28">
        <v>128</v>
      </c>
      <c r="AE267" s="28">
        <v>64</v>
      </c>
      <c r="AF267" s="28">
        <v>32</v>
      </c>
      <c r="AG267" s="28">
        <v>16</v>
      </c>
      <c r="AH267" s="28">
        <v>8</v>
      </c>
      <c r="AI267" s="28">
        <v>4</v>
      </c>
      <c r="AJ267" s="28">
        <v>2</v>
      </c>
      <c r="AK267" s="28">
        <v>1</v>
      </c>
      <c r="AL267" s="28">
        <v>0.5</v>
      </c>
      <c r="AM267" s="28">
        <v>0.25</v>
      </c>
      <c r="AN267" s="28">
        <v>0.125</v>
      </c>
      <c r="AO267" s="28">
        <v>0</v>
      </c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</row>
    <row r="268" spans="1:58" x14ac:dyDescent="0.25">
      <c r="A268" s="19">
        <v>4</v>
      </c>
      <c r="B268">
        <v>0.1757</v>
      </c>
      <c r="C268">
        <v>0.23960000000000001</v>
      </c>
      <c r="D268">
        <v>0.19539999999999999</v>
      </c>
      <c r="E268">
        <v>0.1575</v>
      </c>
      <c r="F268">
        <v>0.16470000000000001</v>
      </c>
      <c r="M268">
        <v>0.33160000000000001</v>
      </c>
      <c r="O268" s="19">
        <v>4</v>
      </c>
      <c r="P268">
        <v>0.1663</v>
      </c>
      <c r="Q268">
        <v>0.28120000000000001</v>
      </c>
      <c r="R268">
        <v>0.1744</v>
      </c>
      <c r="S268">
        <v>0.16900000000000001</v>
      </c>
      <c r="T268">
        <v>0.16070000000000001</v>
      </c>
      <c r="AA268">
        <v>0.36520000000000002</v>
      </c>
      <c r="AC268" s="28">
        <v>4</v>
      </c>
      <c r="AD268" s="5">
        <f t="shared" ref="AD268:AH275" si="50">P268-B268</f>
        <v>-9.3999999999999917E-3</v>
      </c>
      <c r="AE268" s="5">
        <f t="shared" si="50"/>
        <v>4.1599999999999998E-2</v>
      </c>
      <c r="AF268" s="5">
        <f t="shared" si="50"/>
        <v>-2.0999999999999991E-2</v>
      </c>
      <c r="AG268" s="5">
        <f t="shared" si="50"/>
        <v>1.150000000000001E-2</v>
      </c>
      <c r="AH268" s="5">
        <f t="shared" si="50"/>
        <v>-4.0000000000000036E-3</v>
      </c>
      <c r="AI268" s="5"/>
      <c r="AJ268" s="5"/>
      <c r="AK268" s="5"/>
      <c r="AL268" s="5"/>
      <c r="AM268" s="5"/>
      <c r="AN268" s="5"/>
      <c r="AO268" s="5">
        <f t="shared" ref="AO268:AO275" si="51">AA268-M268</f>
        <v>3.3600000000000019E-2</v>
      </c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</row>
    <row r="269" spans="1:58" x14ac:dyDescent="0.25">
      <c r="A269" s="19">
        <v>2</v>
      </c>
      <c r="B269">
        <v>0.17219999999999999</v>
      </c>
      <c r="C269">
        <v>0.17710000000000001</v>
      </c>
      <c r="D269">
        <v>0.31180000000000002</v>
      </c>
      <c r="E269">
        <v>0.2069</v>
      </c>
      <c r="F269">
        <v>0.19309999999999999</v>
      </c>
      <c r="M269">
        <v>0.49180000000000001</v>
      </c>
      <c r="O269" s="19">
        <v>2</v>
      </c>
      <c r="P269">
        <v>0.1663</v>
      </c>
      <c r="Q269">
        <v>0.17080000000000001</v>
      </c>
      <c r="R269">
        <v>0.30220000000000002</v>
      </c>
      <c r="S269">
        <v>0.1414</v>
      </c>
      <c r="T269">
        <v>0.2145</v>
      </c>
      <c r="AA269">
        <v>0.44540000000000002</v>
      </c>
      <c r="AC269" s="28">
        <v>2</v>
      </c>
      <c r="AD269" s="5">
        <f t="shared" si="50"/>
        <v>-5.8999999999999886E-3</v>
      </c>
      <c r="AE269" s="5">
        <f t="shared" si="50"/>
        <v>-6.3E-3</v>
      </c>
      <c r="AF269" s="5">
        <f t="shared" si="50"/>
        <v>-9.5999999999999974E-3</v>
      </c>
      <c r="AG269" s="5">
        <f t="shared" si="50"/>
        <v>-6.5500000000000003E-2</v>
      </c>
      <c r="AH269" s="5">
        <f t="shared" si="50"/>
        <v>2.1400000000000002E-2</v>
      </c>
      <c r="AI269" s="5"/>
      <c r="AJ269" s="5"/>
      <c r="AK269" s="5"/>
      <c r="AL269" s="5"/>
      <c r="AM269" s="5"/>
      <c r="AN269" s="5"/>
      <c r="AO269" s="5">
        <f t="shared" si="51"/>
        <v>-4.6399999999999997E-2</v>
      </c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</row>
    <row r="270" spans="1:58" x14ac:dyDescent="0.25">
      <c r="A270" s="19">
        <v>1</v>
      </c>
      <c r="B270">
        <v>0.16919999999999999</v>
      </c>
      <c r="C270">
        <v>0.40239999999999998</v>
      </c>
      <c r="D270">
        <v>0.3553</v>
      </c>
      <c r="E270">
        <v>0.28239999999999998</v>
      </c>
      <c r="F270">
        <v>0.23930000000000001</v>
      </c>
      <c r="M270">
        <v>0.16569999999999999</v>
      </c>
      <c r="O270" s="19">
        <v>1</v>
      </c>
      <c r="P270">
        <v>0.14199999999999999</v>
      </c>
      <c r="Q270">
        <v>0.15379999999999999</v>
      </c>
      <c r="R270">
        <v>0.1719</v>
      </c>
      <c r="S270">
        <v>0.13769999999999999</v>
      </c>
      <c r="T270">
        <v>0.12479999999999999</v>
      </c>
      <c r="AA270">
        <v>0.15210000000000001</v>
      </c>
      <c r="AC270" s="28">
        <v>1</v>
      </c>
      <c r="AD270" s="5">
        <f t="shared" si="50"/>
        <v>-2.7200000000000002E-2</v>
      </c>
      <c r="AE270" s="5">
        <f t="shared" si="50"/>
        <v>-0.24859999999999999</v>
      </c>
      <c r="AF270" s="5">
        <f t="shared" si="50"/>
        <v>-0.18340000000000001</v>
      </c>
      <c r="AG270" s="5">
        <f t="shared" si="50"/>
        <v>-0.1447</v>
      </c>
      <c r="AH270" s="5">
        <f t="shared" si="50"/>
        <v>-0.11450000000000002</v>
      </c>
      <c r="AI270" s="5"/>
      <c r="AJ270" s="5"/>
      <c r="AK270" s="5"/>
      <c r="AL270" s="5"/>
      <c r="AM270" s="5"/>
      <c r="AN270" s="5"/>
      <c r="AO270" s="5">
        <f t="shared" si="51"/>
        <v>-1.3599999999999973E-2</v>
      </c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</row>
    <row r="271" spans="1:58" x14ac:dyDescent="0.25">
      <c r="A271" s="19">
        <v>0.5</v>
      </c>
      <c r="B271">
        <v>0.1898</v>
      </c>
      <c r="C271">
        <v>0.26939999999999997</v>
      </c>
      <c r="D271">
        <v>0.26469999999999999</v>
      </c>
      <c r="E271">
        <v>0.17879999999999999</v>
      </c>
      <c r="F271">
        <v>0.1925</v>
      </c>
      <c r="M271">
        <v>0.16950000000000001</v>
      </c>
      <c r="O271" s="19">
        <v>0.5</v>
      </c>
      <c r="P271">
        <v>0.15459999999999999</v>
      </c>
      <c r="Q271">
        <v>0.16350000000000001</v>
      </c>
      <c r="R271">
        <v>0.1449</v>
      </c>
      <c r="S271">
        <v>0.16089999999999999</v>
      </c>
      <c r="T271">
        <v>0.2462</v>
      </c>
      <c r="AA271">
        <v>0.153</v>
      </c>
      <c r="AC271" s="28">
        <v>0.5</v>
      </c>
      <c r="AD271" s="5">
        <f t="shared" si="50"/>
        <v>-3.5200000000000009E-2</v>
      </c>
      <c r="AE271" s="5">
        <f t="shared" si="50"/>
        <v>-0.10589999999999997</v>
      </c>
      <c r="AF271" s="5">
        <f t="shared" si="50"/>
        <v>-0.11979999999999999</v>
      </c>
      <c r="AG271" s="5">
        <f t="shared" si="50"/>
        <v>-1.7899999999999999E-2</v>
      </c>
      <c r="AH271" s="5">
        <f t="shared" si="50"/>
        <v>5.3699999999999998E-2</v>
      </c>
      <c r="AI271" s="5"/>
      <c r="AJ271" s="5"/>
      <c r="AK271" s="5"/>
      <c r="AL271" s="5"/>
      <c r="AM271" s="5"/>
      <c r="AN271" s="5"/>
      <c r="AO271" s="5">
        <f t="shared" si="51"/>
        <v>-1.6500000000000015E-2</v>
      </c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</row>
    <row r="272" spans="1:58" x14ac:dyDescent="0.25">
      <c r="A272" s="19">
        <v>0.25</v>
      </c>
      <c r="B272">
        <v>0.2238</v>
      </c>
      <c r="C272">
        <v>0.19969999999999999</v>
      </c>
      <c r="D272">
        <v>0.1714</v>
      </c>
      <c r="E272">
        <v>0.18329999999999999</v>
      </c>
      <c r="F272">
        <v>0.1794</v>
      </c>
      <c r="M272">
        <v>0.16700000000000001</v>
      </c>
      <c r="O272" s="19">
        <v>0.25</v>
      </c>
      <c r="P272">
        <v>0.22969999999999999</v>
      </c>
      <c r="Q272">
        <v>0.24279999999999999</v>
      </c>
      <c r="R272">
        <v>0.23760000000000001</v>
      </c>
      <c r="S272">
        <v>0.1706</v>
      </c>
      <c r="T272">
        <v>0.1313</v>
      </c>
      <c r="AA272">
        <v>0.32779999999999998</v>
      </c>
      <c r="AC272" s="28">
        <v>0.25</v>
      </c>
      <c r="AD272" s="5">
        <f t="shared" si="50"/>
        <v>5.8999999999999886E-3</v>
      </c>
      <c r="AE272" s="5">
        <f t="shared" si="50"/>
        <v>4.3099999999999999E-2</v>
      </c>
      <c r="AF272" s="5">
        <f t="shared" si="50"/>
        <v>6.6200000000000009E-2</v>
      </c>
      <c r="AG272" s="5">
        <f t="shared" si="50"/>
        <v>-1.2699999999999989E-2</v>
      </c>
      <c r="AH272" s="5">
        <f t="shared" si="50"/>
        <v>-4.8100000000000004E-2</v>
      </c>
      <c r="AI272" s="5"/>
      <c r="AJ272" s="5"/>
      <c r="AK272" s="5"/>
      <c r="AL272" s="5"/>
      <c r="AM272" s="5"/>
      <c r="AN272" s="5"/>
      <c r="AO272" s="5">
        <f t="shared" si="51"/>
        <v>0.16079999999999997</v>
      </c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</row>
    <row r="273" spans="1:58" x14ac:dyDescent="0.25">
      <c r="A273" s="19">
        <v>0.125</v>
      </c>
      <c r="B273">
        <v>0.2104</v>
      </c>
      <c r="C273">
        <v>0.15679999999999999</v>
      </c>
      <c r="D273">
        <v>0.1762</v>
      </c>
      <c r="E273">
        <v>0.16259999999999999</v>
      </c>
      <c r="F273">
        <v>0.16020000000000001</v>
      </c>
      <c r="M273">
        <v>0.15890000000000001</v>
      </c>
      <c r="O273" s="19">
        <v>0.125</v>
      </c>
      <c r="P273">
        <v>0.2437</v>
      </c>
      <c r="Q273">
        <v>0.24679999999999999</v>
      </c>
      <c r="R273">
        <v>0.2828</v>
      </c>
      <c r="S273">
        <v>0.27350000000000002</v>
      </c>
      <c r="T273">
        <v>0.28360000000000002</v>
      </c>
      <c r="AA273">
        <v>0.36549999999999999</v>
      </c>
      <c r="AC273" s="28">
        <v>0.125</v>
      </c>
      <c r="AD273" s="5">
        <f t="shared" si="50"/>
        <v>3.3299999999999996E-2</v>
      </c>
      <c r="AE273" s="5">
        <f t="shared" si="50"/>
        <v>0.09</v>
      </c>
      <c r="AF273" s="5">
        <f t="shared" si="50"/>
        <v>0.1066</v>
      </c>
      <c r="AG273" s="5">
        <f t="shared" si="50"/>
        <v>0.11090000000000003</v>
      </c>
      <c r="AH273" s="5">
        <f t="shared" si="50"/>
        <v>0.12340000000000001</v>
      </c>
      <c r="AI273" s="5"/>
      <c r="AJ273" s="5"/>
      <c r="AK273" s="5"/>
      <c r="AL273" s="5"/>
      <c r="AM273" s="5"/>
      <c r="AN273" s="5"/>
      <c r="AO273" s="5">
        <f t="shared" si="51"/>
        <v>0.20659999999999998</v>
      </c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</row>
    <row r="274" spans="1:58" x14ac:dyDescent="0.25">
      <c r="A274" s="19">
        <v>0.06</v>
      </c>
      <c r="B274">
        <v>0.28489999999999999</v>
      </c>
      <c r="C274">
        <v>0.21540000000000001</v>
      </c>
      <c r="D274">
        <v>0.1804</v>
      </c>
      <c r="E274">
        <v>0.1731</v>
      </c>
      <c r="F274">
        <v>0.1545</v>
      </c>
      <c r="M274">
        <v>0.1603</v>
      </c>
      <c r="O274" s="19">
        <v>0.06</v>
      </c>
      <c r="P274">
        <v>0.2303</v>
      </c>
      <c r="Q274">
        <v>0.28649999999999998</v>
      </c>
      <c r="R274">
        <v>0.33960000000000001</v>
      </c>
      <c r="S274">
        <v>0.32040000000000002</v>
      </c>
      <c r="T274">
        <v>0.33700000000000002</v>
      </c>
      <c r="AA274">
        <v>0.38179999999999997</v>
      </c>
      <c r="AC274" s="28">
        <v>0.06</v>
      </c>
      <c r="AD274" s="5">
        <f t="shared" si="50"/>
        <v>-5.4599999999999982E-2</v>
      </c>
      <c r="AE274" s="5">
        <f t="shared" si="50"/>
        <v>7.1099999999999969E-2</v>
      </c>
      <c r="AF274" s="5">
        <f t="shared" si="50"/>
        <v>0.15920000000000001</v>
      </c>
      <c r="AG274" s="5">
        <f t="shared" si="50"/>
        <v>0.14730000000000001</v>
      </c>
      <c r="AH274" s="5">
        <f t="shared" si="50"/>
        <v>0.18250000000000002</v>
      </c>
      <c r="AI274" s="5"/>
      <c r="AJ274" s="5"/>
      <c r="AK274" s="5"/>
      <c r="AL274" s="5"/>
      <c r="AM274" s="5"/>
      <c r="AN274" s="5"/>
      <c r="AO274" s="5">
        <f t="shared" si="51"/>
        <v>0.22149999999999997</v>
      </c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</row>
    <row r="275" spans="1:58" x14ac:dyDescent="0.25">
      <c r="A275" s="19">
        <v>0</v>
      </c>
      <c r="B275">
        <v>0.3483</v>
      </c>
      <c r="C275">
        <v>0.2157</v>
      </c>
      <c r="D275">
        <v>0.222</v>
      </c>
      <c r="E275">
        <v>0.17829999999999999</v>
      </c>
      <c r="F275">
        <v>0.18840000000000001</v>
      </c>
      <c r="M275">
        <v>0.18729999999999999</v>
      </c>
      <c r="O275" s="19">
        <v>0</v>
      </c>
      <c r="P275">
        <v>0.26650000000000001</v>
      </c>
      <c r="Q275">
        <v>0.26250000000000001</v>
      </c>
      <c r="R275">
        <v>0.38009999999999999</v>
      </c>
      <c r="S275">
        <v>0.39889999999999998</v>
      </c>
      <c r="T275">
        <v>0.43819999999999998</v>
      </c>
      <c r="AA275">
        <v>0.46879999999999999</v>
      </c>
      <c r="AC275" s="28">
        <v>0</v>
      </c>
      <c r="AD275" s="5">
        <f t="shared" si="50"/>
        <v>-8.1799999999999984E-2</v>
      </c>
      <c r="AE275" s="5">
        <f t="shared" si="50"/>
        <v>4.6800000000000008E-2</v>
      </c>
      <c r="AF275" s="5">
        <f t="shared" si="50"/>
        <v>0.15809999999999999</v>
      </c>
      <c r="AG275" s="5">
        <f t="shared" si="50"/>
        <v>0.22059999999999999</v>
      </c>
      <c r="AH275" s="5">
        <f t="shared" si="50"/>
        <v>0.24979999999999997</v>
      </c>
      <c r="AI275" s="5"/>
      <c r="AJ275" s="5"/>
      <c r="AK275" s="5"/>
      <c r="AL275" s="5"/>
      <c r="AM275" s="5"/>
      <c r="AN275" s="5"/>
      <c r="AO275" s="5">
        <f t="shared" si="51"/>
        <v>0.28149999999999997</v>
      </c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</row>
    <row r="276" spans="1:58" x14ac:dyDescent="0.25"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</row>
    <row r="277" spans="1:58" x14ac:dyDescent="0.25">
      <c r="A277" s="28" t="s">
        <v>38</v>
      </c>
      <c r="B277" s="28">
        <v>128</v>
      </c>
      <c r="C277" s="28">
        <v>64</v>
      </c>
      <c r="D277" s="28">
        <v>32</v>
      </c>
      <c r="E277" s="28">
        <v>16</v>
      </c>
      <c r="F277" s="28">
        <v>8</v>
      </c>
      <c r="G277" s="28">
        <v>4</v>
      </c>
      <c r="H277" s="28">
        <v>2</v>
      </c>
      <c r="I277" s="28">
        <v>1</v>
      </c>
      <c r="J277" s="28">
        <v>0.5</v>
      </c>
      <c r="K277" s="28">
        <v>0.25</v>
      </c>
      <c r="L277" s="28">
        <v>0.125</v>
      </c>
      <c r="M277" s="28">
        <v>0</v>
      </c>
      <c r="O277" s="28" t="s">
        <v>38</v>
      </c>
      <c r="P277" s="28">
        <v>128</v>
      </c>
      <c r="Q277" s="28">
        <v>64</v>
      </c>
      <c r="R277" s="28">
        <v>32</v>
      </c>
      <c r="S277" s="28">
        <v>16</v>
      </c>
      <c r="T277" s="28">
        <v>8</v>
      </c>
      <c r="U277" s="28">
        <v>4</v>
      </c>
      <c r="V277" s="28">
        <v>2</v>
      </c>
      <c r="W277" s="28">
        <v>1</v>
      </c>
      <c r="X277" s="28">
        <v>0.5</v>
      </c>
      <c r="Y277" s="28">
        <v>0.25</v>
      </c>
      <c r="Z277" s="28">
        <v>0.125</v>
      </c>
      <c r="AA277" s="28">
        <v>0</v>
      </c>
      <c r="AC277" s="28" t="s">
        <v>38</v>
      </c>
      <c r="AD277" s="28">
        <v>128</v>
      </c>
      <c r="AE277" s="28">
        <v>64</v>
      </c>
      <c r="AF277" s="28">
        <v>32</v>
      </c>
      <c r="AG277" s="28">
        <v>16</v>
      </c>
      <c r="AH277" s="28">
        <v>8</v>
      </c>
      <c r="AI277" s="28">
        <v>4</v>
      </c>
      <c r="AJ277" s="28">
        <v>2</v>
      </c>
      <c r="AK277" s="28">
        <v>1</v>
      </c>
      <c r="AL277" s="28">
        <v>0.5</v>
      </c>
      <c r="AM277" s="28">
        <v>0.25</v>
      </c>
      <c r="AN277" s="28">
        <v>0.125</v>
      </c>
      <c r="AO277" s="28">
        <v>0</v>
      </c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</row>
    <row r="278" spans="1:58" x14ac:dyDescent="0.25">
      <c r="A278" s="28">
        <v>1</v>
      </c>
      <c r="E278">
        <v>0.35780000000000001</v>
      </c>
      <c r="F278">
        <v>0.3387</v>
      </c>
      <c r="G278">
        <v>0.25640000000000002</v>
      </c>
      <c r="H278">
        <v>0.27900000000000003</v>
      </c>
      <c r="I278">
        <v>0.21429999999999999</v>
      </c>
      <c r="J278">
        <v>0.1595</v>
      </c>
      <c r="K278">
        <v>0.2412</v>
      </c>
      <c r="M278">
        <v>0.28249999999999997</v>
      </c>
      <c r="O278" s="28">
        <v>1</v>
      </c>
      <c r="S278">
        <v>0.42580000000000001</v>
      </c>
      <c r="T278">
        <v>0.24740000000000001</v>
      </c>
      <c r="U278">
        <v>0.2283</v>
      </c>
      <c r="V278">
        <v>0.18909999999999999</v>
      </c>
      <c r="W278">
        <v>0.33019999999999999</v>
      </c>
      <c r="X278">
        <v>0.29520000000000002</v>
      </c>
      <c r="Y278">
        <v>0.21079999999999999</v>
      </c>
      <c r="AA278">
        <v>0.1724</v>
      </c>
      <c r="AC278" s="28">
        <v>1</v>
      </c>
      <c r="AG278">
        <f t="shared" ref="AG278:AM283" si="52">S278-E278</f>
        <v>6.8000000000000005E-2</v>
      </c>
      <c r="AH278">
        <f t="shared" si="52"/>
        <v>-9.1299999999999992E-2</v>
      </c>
      <c r="AI278">
        <f t="shared" si="52"/>
        <v>-2.8100000000000014E-2</v>
      </c>
      <c r="AJ278">
        <f t="shared" si="52"/>
        <v>-8.9900000000000035E-2</v>
      </c>
      <c r="AK278">
        <f t="shared" si="52"/>
        <v>0.1159</v>
      </c>
      <c r="AL278">
        <f t="shared" si="52"/>
        <v>0.13570000000000002</v>
      </c>
      <c r="AM278">
        <f t="shared" si="52"/>
        <v>-3.040000000000001E-2</v>
      </c>
      <c r="AO278">
        <f t="shared" ref="AO278:AO283" si="53">AA278-M278</f>
        <v>-0.11009999999999998</v>
      </c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</row>
    <row r="279" spans="1:58" x14ac:dyDescent="0.25">
      <c r="A279" s="28">
        <v>0.5</v>
      </c>
      <c r="E279">
        <v>0.42030000000000001</v>
      </c>
      <c r="F279">
        <v>0.25259999999999999</v>
      </c>
      <c r="G279">
        <v>0.23830000000000001</v>
      </c>
      <c r="H279">
        <v>0.37590000000000001</v>
      </c>
      <c r="I279">
        <v>0.26250000000000001</v>
      </c>
      <c r="J279">
        <v>0.1948</v>
      </c>
      <c r="K279">
        <v>0.18609999999999999</v>
      </c>
      <c r="M279">
        <v>0.1691</v>
      </c>
      <c r="O279" s="28">
        <v>0.5</v>
      </c>
      <c r="S279">
        <v>0.78690000000000004</v>
      </c>
      <c r="T279">
        <v>0.69889999999999997</v>
      </c>
      <c r="U279">
        <v>0.63800000000000001</v>
      </c>
      <c r="V279">
        <v>0.49709999999999999</v>
      </c>
      <c r="W279">
        <v>0.44419999999999998</v>
      </c>
      <c r="X279">
        <v>0.37209999999999999</v>
      </c>
      <c r="Y279">
        <v>0.38950000000000001</v>
      </c>
      <c r="AA279">
        <v>0.2056</v>
      </c>
      <c r="AC279" s="28">
        <v>0.5</v>
      </c>
      <c r="AG279">
        <f t="shared" si="52"/>
        <v>0.36660000000000004</v>
      </c>
      <c r="AH279">
        <f t="shared" si="52"/>
        <v>0.44629999999999997</v>
      </c>
      <c r="AI279">
        <f t="shared" si="52"/>
        <v>0.3997</v>
      </c>
      <c r="AJ279">
        <f t="shared" si="52"/>
        <v>0.12119999999999997</v>
      </c>
      <c r="AK279">
        <f t="shared" si="52"/>
        <v>0.18169999999999997</v>
      </c>
      <c r="AL279">
        <f t="shared" si="52"/>
        <v>0.17729999999999999</v>
      </c>
      <c r="AM279">
        <f t="shared" si="52"/>
        <v>0.20340000000000003</v>
      </c>
      <c r="AO279">
        <f t="shared" si="53"/>
        <v>3.6500000000000005E-2</v>
      </c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</row>
    <row r="280" spans="1:58" x14ac:dyDescent="0.25">
      <c r="A280" s="28">
        <v>0.25</v>
      </c>
      <c r="E280">
        <v>0.1991</v>
      </c>
      <c r="F280">
        <v>0.21879999999999999</v>
      </c>
      <c r="G280">
        <v>0.18759999999999999</v>
      </c>
      <c r="H280">
        <v>0.24679999999999999</v>
      </c>
      <c r="I280">
        <v>0.22739999999999999</v>
      </c>
      <c r="J280">
        <v>0.18759999999999999</v>
      </c>
      <c r="K280">
        <v>0.16550000000000001</v>
      </c>
      <c r="M280">
        <v>0.14499999999999999</v>
      </c>
      <c r="O280" s="28">
        <v>0.25</v>
      </c>
      <c r="S280">
        <v>0.63590000000000002</v>
      </c>
      <c r="T280">
        <v>0.59870000000000001</v>
      </c>
      <c r="U280">
        <v>0.66369999999999996</v>
      </c>
      <c r="V280">
        <v>0.47739999999999999</v>
      </c>
      <c r="W280">
        <v>0.38190000000000002</v>
      </c>
      <c r="X280">
        <v>0.4017</v>
      </c>
      <c r="Y280">
        <v>0.45469999999999999</v>
      </c>
      <c r="AA280">
        <v>0.22339999999999999</v>
      </c>
      <c r="AC280" s="28">
        <v>0.25</v>
      </c>
      <c r="AG280">
        <f t="shared" si="52"/>
        <v>0.43680000000000002</v>
      </c>
      <c r="AH280">
        <f t="shared" si="52"/>
        <v>0.37990000000000002</v>
      </c>
      <c r="AI280">
        <f t="shared" si="52"/>
        <v>0.47609999999999997</v>
      </c>
      <c r="AJ280">
        <f t="shared" si="52"/>
        <v>0.2306</v>
      </c>
      <c r="AK280">
        <f t="shared" si="52"/>
        <v>0.15450000000000003</v>
      </c>
      <c r="AL280">
        <f t="shared" si="52"/>
        <v>0.21410000000000001</v>
      </c>
      <c r="AM280">
        <f t="shared" si="52"/>
        <v>0.28920000000000001</v>
      </c>
      <c r="AO280">
        <f t="shared" si="53"/>
        <v>7.8399999999999997E-2</v>
      </c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</row>
    <row r="281" spans="1:58" x14ac:dyDescent="0.25">
      <c r="A281" s="28">
        <v>0.125</v>
      </c>
      <c r="E281">
        <v>0.25890000000000002</v>
      </c>
      <c r="F281">
        <v>0.24349999999999999</v>
      </c>
      <c r="G281">
        <v>0.2102</v>
      </c>
      <c r="H281">
        <v>0.2828</v>
      </c>
      <c r="I281">
        <v>0.19339999999999999</v>
      </c>
      <c r="J281">
        <v>0.1623</v>
      </c>
      <c r="K281">
        <v>0.15479999999999999</v>
      </c>
      <c r="M281">
        <v>0.16639999999999999</v>
      </c>
      <c r="O281" s="28">
        <v>0.125</v>
      </c>
      <c r="S281">
        <v>0.77359999999999995</v>
      </c>
      <c r="T281">
        <v>0.68500000000000005</v>
      </c>
      <c r="U281">
        <v>0.68130000000000002</v>
      </c>
      <c r="V281">
        <v>0.5504</v>
      </c>
      <c r="W281">
        <v>0.50960000000000005</v>
      </c>
      <c r="X281">
        <v>0.48370000000000002</v>
      </c>
      <c r="Y281">
        <v>0.50529999999999997</v>
      </c>
      <c r="AA281">
        <v>0.29049999999999998</v>
      </c>
      <c r="AC281" s="28">
        <v>0.125</v>
      </c>
      <c r="AG281">
        <f t="shared" si="52"/>
        <v>0.51469999999999994</v>
      </c>
      <c r="AH281">
        <f t="shared" si="52"/>
        <v>0.44150000000000006</v>
      </c>
      <c r="AI281">
        <f t="shared" si="52"/>
        <v>0.47110000000000002</v>
      </c>
      <c r="AJ281">
        <f t="shared" si="52"/>
        <v>0.2676</v>
      </c>
      <c r="AK281">
        <f t="shared" si="52"/>
        <v>0.31620000000000004</v>
      </c>
      <c r="AL281">
        <f t="shared" si="52"/>
        <v>0.32140000000000002</v>
      </c>
      <c r="AM281">
        <f t="shared" si="52"/>
        <v>0.35049999999999998</v>
      </c>
      <c r="AO281">
        <f t="shared" si="53"/>
        <v>0.12409999999999999</v>
      </c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</row>
    <row r="282" spans="1:58" x14ac:dyDescent="0.25">
      <c r="A282" s="28">
        <v>0.06</v>
      </c>
      <c r="E282">
        <v>0.39169999999999999</v>
      </c>
      <c r="F282">
        <v>0.3523</v>
      </c>
      <c r="G282">
        <v>0.23630000000000001</v>
      </c>
      <c r="H282">
        <v>0.1948</v>
      </c>
      <c r="I282">
        <v>0.1482</v>
      </c>
      <c r="J282">
        <v>0.1575</v>
      </c>
      <c r="K282">
        <v>0.1479</v>
      </c>
      <c r="M282">
        <v>0.14119999999999999</v>
      </c>
      <c r="O282" s="28">
        <v>0.06</v>
      </c>
      <c r="S282">
        <v>0.59350000000000003</v>
      </c>
      <c r="T282">
        <v>0.66549999999999998</v>
      </c>
      <c r="U282">
        <v>0.56669999999999998</v>
      </c>
      <c r="V282">
        <v>0.51039999999999996</v>
      </c>
      <c r="W282">
        <v>0.50470000000000004</v>
      </c>
      <c r="X282">
        <v>0.44950000000000001</v>
      </c>
      <c r="Y282">
        <v>0.44080000000000003</v>
      </c>
      <c r="AA282">
        <v>0.27500000000000002</v>
      </c>
      <c r="AC282" s="28">
        <v>0.06</v>
      </c>
      <c r="AG282">
        <f t="shared" si="52"/>
        <v>0.20180000000000003</v>
      </c>
      <c r="AH282">
        <f t="shared" si="52"/>
        <v>0.31319999999999998</v>
      </c>
      <c r="AI282">
        <f t="shared" si="52"/>
        <v>0.33039999999999997</v>
      </c>
      <c r="AJ282">
        <f t="shared" si="52"/>
        <v>0.31559999999999999</v>
      </c>
      <c r="AK282">
        <f t="shared" si="52"/>
        <v>0.35650000000000004</v>
      </c>
      <c r="AL282">
        <f t="shared" si="52"/>
        <v>0.29200000000000004</v>
      </c>
      <c r="AM282">
        <f t="shared" si="52"/>
        <v>0.29290000000000005</v>
      </c>
      <c r="AO282">
        <f t="shared" si="53"/>
        <v>0.13380000000000003</v>
      </c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</row>
    <row r="283" spans="1:58" x14ac:dyDescent="0.25">
      <c r="A283" s="28">
        <v>0</v>
      </c>
      <c r="E283">
        <v>1.0813999999999999</v>
      </c>
      <c r="F283">
        <v>1.0881000000000001</v>
      </c>
      <c r="G283">
        <v>0.87639999999999996</v>
      </c>
      <c r="H283">
        <v>1.0366</v>
      </c>
      <c r="I283">
        <v>0.67449999999999999</v>
      </c>
      <c r="J283">
        <v>0.41249999999999998</v>
      </c>
      <c r="K283">
        <v>0.30270000000000002</v>
      </c>
      <c r="M283">
        <v>0.14130000000000001</v>
      </c>
      <c r="O283" s="28">
        <v>0</v>
      </c>
      <c r="S283">
        <v>0.22159999999999999</v>
      </c>
      <c r="T283">
        <v>0.20669999999999999</v>
      </c>
      <c r="U283">
        <v>0.1588</v>
      </c>
      <c r="V283">
        <v>0.13980000000000001</v>
      </c>
      <c r="W283">
        <v>0.1401</v>
      </c>
      <c r="X283">
        <v>0.15740000000000001</v>
      </c>
      <c r="Y283">
        <v>0.1784</v>
      </c>
      <c r="AA283">
        <v>0.26129999999999998</v>
      </c>
      <c r="AC283" s="28">
        <v>0</v>
      </c>
      <c r="AG283">
        <f t="shared" si="52"/>
        <v>-0.8597999999999999</v>
      </c>
      <c r="AH283">
        <f t="shared" si="52"/>
        <v>-0.88140000000000007</v>
      </c>
      <c r="AI283">
        <f t="shared" si="52"/>
        <v>-0.71760000000000002</v>
      </c>
      <c r="AJ283">
        <f t="shared" si="52"/>
        <v>-0.89679999999999993</v>
      </c>
      <c r="AK283">
        <f t="shared" si="52"/>
        <v>-0.53439999999999999</v>
      </c>
      <c r="AL283">
        <f t="shared" si="52"/>
        <v>-0.25509999999999999</v>
      </c>
      <c r="AM283">
        <f t="shared" si="52"/>
        <v>-0.12430000000000002</v>
      </c>
      <c r="AO283">
        <f t="shared" si="53"/>
        <v>0.11999999999999997</v>
      </c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</row>
    <row r="284" spans="1:58" x14ac:dyDescent="0.25"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</row>
    <row r="285" spans="1:58" x14ac:dyDescent="0.25">
      <c r="A285" s="28" t="s">
        <v>38</v>
      </c>
      <c r="B285" s="28">
        <v>0.125</v>
      </c>
      <c r="C285" s="28">
        <v>0.125</v>
      </c>
      <c r="D285" s="28">
        <v>0.125</v>
      </c>
      <c r="E285" s="28">
        <v>0.125</v>
      </c>
      <c r="F285" s="28">
        <v>0.125</v>
      </c>
      <c r="G285" s="28">
        <v>0.125</v>
      </c>
      <c r="H285" s="28">
        <v>0</v>
      </c>
      <c r="K285" s="28" t="s">
        <v>38</v>
      </c>
      <c r="L285" s="28">
        <v>0.125</v>
      </c>
      <c r="M285" s="28">
        <v>0.125</v>
      </c>
      <c r="N285" s="28">
        <v>0.125</v>
      </c>
      <c r="O285" s="28">
        <v>0.125</v>
      </c>
      <c r="P285" s="28">
        <v>0.125</v>
      </c>
      <c r="Q285" s="28">
        <v>0.125</v>
      </c>
      <c r="R285" s="28">
        <v>0</v>
      </c>
      <c r="U285" s="28" t="s">
        <v>38</v>
      </c>
      <c r="V285" s="28">
        <v>0.125</v>
      </c>
      <c r="W285" s="28">
        <v>0.125</v>
      </c>
      <c r="X285" s="28">
        <v>0.125</v>
      </c>
      <c r="Y285" s="28">
        <v>0.125</v>
      </c>
      <c r="Z285" s="28">
        <v>0.125</v>
      </c>
      <c r="AA285" s="28">
        <v>0.125</v>
      </c>
      <c r="AB285" s="28">
        <v>0</v>
      </c>
    </row>
    <row r="286" spans="1:58" x14ac:dyDescent="0.25">
      <c r="A286" s="28">
        <v>4</v>
      </c>
      <c r="B286">
        <v>0.29299999999999998</v>
      </c>
      <c r="C286">
        <v>0.16020000000000001</v>
      </c>
      <c r="D286">
        <v>0.15840000000000001</v>
      </c>
      <c r="E286">
        <v>0.21340000000000001</v>
      </c>
      <c r="F286">
        <v>0.2054</v>
      </c>
      <c r="G286">
        <v>0.18679999999999999</v>
      </c>
      <c r="H286">
        <v>0.19009999999999999</v>
      </c>
      <c r="K286" s="28">
        <v>4</v>
      </c>
      <c r="L286">
        <v>0.1454</v>
      </c>
      <c r="M286">
        <v>0.1903</v>
      </c>
      <c r="N286">
        <v>0.2054</v>
      </c>
      <c r="O286">
        <v>0.1447</v>
      </c>
      <c r="P286">
        <v>0.1305</v>
      </c>
      <c r="Q286">
        <v>0.1031</v>
      </c>
      <c r="R286">
        <v>0.1729</v>
      </c>
      <c r="U286" s="28">
        <v>4</v>
      </c>
      <c r="V286">
        <v>-0.14759999999999998</v>
      </c>
      <c r="W286">
        <v>3.0099999999999988E-2</v>
      </c>
      <c r="X286">
        <v>4.6999999999999986E-2</v>
      </c>
      <c r="Y286">
        <v>-6.8700000000000011E-2</v>
      </c>
      <c r="Z286">
        <v>-7.4899999999999994E-2</v>
      </c>
      <c r="AA286">
        <v>-8.3699999999999997E-2</v>
      </c>
      <c r="AB286">
        <v>-1.7199999999999993E-2</v>
      </c>
    </row>
    <row r="287" spans="1:58" x14ac:dyDescent="0.25">
      <c r="A287" s="28">
        <v>2</v>
      </c>
      <c r="B287">
        <v>0.12759999999999999</v>
      </c>
      <c r="C287">
        <v>0.15479999999999999</v>
      </c>
      <c r="D287">
        <v>0.1192</v>
      </c>
      <c r="E287">
        <v>0.1109</v>
      </c>
      <c r="F287">
        <v>0.15740000000000001</v>
      </c>
      <c r="G287">
        <v>0.1239</v>
      </c>
      <c r="H287">
        <v>0.1512</v>
      </c>
      <c r="K287" s="28">
        <v>2</v>
      </c>
      <c r="L287">
        <v>0.10440000000000001</v>
      </c>
      <c r="M287">
        <v>0.14699999999999999</v>
      </c>
      <c r="N287">
        <v>9.4500000000000001E-2</v>
      </c>
      <c r="O287">
        <v>0.1031</v>
      </c>
      <c r="P287">
        <v>0.1091</v>
      </c>
      <c r="Q287">
        <v>0.1071</v>
      </c>
      <c r="R287">
        <v>0.1249</v>
      </c>
      <c r="U287" s="28">
        <v>2</v>
      </c>
      <c r="V287">
        <v>-2.3199999999999985E-2</v>
      </c>
      <c r="W287">
        <v>-7.8000000000000014E-3</v>
      </c>
      <c r="X287">
        <v>-2.47E-2</v>
      </c>
      <c r="Y287">
        <v>-7.8000000000000014E-3</v>
      </c>
      <c r="Z287">
        <v>-4.830000000000001E-2</v>
      </c>
      <c r="AA287">
        <v>-1.6799999999999995E-2</v>
      </c>
      <c r="AB287">
        <v>-2.6300000000000004E-2</v>
      </c>
    </row>
    <row r="288" spans="1:58" x14ac:dyDescent="0.25">
      <c r="A288" s="28">
        <v>1</v>
      </c>
      <c r="B288">
        <v>0.11550000000000001</v>
      </c>
      <c r="C288">
        <v>0.20399999999999999</v>
      </c>
      <c r="D288">
        <v>0.1525</v>
      </c>
      <c r="E288">
        <v>0.20899999999999999</v>
      </c>
      <c r="F288">
        <v>0.114</v>
      </c>
      <c r="G288">
        <v>0.11899999999999999</v>
      </c>
      <c r="H288">
        <v>0.12670000000000001</v>
      </c>
      <c r="K288" s="28">
        <v>1</v>
      </c>
      <c r="L288">
        <v>0.1953</v>
      </c>
      <c r="M288">
        <v>0.1394</v>
      </c>
      <c r="N288">
        <v>0.1285</v>
      </c>
      <c r="O288">
        <v>0.1331</v>
      </c>
      <c r="P288">
        <v>0.22620000000000001</v>
      </c>
      <c r="Q288">
        <v>0.21240000000000001</v>
      </c>
      <c r="R288">
        <v>0.22459999999999999</v>
      </c>
      <c r="U288" s="28">
        <v>1</v>
      </c>
      <c r="V288">
        <v>7.9799999999999996E-2</v>
      </c>
      <c r="W288">
        <v>-6.4599999999999991E-2</v>
      </c>
      <c r="X288">
        <v>-2.3999999999999994E-2</v>
      </c>
      <c r="Y288">
        <v>-7.5899999999999995E-2</v>
      </c>
      <c r="Z288">
        <v>0.11220000000000001</v>
      </c>
      <c r="AA288">
        <v>9.3400000000000011E-2</v>
      </c>
      <c r="AB288">
        <v>9.7899999999999987E-2</v>
      </c>
    </row>
    <row r="289" spans="1:43" x14ac:dyDescent="0.25">
      <c r="A289" s="28">
        <v>0.5</v>
      </c>
      <c r="B289">
        <v>0.1462</v>
      </c>
      <c r="C289">
        <v>0.1268</v>
      </c>
      <c r="D289">
        <v>0.1235</v>
      </c>
      <c r="E289">
        <v>0.1147</v>
      </c>
      <c r="F289">
        <v>0.11210000000000001</v>
      </c>
      <c r="G289">
        <v>0.1227</v>
      </c>
      <c r="H289">
        <v>0.1295</v>
      </c>
      <c r="K289" s="28">
        <v>0.5</v>
      </c>
      <c r="L289">
        <v>0.3054</v>
      </c>
      <c r="M289">
        <v>0.34620000000000001</v>
      </c>
      <c r="N289">
        <v>0.27389999999999998</v>
      </c>
      <c r="O289">
        <v>0.25290000000000001</v>
      </c>
      <c r="P289">
        <v>0.3246</v>
      </c>
      <c r="Q289">
        <v>0.26829999999999998</v>
      </c>
      <c r="R289">
        <v>0.2913</v>
      </c>
      <c r="U289" s="28">
        <v>0.5</v>
      </c>
      <c r="V289">
        <v>0.15920000000000001</v>
      </c>
      <c r="W289">
        <v>0.21940000000000001</v>
      </c>
      <c r="X289">
        <v>0.15039999999999998</v>
      </c>
      <c r="Y289">
        <v>0.13820000000000002</v>
      </c>
      <c r="Z289">
        <v>0.21249999999999999</v>
      </c>
      <c r="AA289">
        <v>0.14559999999999998</v>
      </c>
      <c r="AB289">
        <v>0.1618</v>
      </c>
    </row>
    <row r="290" spans="1:43" x14ac:dyDescent="0.25">
      <c r="A290" s="28">
        <v>0.25</v>
      </c>
      <c r="B290">
        <v>0.1074</v>
      </c>
      <c r="C290">
        <v>0.13450000000000001</v>
      </c>
      <c r="D290">
        <v>0.1084</v>
      </c>
      <c r="E290">
        <v>0.11119999999999999</v>
      </c>
      <c r="F290">
        <v>0.11650000000000001</v>
      </c>
      <c r="G290">
        <v>0.1144</v>
      </c>
      <c r="H290">
        <v>0.13320000000000001</v>
      </c>
      <c r="K290" s="28">
        <v>0.25</v>
      </c>
      <c r="L290">
        <v>0.4904</v>
      </c>
      <c r="M290">
        <v>0.34820000000000001</v>
      </c>
      <c r="N290">
        <v>0.4511</v>
      </c>
      <c r="O290">
        <v>0.50849999999999995</v>
      </c>
      <c r="P290">
        <v>0.4698</v>
      </c>
      <c r="Q290">
        <v>0.39589999999999997</v>
      </c>
      <c r="R290">
        <v>0.35160000000000002</v>
      </c>
      <c r="U290" s="28">
        <v>0.25</v>
      </c>
      <c r="V290">
        <v>0.38300000000000001</v>
      </c>
      <c r="W290">
        <v>0.2137</v>
      </c>
      <c r="X290">
        <v>0.3427</v>
      </c>
      <c r="Y290">
        <v>0.39729999999999999</v>
      </c>
      <c r="Z290">
        <v>0.3533</v>
      </c>
      <c r="AA290">
        <v>0.28149999999999997</v>
      </c>
      <c r="AB290">
        <v>0.21840000000000001</v>
      </c>
    </row>
    <row r="291" spans="1:43" x14ac:dyDescent="0.25">
      <c r="A291" s="28">
        <v>0</v>
      </c>
      <c r="B291">
        <v>0.109</v>
      </c>
      <c r="C291">
        <v>0.123</v>
      </c>
      <c r="D291">
        <v>0.1242</v>
      </c>
      <c r="E291">
        <v>0.1089</v>
      </c>
      <c r="F291">
        <v>0.1149</v>
      </c>
      <c r="G291">
        <v>0.14530000000000001</v>
      </c>
      <c r="H291">
        <v>0.1206</v>
      </c>
      <c r="K291" s="28">
        <v>0</v>
      </c>
      <c r="L291">
        <v>0.54459999999999997</v>
      </c>
      <c r="M291">
        <v>0.50380000000000003</v>
      </c>
      <c r="N291">
        <v>0.6764</v>
      </c>
      <c r="O291">
        <v>0.63639999999999997</v>
      </c>
      <c r="P291">
        <v>0.57099999999999995</v>
      </c>
      <c r="Q291">
        <v>0.57289999999999996</v>
      </c>
      <c r="R291">
        <v>0.44500000000000001</v>
      </c>
      <c r="U291" s="28">
        <v>0</v>
      </c>
      <c r="V291">
        <v>0.43559999999999999</v>
      </c>
      <c r="W291">
        <v>0.38080000000000003</v>
      </c>
      <c r="X291">
        <v>0.55220000000000002</v>
      </c>
      <c r="Y291">
        <v>0.52749999999999997</v>
      </c>
      <c r="Z291">
        <v>0.45609999999999995</v>
      </c>
      <c r="AA291">
        <v>0.42759999999999998</v>
      </c>
      <c r="AB291">
        <v>0.32440000000000002</v>
      </c>
    </row>
    <row r="292" spans="1:43" x14ac:dyDescent="0.25"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 x14ac:dyDescent="0.25"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 x14ac:dyDescent="0.25"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 x14ac:dyDescent="0.25"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 x14ac:dyDescent="0.25"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 x14ac:dyDescent="0.25"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 x14ac:dyDescent="0.25"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 x14ac:dyDescent="0.25"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 x14ac:dyDescent="0.25"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1:43" x14ac:dyDescent="0.25"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1:43" x14ac:dyDescent="0.25"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1:43" x14ac:dyDescent="0.25"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1:43" x14ac:dyDescent="0.25"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30:43" x14ac:dyDescent="0.25"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30:43" x14ac:dyDescent="0.25"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30:43" x14ac:dyDescent="0.25"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30:43" x14ac:dyDescent="0.25"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30:43" x14ac:dyDescent="0.25"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30:43" x14ac:dyDescent="0.25"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30:43" x14ac:dyDescent="0.25"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30:43" x14ac:dyDescent="0.25"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</sheetData>
  <mergeCells count="27">
    <mergeCell ref="BG8:BI8"/>
    <mergeCell ref="BJ8:BL8"/>
    <mergeCell ref="BG10:BI10"/>
    <mergeCell ref="BJ10:BL10"/>
    <mergeCell ref="BG2:BN2"/>
    <mergeCell ref="BG4:BI4"/>
    <mergeCell ref="BJ4:BL4"/>
    <mergeCell ref="BM4:BM5"/>
    <mergeCell ref="BN4:BN5"/>
    <mergeCell ref="BG6:BI6"/>
    <mergeCell ref="BJ6:BL6"/>
    <mergeCell ref="A162:AM162"/>
    <mergeCell ref="A164:M164"/>
    <mergeCell ref="O164:AA164"/>
    <mergeCell ref="AC164:AO164"/>
    <mergeCell ref="AQ164:BC164"/>
    <mergeCell ref="A87:AM87"/>
    <mergeCell ref="A89:P89"/>
    <mergeCell ref="U89:AJ89"/>
    <mergeCell ref="AL89:BA89"/>
    <mergeCell ref="BC89:BR89"/>
    <mergeCell ref="AQ5:BC5"/>
    <mergeCell ref="A1:F1"/>
    <mergeCell ref="A3:AM3"/>
    <mergeCell ref="A5:M5"/>
    <mergeCell ref="O5:AA5"/>
    <mergeCell ref="AC5:AO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23"/>
  <sheetViews>
    <sheetView topLeftCell="Q1" zoomScale="40" zoomScaleNormal="40" workbookViewId="0">
      <selection activeCell="BH15" sqref="BH15"/>
    </sheetView>
  </sheetViews>
  <sheetFormatPr defaultRowHeight="15" x14ac:dyDescent="0.25"/>
  <sheetData>
    <row r="1" spans="1:67" ht="20.25" thickBot="1" x14ac:dyDescent="0.35">
      <c r="A1" s="64" t="s">
        <v>91</v>
      </c>
      <c r="B1" s="64"/>
      <c r="C1" s="64"/>
      <c r="D1" s="64"/>
      <c r="E1" s="64"/>
      <c r="F1" s="64"/>
    </row>
    <row r="2" spans="1:67" ht="15.75" thickTop="1" x14ac:dyDescent="0.25"/>
    <row r="3" spans="1:67" ht="18" thickBot="1" x14ac:dyDescent="0.35">
      <c r="A3" s="65" t="s">
        <v>72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67" ht="21" thickTop="1" thickBot="1" x14ac:dyDescent="0.35">
      <c r="BH4" s="64" t="s">
        <v>100</v>
      </c>
      <c r="BI4" s="64"/>
      <c r="BJ4" s="64"/>
      <c r="BK4" s="64"/>
      <c r="BL4" s="64"/>
      <c r="BM4" s="64"/>
      <c r="BN4" s="64"/>
      <c r="BO4" s="64"/>
    </row>
    <row r="5" spans="1:67" ht="16.5" thickTop="1" thickBot="1" x14ac:dyDescent="0.3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O5" s="70" t="s">
        <v>68</v>
      </c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C5" s="59" t="s">
        <v>73</v>
      </c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Q5" s="59" t="s">
        <v>41</v>
      </c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</row>
    <row r="6" spans="1:67" ht="15.75" x14ac:dyDescent="0.25"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BH6" s="71" t="s">
        <v>13</v>
      </c>
      <c r="BI6" s="71"/>
      <c r="BJ6" s="71"/>
      <c r="BK6" s="71" t="s">
        <v>23</v>
      </c>
      <c r="BL6" s="71"/>
      <c r="BM6" s="71"/>
      <c r="BN6" s="71" t="s">
        <v>14</v>
      </c>
      <c r="BO6" s="71" t="s">
        <v>15</v>
      </c>
    </row>
    <row r="7" spans="1:67" ht="15.75" x14ac:dyDescent="0.25">
      <c r="B7" t="s">
        <v>88</v>
      </c>
      <c r="P7" t="s">
        <v>88</v>
      </c>
      <c r="AC7" s="5"/>
      <c r="AD7" s="5" t="s">
        <v>88</v>
      </c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R7" t="s">
        <v>88</v>
      </c>
      <c r="BH7" s="57" t="s">
        <v>96</v>
      </c>
      <c r="BI7" s="57" t="s">
        <v>97</v>
      </c>
      <c r="BJ7" s="57" t="s">
        <v>16</v>
      </c>
      <c r="BK7" s="57" t="s">
        <v>98</v>
      </c>
      <c r="BL7" s="57" t="s">
        <v>99</v>
      </c>
      <c r="BM7" s="57" t="s">
        <v>16</v>
      </c>
      <c r="BN7" s="71"/>
      <c r="BO7" s="71"/>
    </row>
    <row r="8" spans="1:67" ht="15.75" x14ac:dyDescent="0.25">
      <c r="A8" s="19" t="s">
        <v>35</v>
      </c>
      <c r="B8" s="19">
        <v>0.25</v>
      </c>
      <c r="C8" s="19">
        <v>0.125</v>
      </c>
      <c r="D8" s="19">
        <v>0.06</v>
      </c>
      <c r="E8" s="19">
        <v>0.03</v>
      </c>
      <c r="F8" s="19">
        <v>0.01</v>
      </c>
      <c r="G8" s="19">
        <v>5.0000000000000001E-3</v>
      </c>
      <c r="H8" s="19">
        <v>2.5000000000000001E-3</v>
      </c>
      <c r="I8" s="19">
        <v>1.25E-3</v>
      </c>
      <c r="J8" s="19">
        <v>5.9999999999999995E-4</v>
      </c>
      <c r="K8" s="19">
        <v>2.9999999999999997E-4</v>
      </c>
      <c r="L8" s="19">
        <v>1E-4</v>
      </c>
      <c r="M8" s="19">
        <v>0</v>
      </c>
      <c r="O8" s="19" t="s">
        <v>35</v>
      </c>
      <c r="P8" s="19">
        <v>0.25</v>
      </c>
      <c r="Q8" s="19">
        <v>0.125</v>
      </c>
      <c r="R8" s="19">
        <v>0.06</v>
      </c>
      <c r="S8" s="19">
        <v>0.03</v>
      </c>
      <c r="T8" s="19">
        <v>0.01</v>
      </c>
      <c r="U8" s="19">
        <v>5.0000000000000001E-3</v>
      </c>
      <c r="V8" s="19">
        <v>2.5000000000000001E-3</v>
      </c>
      <c r="W8" s="19">
        <v>1.25E-3</v>
      </c>
      <c r="X8" s="19">
        <v>5.9999999999999995E-4</v>
      </c>
      <c r="Y8" s="19">
        <v>2.9999999999999997E-4</v>
      </c>
      <c r="Z8" s="19">
        <v>1E-4</v>
      </c>
      <c r="AA8" s="19">
        <v>0</v>
      </c>
      <c r="AC8" s="28" t="s">
        <v>35</v>
      </c>
      <c r="AD8" s="28">
        <v>0.25</v>
      </c>
      <c r="AE8" s="28">
        <v>0.125</v>
      </c>
      <c r="AF8" s="28">
        <v>0.06</v>
      </c>
      <c r="AG8" s="28">
        <v>0.03</v>
      </c>
      <c r="AH8" s="28">
        <v>0.01</v>
      </c>
      <c r="AI8" s="28">
        <v>5.0000000000000001E-3</v>
      </c>
      <c r="AJ8" s="28">
        <v>2.5000000000000001E-3</v>
      </c>
      <c r="AK8" s="28">
        <v>1.25E-3</v>
      </c>
      <c r="AL8" s="28">
        <v>5.9999999999999995E-4</v>
      </c>
      <c r="AM8" s="28">
        <v>2.9999999999999997E-4</v>
      </c>
      <c r="AN8" s="28">
        <v>1E-4</v>
      </c>
      <c r="AO8" s="28">
        <v>0</v>
      </c>
      <c r="AQ8" s="28" t="s">
        <v>35</v>
      </c>
      <c r="AR8" s="28">
        <v>0.25</v>
      </c>
      <c r="AS8" s="28">
        <v>0.125</v>
      </c>
      <c r="AT8" s="28">
        <v>0.06</v>
      </c>
      <c r="AU8" s="28">
        <v>0.03</v>
      </c>
      <c r="AV8" s="28">
        <v>0.01</v>
      </c>
      <c r="AW8" s="28">
        <v>5.0000000000000001E-3</v>
      </c>
      <c r="AX8" s="28">
        <v>2.5000000000000001E-3</v>
      </c>
      <c r="AY8" s="28">
        <v>1.25E-3</v>
      </c>
      <c r="AZ8" s="28">
        <v>5.9999999999999995E-4</v>
      </c>
      <c r="BA8" s="28">
        <v>2.9999999999999997E-4</v>
      </c>
      <c r="BB8" s="28">
        <v>1E-4</v>
      </c>
      <c r="BC8" s="28">
        <v>0</v>
      </c>
      <c r="BH8" s="72" t="s">
        <v>17</v>
      </c>
      <c r="BI8" s="72"/>
      <c r="BJ8" s="72"/>
      <c r="BK8" s="72" t="s">
        <v>70</v>
      </c>
      <c r="BL8" s="72"/>
      <c r="BM8" s="72"/>
      <c r="BN8" s="55"/>
      <c r="BO8" s="55"/>
    </row>
    <row r="9" spans="1:67" x14ac:dyDescent="0.25">
      <c r="A9" s="19">
        <v>0.25</v>
      </c>
      <c r="B9">
        <v>0.3488</v>
      </c>
      <c r="C9">
        <v>0.24229999999999999</v>
      </c>
      <c r="D9">
        <v>0.15720000000000001</v>
      </c>
      <c r="E9">
        <v>0.19800000000000001</v>
      </c>
      <c r="F9">
        <v>0.14460000000000001</v>
      </c>
      <c r="G9">
        <v>0.14360000000000001</v>
      </c>
      <c r="H9">
        <v>0.1515</v>
      </c>
      <c r="I9">
        <v>0.18890000000000001</v>
      </c>
      <c r="J9">
        <v>0.1363</v>
      </c>
      <c r="K9">
        <v>0.16159999999999999</v>
      </c>
      <c r="L9">
        <v>0.14910000000000001</v>
      </c>
      <c r="M9">
        <v>0.34010000000000001</v>
      </c>
      <c r="O9" s="19">
        <v>0.25</v>
      </c>
      <c r="P9">
        <v>0.29720000000000002</v>
      </c>
      <c r="Q9">
        <v>0.2157</v>
      </c>
      <c r="R9">
        <v>0.16320000000000001</v>
      </c>
      <c r="S9">
        <v>0.1867</v>
      </c>
      <c r="T9">
        <v>0.13719999999999999</v>
      </c>
      <c r="U9">
        <v>0.13869999999999999</v>
      </c>
      <c r="V9">
        <v>0.14030000000000001</v>
      </c>
      <c r="W9">
        <v>0.1812</v>
      </c>
      <c r="X9">
        <v>0.13500000000000001</v>
      </c>
      <c r="Y9">
        <v>0.1363</v>
      </c>
      <c r="Z9">
        <v>0.14499999999999999</v>
      </c>
      <c r="AA9">
        <v>0.15609999999999999</v>
      </c>
      <c r="AC9" s="28">
        <v>0.25</v>
      </c>
      <c r="AD9" s="5">
        <f>P9-B9</f>
        <v>-5.1599999999999979E-2</v>
      </c>
      <c r="AE9" s="5">
        <f t="shared" ref="AE9:AO16" si="0">Q9-C9</f>
        <v>-2.6599999999999985E-2</v>
      </c>
      <c r="AF9" s="5">
        <f t="shared" si="0"/>
        <v>6.0000000000000053E-3</v>
      </c>
      <c r="AG9" s="5">
        <f t="shared" si="0"/>
        <v>-1.1300000000000004E-2</v>
      </c>
      <c r="AH9" s="5">
        <f t="shared" si="0"/>
        <v>-7.4000000000000177E-3</v>
      </c>
      <c r="AI9" s="5">
        <f t="shared" si="0"/>
        <v>-4.9000000000000155E-3</v>
      </c>
      <c r="AJ9" s="5">
        <f t="shared" si="0"/>
        <v>-1.1199999999999988E-2</v>
      </c>
      <c r="AK9" s="5">
        <f t="shared" si="0"/>
        <v>-7.7000000000000124E-3</v>
      </c>
      <c r="AL9" s="5">
        <f t="shared" si="0"/>
        <v>-1.2999999999999956E-3</v>
      </c>
      <c r="AM9" s="5">
        <f t="shared" si="0"/>
        <v>-2.5299999999999989E-2</v>
      </c>
      <c r="AN9" s="5">
        <f t="shared" si="0"/>
        <v>-4.1000000000000203E-3</v>
      </c>
      <c r="AO9" s="5">
        <f t="shared" si="0"/>
        <v>-0.18400000000000002</v>
      </c>
      <c r="AQ9" s="28">
        <v>0.25</v>
      </c>
      <c r="AR9" s="8">
        <v>-2.6966666666666656E-2</v>
      </c>
      <c r="AS9" s="21">
        <v>6.3000000000000096E-3</v>
      </c>
      <c r="AT9" s="8">
        <v>1.5666666666666662E-2</v>
      </c>
      <c r="AU9" s="8">
        <v>4.9999999999999949E-3</v>
      </c>
      <c r="AV9" s="8">
        <v>8.9666666666666645E-3</v>
      </c>
      <c r="AW9" s="8">
        <v>-8.8000000000000023E-3</v>
      </c>
      <c r="AX9" s="8">
        <v>-1.2733333333333319E-2</v>
      </c>
      <c r="AY9" s="8">
        <v>-1.9500000000000007E-2</v>
      </c>
      <c r="AZ9" s="8">
        <v>-2.2300000000000004E-2</v>
      </c>
      <c r="BA9" s="8">
        <v>-6.2133333333333318E-2</v>
      </c>
      <c r="BB9" s="8">
        <v>-2.7233333333333332E-2</v>
      </c>
      <c r="BC9" s="8">
        <v>-7.0333333333333345E-2</v>
      </c>
      <c r="BH9" s="23">
        <v>0.25</v>
      </c>
      <c r="BI9" s="23">
        <v>0.25</v>
      </c>
      <c r="BJ9" s="24">
        <f>BI9/BH9</f>
        <v>1</v>
      </c>
      <c r="BK9" s="23">
        <v>0.125</v>
      </c>
      <c r="BL9" s="23">
        <v>0.125</v>
      </c>
      <c r="BM9" s="24">
        <f>BL9/BK9</f>
        <v>1</v>
      </c>
      <c r="BN9" s="24">
        <f>BM9+BJ9</f>
        <v>2</v>
      </c>
      <c r="BO9" s="23" t="s">
        <v>19</v>
      </c>
    </row>
    <row r="10" spans="1:67" ht="15.75" x14ac:dyDescent="0.25">
      <c r="A10" s="19">
        <v>0.125</v>
      </c>
      <c r="B10">
        <v>0.82540000000000002</v>
      </c>
      <c r="C10">
        <v>0.49609999999999999</v>
      </c>
      <c r="D10">
        <v>0.3584</v>
      </c>
      <c r="E10">
        <v>0.18029999999999999</v>
      </c>
      <c r="F10">
        <v>0.1923</v>
      </c>
      <c r="G10">
        <v>0.1734</v>
      </c>
      <c r="H10">
        <v>0.156</v>
      </c>
      <c r="I10">
        <v>0.15540000000000001</v>
      </c>
      <c r="J10">
        <v>0.14660000000000001</v>
      </c>
      <c r="K10">
        <v>0.14380000000000001</v>
      </c>
      <c r="L10">
        <v>0.15329999999999999</v>
      </c>
      <c r="M10">
        <v>0.15640000000000001</v>
      </c>
      <c r="O10" s="19">
        <v>0.125</v>
      </c>
      <c r="P10">
        <v>0.61839999999999995</v>
      </c>
      <c r="Q10">
        <v>0.39050000000000001</v>
      </c>
      <c r="R10">
        <v>0.33660000000000001</v>
      </c>
      <c r="S10">
        <v>0.28820000000000001</v>
      </c>
      <c r="T10">
        <v>0.50939999999999996</v>
      </c>
      <c r="U10">
        <v>0.52490000000000003</v>
      </c>
      <c r="V10">
        <v>0.15379999999999999</v>
      </c>
      <c r="W10">
        <v>0.56669999999999998</v>
      </c>
      <c r="X10">
        <v>0.55159999999999998</v>
      </c>
      <c r="Y10">
        <v>0.52190000000000003</v>
      </c>
      <c r="Z10">
        <v>0.46629999999999999</v>
      </c>
      <c r="AA10">
        <v>0.54659999999999997</v>
      </c>
      <c r="AC10" s="28">
        <v>0.125</v>
      </c>
      <c r="AD10" s="5">
        <f t="shared" ref="AD10:AD16" si="1">P10-B10</f>
        <v>-0.20700000000000007</v>
      </c>
      <c r="AE10" s="5">
        <f t="shared" si="0"/>
        <v>-0.10559999999999997</v>
      </c>
      <c r="AF10" s="5">
        <f t="shared" si="0"/>
        <v>-2.1799999999999986E-2</v>
      </c>
      <c r="AG10" s="5">
        <f t="shared" si="0"/>
        <v>0.10790000000000002</v>
      </c>
      <c r="AH10" s="5">
        <f t="shared" si="0"/>
        <v>0.31709999999999994</v>
      </c>
      <c r="AI10" s="5">
        <f t="shared" si="0"/>
        <v>0.35150000000000003</v>
      </c>
      <c r="AJ10" s="5">
        <f t="shared" si="0"/>
        <v>-2.2000000000000075E-3</v>
      </c>
      <c r="AK10" s="5">
        <f t="shared" si="0"/>
        <v>0.4113</v>
      </c>
      <c r="AL10" s="5">
        <f t="shared" si="0"/>
        <v>0.40499999999999997</v>
      </c>
      <c r="AM10" s="5">
        <f t="shared" si="0"/>
        <v>0.37809999999999999</v>
      </c>
      <c r="AN10" s="5">
        <f t="shared" si="0"/>
        <v>0.313</v>
      </c>
      <c r="AO10" s="5">
        <f t="shared" si="0"/>
        <v>0.39019999999999999</v>
      </c>
      <c r="AQ10" s="28">
        <v>0.125</v>
      </c>
      <c r="AR10" s="8">
        <v>-0.33726666666666666</v>
      </c>
      <c r="AS10" s="8">
        <v>-7.6866666666666653E-2</v>
      </c>
      <c r="AT10" s="10">
        <v>0.1445666666666667</v>
      </c>
      <c r="AU10" s="10">
        <v>0.22009999999999996</v>
      </c>
      <c r="AV10" s="10">
        <v>0.33046666666666663</v>
      </c>
      <c r="AW10" s="10">
        <v>0.34656666666666663</v>
      </c>
      <c r="AX10" s="10">
        <v>0.23469999999999999</v>
      </c>
      <c r="AY10" s="10">
        <v>0.36236666666666667</v>
      </c>
      <c r="AZ10" s="10">
        <v>0.2901333333333333</v>
      </c>
      <c r="BA10" s="10">
        <v>0.32506666666666667</v>
      </c>
      <c r="BB10" s="10">
        <v>0.35866666666666669</v>
      </c>
      <c r="BC10" s="10">
        <v>0.27283333333333332</v>
      </c>
      <c r="BH10" s="72" t="s">
        <v>20</v>
      </c>
      <c r="BI10" s="72"/>
      <c r="BJ10" s="72"/>
      <c r="BK10" s="72" t="s">
        <v>70</v>
      </c>
      <c r="BL10" s="72"/>
      <c r="BM10" s="72"/>
      <c r="BN10" s="55"/>
      <c r="BO10" s="55" t="s">
        <v>28</v>
      </c>
    </row>
    <row r="11" spans="1:67" x14ac:dyDescent="0.25">
      <c r="A11" s="19">
        <v>0.06</v>
      </c>
      <c r="B11">
        <v>0.52129999999999999</v>
      </c>
      <c r="C11">
        <v>0.27600000000000002</v>
      </c>
      <c r="D11">
        <v>0.20749999999999999</v>
      </c>
      <c r="E11">
        <v>0.1787</v>
      </c>
      <c r="F11">
        <v>0.1482</v>
      </c>
      <c r="G11">
        <v>0.15129999999999999</v>
      </c>
      <c r="H11">
        <v>0.14299999999999999</v>
      </c>
      <c r="I11">
        <v>0.1275</v>
      </c>
      <c r="J11">
        <v>0.14050000000000001</v>
      </c>
      <c r="K11">
        <v>0.14660000000000001</v>
      </c>
      <c r="L11">
        <v>0.1208</v>
      </c>
      <c r="M11">
        <v>0.1464</v>
      </c>
      <c r="O11" s="19">
        <v>0.06</v>
      </c>
      <c r="P11">
        <v>0.39479999999999998</v>
      </c>
      <c r="Q11">
        <v>0.2273</v>
      </c>
      <c r="R11">
        <v>0.1787</v>
      </c>
      <c r="S11">
        <v>0.50449999999999995</v>
      </c>
      <c r="T11">
        <v>0.49120000000000003</v>
      </c>
      <c r="U11">
        <v>0.57210000000000005</v>
      </c>
      <c r="V11">
        <v>0.55930000000000002</v>
      </c>
      <c r="W11">
        <v>0.54379999999999995</v>
      </c>
      <c r="X11">
        <v>0.51429999999999998</v>
      </c>
      <c r="Y11">
        <v>0.51670000000000005</v>
      </c>
      <c r="Z11">
        <v>0.11559999999999999</v>
      </c>
      <c r="AA11">
        <v>0.60050000000000003</v>
      </c>
      <c r="AC11" s="28">
        <v>0.06</v>
      </c>
      <c r="AD11" s="5">
        <f t="shared" si="1"/>
        <v>-0.1265</v>
      </c>
      <c r="AE11" s="5">
        <f t="shared" si="0"/>
        <v>-4.8700000000000021E-2</v>
      </c>
      <c r="AF11" s="5">
        <f t="shared" si="0"/>
        <v>-2.8799999999999992E-2</v>
      </c>
      <c r="AG11" s="5">
        <f t="shared" si="0"/>
        <v>0.32579999999999998</v>
      </c>
      <c r="AH11" s="5">
        <f t="shared" si="0"/>
        <v>0.34300000000000003</v>
      </c>
      <c r="AI11" s="5">
        <f t="shared" si="0"/>
        <v>0.42080000000000006</v>
      </c>
      <c r="AJ11" s="5">
        <f t="shared" si="0"/>
        <v>0.4163</v>
      </c>
      <c r="AK11" s="5">
        <f t="shared" si="0"/>
        <v>0.41629999999999995</v>
      </c>
      <c r="AL11" s="5">
        <f t="shared" si="0"/>
        <v>0.37379999999999997</v>
      </c>
      <c r="AM11" s="5">
        <f t="shared" si="0"/>
        <v>0.37010000000000004</v>
      </c>
      <c r="AN11" s="5">
        <f t="shared" si="0"/>
        <v>-5.2000000000000102E-3</v>
      </c>
      <c r="AO11" s="5">
        <f t="shared" si="0"/>
        <v>0.45410000000000006</v>
      </c>
      <c r="AQ11" s="28">
        <v>0.06</v>
      </c>
      <c r="AR11" s="8">
        <v>-0.13919999999999999</v>
      </c>
      <c r="AS11" s="8">
        <v>-1.6233333333333339E-2</v>
      </c>
      <c r="AT11" s="10">
        <v>0.17503333333333335</v>
      </c>
      <c r="AU11" s="10">
        <v>0.30993333333333334</v>
      </c>
      <c r="AV11" s="10">
        <v>0.35506666666666664</v>
      </c>
      <c r="AW11" s="10">
        <v>0.3759333333333334</v>
      </c>
      <c r="AX11" s="10">
        <v>0.35849999999999999</v>
      </c>
      <c r="AY11" s="10">
        <v>0.36359999999999992</v>
      </c>
      <c r="AZ11" s="10">
        <v>0.36113333333333336</v>
      </c>
      <c r="BA11" s="10">
        <v>0.37030000000000002</v>
      </c>
      <c r="BB11" s="10">
        <v>0.25436666666666669</v>
      </c>
      <c r="BC11" s="10">
        <v>0.39226666666666671</v>
      </c>
      <c r="BH11" s="23">
        <v>16</v>
      </c>
      <c r="BI11" s="23">
        <v>16</v>
      </c>
      <c r="BJ11" s="24">
        <f>BI11/BH11</f>
        <v>1</v>
      </c>
      <c r="BK11" s="23">
        <v>0.125</v>
      </c>
      <c r="BL11" s="23">
        <v>0.06</v>
      </c>
      <c r="BM11" s="24">
        <f>BL11/BK11</f>
        <v>0.48</v>
      </c>
      <c r="BN11" s="23">
        <f>BM11+BJ11</f>
        <v>1.48</v>
      </c>
      <c r="BO11" s="23" t="s">
        <v>19</v>
      </c>
    </row>
    <row r="12" spans="1:67" ht="15.75" x14ac:dyDescent="0.25">
      <c r="A12" s="19">
        <v>0.03</v>
      </c>
      <c r="B12">
        <v>0.65649999999999997</v>
      </c>
      <c r="C12">
        <v>0.42349999999999999</v>
      </c>
      <c r="D12">
        <v>0.31830000000000003</v>
      </c>
      <c r="E12">
        <v>0.25979999999999998</v>
      </c>
      <c r="F12">
        <v>0.17069999999999999</v>
      </c>
      <c r="G12">
        <v>0.17100000000000001</v>
      </c>
      <c r="H12">
        <v>0.16400000000000001</v>
      </c>
      <c r="I12">
        <v>0.15690000000000001</v>
      </c>
      <c r="J12">
        <v>0.14280000000000001</v>
      </c>
      <c r="K12">
        <v>0.14940000000000001</v>
      </c>
      <c r="L12">
        <v>0.129</v>
      </c>
      <c r="M12">
        <v>0.14119999999999999</v>
      </c>
      <c r="O12" s="19">
        <v>0.03</v>
      </c>
      <c r="P12">
        <v>0.44119999999999998</v>
      </c>
      <c r="Q12">
        <v>0.31929999999999997</v>
      </c>
      <c r="R12">
        <v>0.2596</v>
      </c>
      <c r="S12">
        <v>0.59409999999999996</v>
      </c>
      <c r="T12">
        <v>0.55030000000000001</v>
      </c>
      <c r="U12">
        <v>0.58209999999999995</v>
      </c>
      <c r="V12">
        <v>0.58360000000000001</v>
      </c>
      <c r="W12">
        <v>0.61319999999999997</v>
      </c>
      <c r="X12">
        <v>0.56040000000000001</v>
      </c>
      <c r="Y12">
        <v>0.59770000000000001</v>
      </c>
      <c r="Z12">
        <v>0.11990000000000001</v>
      </c>
      <c r="AA12">
        <v>0.57679999999999998</v>
      </c>
      <c r="AC12" s="28">
        <v>0.03</v>
      </c>
      <c r="AD12" s="5">
        <f t="shared" si="1"/>
        <v>-0.21529999999999999</v>
      </c>
      <c r="AE12" s="5">
        <f t="shared" si="0"/>
        <v>-0.10420000000000001</v>
      </c>
      <c r="AF12" s="5">
        <f t="shared" si="0"/>
        <v>-5.870000000000003E-2</v>
      </c>
      <c r="AG12" s="5">
        <f t="shared" si="0"/>
        <v>0.33429999999999999</v>
      </c>
      <c r="AH12" s="5">
        <f t="shared" si="0"/>
        <v>0.37960000000000005</v>
      </c>
      <c r="AI12" s="5">
        <f t="shared" si="0"/>
        <v>0.41109999999999991</v>
      </c>
      <c r="AJ12" s="5">
        <f t="shared" si="0"/>
        <v>0.41959999999999997</v>
      </c>
      <c r="AK12" s="5">
        <f t="shared" si="0"/>
        <v>0.45629999999999993</v>
      </c>
      <c r="AL12" s="5">
        <f t="shared" si="0"/>
        <v>0.41759999999999997</v>
      </c>
      <c r="AM12" s="5">
        <f t="shared" si="0"/>
        <v>0.44830000000000003</v>
      </c>
      <c r="AN12" s="5">
        <f t="shared" si="0"/>
        <v>-9.099999999999997E-3</v>
      </c>
      <c r="AO12" s="5">
        <f t="shared" si="0"/>
        <v>0.43559999999999999</v>
      </c>
      <c r="AQ12" s="28">
        <v>0.03</v>
      </c>
      <c r="AR12" s="8">
        <v>-0.12066666666666666</v>
      </c>
      <c r="AS12" s="8">
        <v>-0.10436666666666668</v>
      </c>
      <c r="AT12" s="10">
        <v>0.11250000000000003</v>
      </c>
      <c r="AU12" s="10">
        <v>0.35466666666666669</v>
      </c>
      <c r="AV12" s="10">
        <v>0.41926666666666668</v>
      </c>
      <c r="AW12" s="10">
        <v>0.42176666666666662</v>
      </c>
      <c r="AX12" s="10">
        <v>0.41323333333333334</v>
      </c>
      <c r="AY12" s="10">
        <v>0.42303333333333332</v>
      </c>
      <c r="AZ12" s="10">
        <v>0.41379999999999995</v>
      </c>
      <c r="BA12" s="10">
        <v>0.43419999999999997</v>
      </c>
      <c r="BB12" s="10">
        <v>0.24160000000000001</v>
      </c>
      <c r="BC12" s="10">
        <v>0.43890000000000001</v>
      </c>
      <c r="BH12" s="72" t="s">
        <v>18</v>
      </c>
      <c r="BI12" s="72"/>
      <c r="BJ12" s="72"/>
      <c r="BK12" s="72" t="s">
        <v>70</v>
      </c>
      <c r="BL12" s="72"/>
      <c r="BM12" s="72"/>
      <c r="BN12" s="55"/>
      <c r="BO12" s="55"/>
    </row>
    <row r="13" spans="1:67" x14ac:dyDescent="0.25">
      <c r="A13" s="19">
        <v>0.01</v>
      </c>
      <c r="B13">
        <v>0.37980000000000003</v>
      </c>
      <c r="C13">
        <v>0.1991</v>
      </c>
      <c r="D13">
        <v>0.1915</v>
      </c>
      <c r="E13">
        <v>0.1686</v>
      </c>
      <c r="F13">
        <v>0.1454</v>
      </c>
      <c r="G13">
        <v>0.16059999999999999</v>
      </c>
      <c r="H13">
        <v>0.14849999999999999</v>
      </c>
      <c r="I13">
        <v>0.14000000000000001</v>
      </c>
      <c r="J13">
        <v>0.1419</v>
      </c>
      <c r="K13">
        <v>0.14369999999999999</v>
      </c>
      <c r="L13">
        <v>0.12870000000000001</v>
      </c>
      <c r="M13">
        <v>0.13980000000000001</v>
      </c>
      <c r="O13" s="19">
        <v>0.01</v>
      </c>
      <c r="P13">
        <v>0.20780000000000001</v>
      </c>
      <c r="Q13">
        <v>0.1615</v>
      </c>
      <c r="R13">
        <v>0.19309999999999999</v>
      </c>
      <c r="S13">
        <v>0.2888</v>
      </c>
      <c r="T13">
        <v>0.51290000000000002</v>
      </c>
      <c r="U13">
        <v>0.53410000000000002</v>
      </c>
      <c r="V13">
        <v>0.57079999999999997</v>
      </c>
      <c r="W13">
        <v>0.58209999999999995</v>
      </c>
      <c r="X13">
        <v>0.4763</v>
      </c>
      <c r="Y13">
        <v>0.55889999999999995</v>
      </c>
      <c r="Z13">
        <v>0.1231</v>
      </c>
      <c r="AA13">
        <v>0.47220000000000001</v>
      </c>
      <c r="AC13" s="28">
        <v>0.01</v>
      </c>
      <c r="AD13" s="5">
        <f t="shared" si="1"/>
        <v>-0.17200000000000001</v>
      </c>
      <c r="AE13" s="5">
        <f t="shared" si="0"/>
        <v>-3.7599999999999995E-2</v>
      </c>
      <c r="AF13" s="5">
        <f t="shared" si="0"/>
        <v>1.5999999999999903E-3</v>
      </c>
      <c r="AG13" s="5">
        <f t="shared" si="0"/>
        <v>0.1202</v>
      </c>
      <c r="AH13" s="5">
        <f t="shared" si="0"/>
        <v>0.36750000000000005</v>
      </c>
      <c r="AI13" s="5">
        <f t="shared" si="0"/>
        <v>0.37350000000000005</v>
      </c>
      <c r="AJ13" s="5">
        <f t="shared" si="0"/>
        <v>0.42230000000000001</v>
      </c>
      <c r="AK13" s="5">
        <f t="shared" si="0"/>
        <v>0.44209999999999994</v>
      </c>
      <c r="AL13" s="5">
        <f t="shared" si="0"/>
        <v>0.33440000000000003</v>
      </c>
      <c r="AM13" s="5">
        <f t="shared" si="0"/>
        <v>0.41519999999999996</v>
      </c>
      <c r="AN13" s="5">
        <f t="shared" si="0"/>
        <v>-5.6000000000000077E-3</v>
      </c>
      <c r="AO13" s="5">
        <f t="shared" si="0"/>
        <v>0.33240000000000003</v>
      </c>
      <c r="AQ13" s="28">
        <v>0.01</v>
      </c>
      <c r="AR13" s="8">
        <v>-0.11603333333333332</v>
      </c>
      <c r="AS13" s="8">
        <v>-7.0433333333333334E-2</v>
      </c>
      <c r="AT13" s="10">
        <v>5.896666666666666E-2</v>
      </c>
      <c r="AU13" s="10">
        <v>0.29396666666666665</v>
      </c>
      <c r="AV13" s="10">
        <v>0.38473333333333337</v>
      </c>
      <c r="AW13" s="10">
        <v>0.41370000000000001</v>
      </c>
      <c r="AX13" s="10">
        <v>0.41686666666666672</v>
      </c>
      <c r="AY13" s="10">
        <v>0.41336666666666666</v>
      </c>
      <c r="AZ13" s="10">
        <v>0.3785</v>
      </c>
      <c r="BA13" s="10">
        <v>0.45129999999999998</v>
      </c>
      <c r="BB13" s="10">
        <v>0.28099999999999997</v>
      </c>
      <c r="BC13" s="10">
        <v>0.37790000000000007</v>
      </c>
      <c r="BH13" s="23">
        <v>4</v>
      </c>
      <c r="BI13" s="23">
        <v>2</v>
      </c>
      <c r="BJ13" s="24">
        <f>BI13/BH13</f>
        <v>0.5</v>
      </c>
      <c r="BK13" s="23">
        <v>0.125</v>
      </c>
      <c r="BL13" s="23">
        <v>3.1E-2</v>
      </c>
      <c r="BM13" s="24">
        <f>BL13/BK13</f>
        <v>0.248</v>
      </c>
      <c r="BN13" s="23">
        <f>BM13+BJ13</f>
        <v>0.748</v>
      </c>
      <c r="BO13" s="23" t="s">
        <v>19</v>
      </c>
    </row>
    <row r="14" spans="1:67" x14ac:dyDescent="0.25">
      <c r="A14" s="19">
        <v>5.0000000000000001E-3</v>
      </c>
      <c r="B14">
        <v>0.44059999999999999</v>
      </c>
      <c r="C14">
        <v>0.33050000000000002</v>
      </c>
      <c r="D14">
        <v>0.2366</v>
      </c>
      <c r="E14">
        <v>0.2172</v>
      </c>
      <c r="F14">
        <v>0.13780000000000001</v>
      </c>
      <c r="G14">
        <v>0.16489999999999999</v>
      </c>
      <c r="H14">
        <v>0.15429999999999999</v>
      </c>
      <c r="I14">
        <v>0.1368</v>
      </c>
      <c r="J14">
        <v>0.15260000000000001</v>
      </c>
      <c r="K14">
        <v>0.153</v>
      </c>
      <c r="L14">
        <v>0.1244</v>
      </c>
      <c r="M14">
        <v>0.1295</v>
      </c>
      <c r="O14" s="19">
        <v>5.0000000000000001E-3</v>
      </c>
      <c r="P14">
        <v>0.21510000000000001</v>
      </c>
      <c r="Q14">
        <v>0.19220000000000001</v>
      </c>
      <c r="R14">
        <v>0.1767</v>
      </c>
      <c r="S14">
        <v>0.47149999999999997</v>
      </c>
      <c r="T14">
        <v>0.49819999999999998</v>
      </c>
      <c r="U14">
        <v>0.6492</v>
      </c>
      <c r="V14">
        <v>0.59819999999999995</v>
      </c>
      <c r="W14">
        <v>0.61609999999999998</v>
      </c>
      <c r="X14">
        <v>0.54549999999999998</v>
      </c>
      <c r="Y14">
        <v>0.56440000000000001</v>
      </c>
      <c r="Z14">
        <v>0.1113</v>
      </c>
      <c r="AA14">
        <v>0.48559999999999998</v>
      </c>
      <c r="AC14" s="28">
        <v>5.0000000000000001E-3</v>
      </c>
      <c r="AD14" s="5">
        <f t="shared" si="1"/>
        <v>-0.22549999999999998</v>
      </c>
      <c r="AE14" s="5">
        <f t="shared" si="0"/>
        <v>-0.13830000000000001</v>
      </c>
      <c r="AF14" s="5">
        <f t="shared" si="0"/>
        <v>-5.9900000000000009E-2</v>
      </c>
      <c r="AG14" s="5">
        <f t="shared" si="0"/>
        <v>0.25429999999999997</v>
      </c>
      <c r="AH14" s="5">
        <f t="shared" si="0"/>
        <v>0.36039999999999994</v>
      </c>
      <c r="AI14" s="5">
        <f t="shared" si="0"/>
        <v>0.48430000000000001</v>
      </c>
      <c r="AJ14" s="5">
        <f t="shared" si="0"/>
        <v>0.44389999999999996</v>
      </c>
      <c r="AK14" s="5">
        <f t="shared" si="0"/>
        <v>0.47929999999999995</v>
      </c>
      <c r="AL14" s="5">
        <f t="shared" si="0"/>
        <v>0.39289999999999997</v>
      </c>
      <c r="AM14" s="5">
        <f t="shared" si="0"/>
        <v>0.41139999999999999</v>
      </c>
      <c r="AN14" s="5">
        <f t="shared" si="0"/>
        <v>-1.3100000000000001E-2</v>
      </c>
      <c r="AO14" s="5">
        <f t="shared" si="0"/>
        <v>0.35609999999999997</v>
      </c>
      <c r="AQ14" s="28">
        <v>5.0000000000000001E-3</v>
      </c>
      <c r="AR14" s="8">
        <v>-0.14329999999999998</v>
      </c>
      <c r="AS14" s="8">
        <v>-6.2533333333333316E-2</v>
      </c>
      <c r="AT14" s="8">
        <v>4.0066666666666667E-2</v>
      </c>
      <c r="AU14" s="10">
        <v>0.35396666666666671</v>
      </c>
      <c r="AV14" s="10">
        <v>0.41686666666666666</v>
      </c>
      <c r="AW14" s="10">
        <v>0.48120000000000007</v>
      </c>
      <c r="AX14" s="10">
        <v>0.44653333333333328</v>
      </c>
      <c r="AY14" s="10">
        <v>0.46460000000000007</v>
      </c>
      <c r="AZ14" s="10">
        <v>0.43356666666666666</v>
      </c>
      <c r="BA14" s="10">
        <v>0.44853333333333328</v>
      </c>
      <c r="BB14" s="10">
        <v>0.32740000000000002</v>
      </c>
      <c r="BC14" s="10">
        <v>0.34203333333333336</v>
      </c>
    </row>
    <row r="15" spans="1:67" x14ac:dyDescent="0.25">
      <c r="A15" s="19">
        <v>2.5000000000000001E-3</v>
      </c>
      <c r="B15">
        <v>0.8478</v>
      </c>
      <c r="C15">
        <v>0.60570000000000002</v>
      </c>
      <c r="D15">
        <v>0.46039999999999998</v>
      </c>
      <c r="E15">
        <v>0.24990000000000001</v>
      </c>
      <c r="F15">
        <v>0.24510000000000001</v>
      </c>
      <c r="G15">
        <v>0.17979999999999999</v>
      </c>
      <c r="H15">
        <v>0.1696</v>
      </c>
      <c r="I15">
        <v>0.16789999999999999</v>
      </c>
      <c r="J15">
        <v>0.1535</v>
      </c>
      <c r="K15">
        <v>0.16220000000000001</v>
      </c>
      <c r="L15">
        <v>0.1371</v>
      </c>
      <c r="M15">
        <v>0.13950000000000001</v>
      </c>
      <c r="O15" s="19">
        <v>2.5000000000000001E-3</v>
      </c>
      <c r="P15">
        <v>0.20050000000000001</v>
      </c>
      <c r="Q15">
        <v>0.28870000000000001</v>
      </c>
      <c r="R15">
        <v>0.2636</v>
      </c>
      <c r="S15">
        <v>0.55130000000000001</v>
      </c>
      <c r="T15">
        <v>0.60929999999999995</v>
      </c>
      <c r="U15">
        <v>0.57689999999999997</v>
      </c>
      <c r="V15">
        <v>0.62290000000000001</v>
      </c>
      <c r="W15">
        <v>0.62070000000000003</v>
      </c>
      <c r="X15">
        <v>0.57909999999999995</v>
      </c>
      <c r="Y15">
        <v>0.58450000000000002</v>
      </c>
      <c r="Z15">
        <v>0.13719999999999999</v>
      </c>
      <c r="AA15">
        <v>0.50429999999999997</v>
      </c>
      <c r="AC15" s="28">
        <v>2.5000000000000001E-3</v>
      </c>
      <c r="AD15" s="5">
        <f t="shared" si="1"/>
        <v>-0.64729999999999999</v>
      </c>
      <c r="AE15" s="5">
        <f t="shared" si="0"/>
        <v>-0.317</v>
      </c>
      <c r="AF15" s="5">
        <f t="shared" si="0"/>
        <v>-0.19679999999999997</v>
      </c>
      <c r="AG15" s="5">
        <f t="shared" si="0"/>
        <v>0.3014</v>
      </c>
      <c r="AH15" s="5">
        <f t="shared" si="0"/>
        <v>0.36419999999999997</v>
      </c>
      <c r="AI15" s="5">
        <f t="shared" si="0"/>
        <v>0.39710000000000001</v>
      </c>
      <c r="AJ15" s="5">
        <f t="shared" si="0"/>
        <v>0.45330000000000004</v>
      </c>
      <c r="AK15" s="5">
        <f t="shared" si="0"/>
        <v>0.45280000000000004</v>
      </c>
      <c r="AL15" s="5">
        <f t="shared" si="0"/>
        <v>0.42559999999999998</v>
      </c>
      <c r="AM15" s="5">
        <f t="shared" si="0"/>
        <v>0.42230000000000001</v>
      </c>
      <c r="AN15" s="5">
        <f t="shared" si="0"/>
        <v>9.9999999999988987E-5</v>
      </c>
      <c r="AO15" s="5">
        <f t="shared" si="0"/>
        <v>0.36479999999999996</v>
      </c>
      <c r="AQ15" s="28">
        <v>2.5000000000000001E-3</v>
      </c>
      <c r="AR15" s="8">
        <v>-0.2195</v>
      </c>
      <c r="AS15" s="8">
        <v>-0.17910000000000001</v>
      </c>
      <c r="AT15" s="8">
        <v>2.4899999999999995E-2</v>
      </c>
      <c r="AU15" s="10">
        <v>0.36793333333333339</v>
      </c>
      <c r="AV15" s="10">
        <v>0.40373333333333328</v>
      </c>
      <c r="AW15" s="10">
        <v>0.52236666666666665</v>
      </c>
      <c r="AX15" s="10">
        <v>0.52783333333333338</v>
      </c>
      <c r="AY15" s="10">
        <v>0.53436666666666666</v>
      </c>
      <c r="AZ15" s="10">
        <v>0.5228666666666667</v>
      </c>
      <c r="BA15" s="10">
        <v>0.59223333333333328</v>
      </c>
      <c r="BB15" s="10">
        <v>0.4286666666666667</v>
      </c>
      <c r="BC15" s="10">
        <v>0.28643333333333332</v>
      </c>
      <c r="BH15" s="25" t="s">
        <v>101</v>
      </c>
    </row>
    <row r="16" spans="1:67" x14ac:dyDescent="0.25">
      <c r="A16" s="19">
        <v>0</v>
      </c>
      <c r="B16">
        <v>1.1006</v>
      </c>
      <c r="C16">
        <v>0.93569999999999998</v>
      </c>
      <c r="D16">
        <v>0.64600000000000002</v>
      </c>
      <c r="E16">
        <v>0.51790000000000003</v>
      </c>
      <c r="F16">
        <v>0.38819999999999999</v>
      </c>
      <c r="G16">
        <v>0.25869999999999999</v>
      </c>
      <c r="H16">
        <v>0.17960000000000001</v>
      </c>
      <c r="I16">
        <v>0.1636</v>
      </c>
      <c r="J16">
        <v>0.17710000000000001</v>
      </c>
      <c r="K16">
        <v>0.17749999999999999</v>
      </c>
      <c r="L16">
        <v>0.17230000000000001</v>
      </c>
      <c r="M16">
        <v>0.16880000000000001</v>
      </c>
      <c r="O16" s="19">
        <v>0</v>
      </c>
      <c r="P16">
        <v>0.17119999999999999</v>
      </c>
      <c r="Q16">
        <v>0.3805</v>
      </c>
      <c r="R16">
        <v>0.32090000000000002</v>
      </c>
      <c r="S16">
        <v>0.49049999999999999</v>
      </c>
      <c r="T16">
        <v>0.70309999999999995</v>
      </c>
      <c r="U16">
        <v>0.63349999999999995</v>
      </c>
      <c r="V16">
        <v>0.68359999999999999</v>
      </c>
      <c r="W16">
        <v>0.69669999999999999</v>
      </c>
      <c r="X16">
        <v>0.66239999999999999</v>
      </c>
      <c r="Y16">
        <v>0.68389999999999995</v>
      </c>
      <c r="Z16">
        <v>0.1787</v>
      </c>
      <c r="AA16">
        <v>0.3911</v>
      </c>
      <c r="AC16" s="28">
        <v>0</v>
      </c>
      <c r="AD16" s="5">
        <f t="shared" si="1"/>
        <v>-0.9294</v>
      </c>
      <c r="AE16" s="5">
        <f t="shared" si="0"/>
        <v>-0.55519999999999992</v>
      </c>
      <c r="AF16" s="5">
        <f t="shared" si="0"/>
        <v>-0.3251</v>
      </c>
      <c r="AG16" s="5">
        <f t="shared" si="0"/>
        <v>-2.7400000000000035E-2</v>
      </c>
      <c r="AH16" s="5">
        <f t="shared" si="0"/>
        <v>0.31489999999999996</v>
      </c>
      <c r="AI16" s="5">
        <f t="shared" si="0"/>
        <v>0.37479999999999997</v>
      </c>
      <c r="AJ16" s="5">
        <f t="shared" si="0"/>
        <v>0.504</v>
      </c>
      <c r="AK16" s="5">
        <f t="shared" si="0"/>
        <v>0.53310000000000002</v>
      </c>
      <c r="AL16" s="5">
        <f t="shared" si="0"/>
        <v>0.48529999999999995</v>
      </c>
      <c r="AM16" s="5">
        <f t="shared" si="0"/>
        <v>0.50639999999999996</v>
      </c>
      <c r="AN16" s="5">
        <f t="shared" si="0"/>
        <v>6.399999999999989E-3</v>
      </c>
      <c r="AO16" s="5">
        <f t="shared" si="0"/>
        <v>0.2223</v>
      </c>
      <c r="AQ16" s="28">
        <v>0</v>
      </c>
      <c r="AR16" s="8">
        <v>-0.33056666666666668</v>
      </c>
      <c r="AS16" s="8">
        <v>-0.2403666666666667</v>
      </c>
      <c r="AT16" s="8">
        <v>-9.2633333333333304E-2</v>
      </c>
      <c r="AU16" s="10">
        <v>0.13030000000000003</v>
      </c>
      <c r="AV16" s="10">
        <v>0.36070000000000002</v>
      </c>
      <c r="AW16" s="10">
        <v>0.46196666666666664</v>
      </c>
      <c r="AX16" s="10">
        <v>0.50579999999999992</v>
      </c>
      <c r="AY16" s="10">
        <v>0.46006666666666662</v>
      </c>
      <c r="AZ16" s="10">
        <v>0.41346666666666665</v>
      </c>
      <c r="BA16" s="10">
        <v>0.39166666666666666</v>
      </c>
      <c r="BB16" s="10">
        <v>0.16873333333333332</v>
      </c>
      <c r="BC16" s="10">
        <v>0.17600000000000002</v>
      </c>
    </row>
    <row r="17" spans="1:41" x14ac:dyDescent="0.25"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x14ac:dyDescent="0.25">
      <c r="B18" t="s">
        <v>88</v>
      </c>
      <c r="P18" t="s">
        <v>88</v>
      </c>
      <c r="AC18" s="5"/>
      <c r="AD18" s="5" t="s">
        <v>88</v>
      </c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x14ac:dyDescent="0.25">
      <c r="A19" s="19" t="s">
        <v>35</v>
      </c>
      <c r="B19" s="19">
        <v>0.25</v>
      </c>
      <c r="C19" s="19">
        <v>0.125</v>
      </c>
      <c r="D19" s="19">
        <v>0.06</v>
      </c>
      <c r="E19" s="19">
        <v>0.03</v>
      </c>
      <c r="F19" s="19">
        <v>0.01</v>
      </c>
      <c r="G19" s="19">
        <v>5.0000000000000001E-3</v>
      </c>
      <c r="H19" s="19">
        <v>2.5000000000000001E-3</v>
      </c>
      <c r="I19" s="19">
        <v>1.25E-3</v>
      </c>
      <c r="J19" s="19">
        <v>5.9999999999999995E-4</v>
      </c>
      <c r="K19" s="19">
        <v>2.9999999999999997E-4</v>
      </c>
      <c r="L19" s="19">
        <v>1E-4</v>
      </c>
      <c r="M19" s="19">
        <v>0</v>
      </c>
      <c r="O19" s="19" t="s">
        <v>35</v>
      </c>
      <c r="P19" s="19">
        <v>0.25</v>
      </c>
      <c r="Q19" s="19">
        <v>0.125</v>
      </c>
      <c r="R19" s="19">
        <v>0.06</v>
      </c>
      <c r="S19" s="19">
        <v>0.03</v>
      </c>
      <c r="T19" s="19">
        <v>0.01</v>
      </c>
      <c r="U19" s="19">
        <v>5.0000000000000001E-3</v>
      </c>
      <c r="V19" s="19">
        <v>2.5000000000000001E-3</v>
      </c>
      <c r="W19" s="19">
        <v>1.25E-3</v>
      </c>
      <c r="X19" s="19">
        <v>5.9999999999999995E-4</v>
      </c>
      <c r="Y19" s="19">
        <v>2.9999999999999997E-4</v>
      </c>
      <c r="Z19" s="19">
        <v>1E-4</v>
      </c>
      <c r="AA19" s="19">
        <v>0</v>
      </c>
      <c r="AC19" s="28" t="s">
        <v>35</v>
      </c>
      <c r="AD19" s="28">
        <v>0.25</v>
      </c>
      <c r="AE19" s="28">
        <v>0.125</v>
      </c>
      <c r="AF19" s="28">
        <v>0.06</v>
      </c>
      <c r="AG19" s="28">
        <v>0.03</v>
      </c>
      <c r="AH19" s="28">
        <v>0.01</v>
      </c>
      <c r="AI19" s="28">
        <v>5.0000000000000001E-3</v>
      </c>
      <c r="AJ19" s="28">
        <v>2.5000000000000001E-3</v>
      </c>
      <c r="AK19" s="28">
        <v>1.25E-3</v>
      </c>
      <c r="AL19" s="28">
        <v>5.9999999999999995E-4</v>
      </c>
      <c r="AM19" s="28">
        <v>2.9999999999999997E-4</v>
      </c>
      <c r="AN19" s="28">
        <v>1E-4</v>
      </c>
      <c r="AO19" s="28">
        <v>0</v>
      </c>
    </row>
    <row r="20" spans="1:41" x14ac:dyDescent="0.25">
      <c r="A20" s="19">
        <v>0.25</v>
      </c>
      <c r="B20">
        <v>0.29720000000000002</v>
      </c>
      <c r="C20">
        <v>0.18679999999999999</v>
      </c>
      <c r="D20">
        <v>0.17150000000000001</v>
      </c>
      <c r="E20">
        <v>0.1875</v>
      </c>
      <c r="F20">
        <v>0.1318</v>
      </c>
      <c r="G20">
        <v>0.153</v>
      </c>
      <c r="H20">
        <v>0.16109999999999999</v>
      </c>
      <c r="I20">
        <v>0.23180000000000001</v>
      </c>
      <c r="J20">
        <v>0.19520000000000001</v>
      </c>
      <c r="K20">
        <v>0.28199999999999997</v>
      </c>
      <c r="L20">
        <v>0.29459999999999997</v>
      </c>
      <c r="M20">
        <v>0.1608</v>
      </c>
      <c r="O20" s="19">
        <v>0.25</v>
      </c>
      <c r="P20">
        <v>0.34179999999999999</v>
      </c>
      <c r="Q20">
        <v>0.1636</v>
      </c>
      <c r="R20">
        <v>0.19159999999999999</v>
      </c>
      <c r="S20">
        <v>0.1883</v>
      </c>
      <c r="T20">
        <v>0.1246</v>
      </c>
      <c r="U20">
        <v>0.13930000000000001</v>
      </c>
      <c r="V20">
        <v>0.1421</v>
      </c>
      <c r="W20">
        <v>0.1918</v>
      </c>
      <c r="X20">
        <v>0.1411</v>
      </c>
      <c r="Y20">
        <v>0.14399999999999999</v>
      </c>
      <c r="Z20">
        <v>0.192</v>
      </c>
      <c r="AA20">
        <v>0.15340000000000001</v>
      </c>
      <c r="AC20" s="28">
        <v>0.25</v>
      </c>
      <c r="AD20" s="5">
        <f>P20-B20</f>
        <v>4.4599999999999973E-2</v>
      </c>
      <c r="AE20" s="5">
        <f t="shared" ref="AE20:AO27" si="2">Q20-C20</f>
        <v>-2.3199999999999998E-2</v>
      </c>
      <c r="AF20" s="5">
        <f t="shared" si="2"/>
        <v>2.0099999999999979E-2</v>
      </c>
      <c r="AG20" s="5">
        <f t="shared" si="2"/>
        <v>7.9999999999999516E-4</v>
      </c>
      <c r="AH20" s="5">
        <f t="shared" si="2"/>
        <v>-7.1999999999999981E-3</v>
      </c>
      <c r="AI20" s="5">
        <f t="shared" si="2"/>
        <v>-1.369999999999999E-2</v>
      </c>
      <c r="AJ20" s="5">
        <f t="shared" si="2"/>
        <v>-1.8999999999999989E-2</v>
      </c>
      <c r="AK20" s="5">
        <f t="shared" si="2"/>
        <v>-4.0000000000000008E-2</v>
      </c>
      <c r="AL20" s="5">
        <f t="shared" si="2"/>
        <v>-5.4100000000000009E-2</v>
      </c>
      <c r="AM20" s="5">
        <f t="shared" si="2"/>
        <v>-0.13799999999999998</v>
      </c>
      <c r="AN20" s="5">
        <f t="shared" si="2"/>
        <v>-0.10259999999999997</v>
      </c>
      <c r="AO20" s="5">
        <f t="shared" si="2"/>
        <v>-7.3999999999999899E-3</v>
      </c>
    </row>
    <row r="21" spans="1:41" x14ac:dyDescent="0.25">
      <c r="A21" s="19">
        <v>0.125</v>
      </c>
      <c r="B21">
        <v>1.1446000000000001</v>
      </c>
      <c r="C21">
        <v>0.2369</v>
      </c>
      <c r="D21">
        <v>0.27689999999999998</v>
      </c>
      <c r="E21">
        <v>0.31859999999999999</v>
      </c>
      <c r="F21">
        <v>0.18840000000000001</v>
      </c>
      <c r="G21">
        <v>0.18429999999999999</v>
      </c>
      <c r="H21">
        <v>0.1686</v>
      </c>
      <c r="I21">
        <v>0.1628</v>
      </c>
      <c r="J21">
        <v>0.33560000000000001</v>
      </c>
      <c r="K21">
        <v>0.21149999999999999</v>
      </c>
      <c r="L21">
        <v>0.1744</v>
      </c>
      <c r="M21">
        <v>0.16470000000000001</v>
      </c>
      <c r="O21" s="19">
        <v>0.125</v>
      </c>
      <c r="P21">
        <v>0.65269999999999995</v>
      </c>
      <c r="Q21">
        <v>0.33589999999999998</v>
      </c>
      <c r="R21">
        <v>0.6109</v>
      </c>
      <c r="S21">
        <v>0.60470000000000002</v>
      </c>
      <c r="T21">
        <v>0.5081</v>
      </c>
      <c r="U21">
        <v>0.54059999999999997</v>
      </c>
      <c r="V21">
        <v>0.47910000000000003</v>
      </c>
      <c r="W21">
        <v>0.49049999999999999</v>
      </c>
      <c r="X21">
        <v>0.4304</v>
      </c>
      <c r="Y21">
        <v>0.55759999999999998</v>
      </c>
      <c r="Z21">
        <v>0.4899</v>
      </c>
      <c r="AA21">
        <v>0.50460000000000005</v>
      </c>
      <c r="AC21" s="28">
        <v>0.125</v>
      </c>
      <c r="AD21" s="5">
        <f t="shared" ref="AD21:AD27" si="3">P21-B21</f>
        <v>-0.49190000000000011</v>
      </c>
      <c r="AE21" s="5">
        <f t="shared" si="2"/>
        <v>9.8999999999999977E-2</v>
      </c>
      <c r="AF21" s="5">
        <f t="shared" si="2"/>
        <v>0.33400000000000002</v>
      </c>
      <c r="AG21" s="5">
        <f t="shared" si="2"/>
        <v>0.28610000000000002</v>
      </c>
      <c r="AH21" s="5">
        <f t="shared" si="2"/>
        <v>0.31969999999999998</v>
      </c>
      <c r="AI21" s="5">
        <f t="shared" si="2"/>
        <v>0.35629999999999995</v>
      </c>
      <c r="AJ21" s="5">
        <f t="shared" si="2"/>
        <v>0.3105</v>
      </c>
      <c r="AK21" s="5">
        <f t="shared" si="2"/>
        <v>0.32769999999999999</v>
      </c>
      <c r="AL21" s="5">
        <f t="shared" si="2"/>
        <v>9.4799999999999995E-2</v>
      </c>
      <c r="AM21" s="5">
        <f t="shared" si="2"/>
        <v>0.34609999999999996</v>
      </c>
      <c r="AN21" s="5">
        <f t="shared" si="2"/>
        <v>0.3155</v>
      </c>
      <c r="AO21" s="5">
        <f t="shared" si="2"/>
        <v>0.33990000000000004</v>
      </c>
    </row>
    <row r="22" spans="1:41" x14ac:dyDescent="0.25">
      <c r="A22" s="19">
        <v>0.06</v>
      </c>
      <c r="B22">
        <v>0.18909999999999999</v>
      </c>
      <c r="C22">
        <v>0.18340000000000001</v>
      </c>
      <c r="D22">
        <v>0.19489999999999999</v>
      </c>
      <c r="E22">
        <v>0.20219999999999999</v>
      </c>
      <c r="F22">
        <v>0.154</v>
      </c>
      <c r="G22">
        <v>0.14979999999999999</v>
      </c>
      <c r="H22">
        <v>0.157</v>
      </c>
      <c r="I22">
        <v>0.14360000000000001</v>
      </c>
      <c r="J22">
        <v>0.1492</v>
      </c>
      <c r="K22">
        <v>0.1376</v>
      </c>
      <c r="L22">
        <v>0.122</v>
      </c>
      <c r="M22">
        <v>0.14249999999999999</v>
      </c>
      <c r="O22" s="19">
        <v>0.06</v>
      </c>
      <c r="P22">
        <v>0.22919999999999999</v>
      </c>
      <c r="Q22">
        <v>0.29239999999999999</v>
      </c>
      <c r="R22">
        <v>0.52039999999999997</v>
      </c>
      <c r="S22">
        <v>0.51759999999999995</v>
      </c>
      <c r="T22">
        <v>0.5494</v>
      </c>
      <c r="U22">
        <v>0.50290000000000001</v>
      </c>
      <c r="V22">
        <v>0.50560000000000005</v>
      </c>
      <c r="W22">
        <v>0.47399999999999998</v>
      </c>
      <c r="X22">
        <v>0.51910000000000001</v>
      </c>
      <c r="Y22">
        <v>0.57199999999999995</v>
      </c>
      <c r="Z22">
        <v>0.50390000000000001</v>
      </c>
      <c r="AA22">
        <v>0.50270000000000004</v>
      </c>
      <c r="AC22" s="28">
        <v>0.06</v>
      </c>
      <c r="AD22" s="5">
        <f t="shared" si="3"/>
        <v>4.0099999999999997E-2</v>
      </c>
      <c r="AE22" s="5">
        <f t="shared" si="2"/>
        <v>0.10899999999999999</v>
      </c>
      <c r="AF22" s="5">
        <f t="shared" si="2"/>
        <v>0.32550000000000001</v>
      </c>
      <c r="AG22" s="5">
        <f t="shared" si="2"/>
        <v>0.31539999999999996</v>
      </c>
      <c r="AH22" s="5">
        <f t="shared" si="2"/>
        <v>0.39539999999999997</v>
      </c>
      <c r="AI22" s="5">
        <f t="shared" si="2"/>
        <v>0.35310000000000002</v>
      </c>
      <c r="AJ22" s="5">
        <f t="shared" si="2"/>
        <v>0.34860000000000002</v>
      </c>
      <c r="AK22" s="5">
        <f t="shared" si="2"/>
        <v>0.33039999999999997</v>
      </c>
      <c r="AL22" s="5">
        <f t="shared" si="2"/>
        <v>0.36990000000000001</v>
      </c>
      <c r="AM22" s="5">
        <f t="shared" si="2"/>
        <v>0.43439999999999995</v>
      </c>
      <c r="AN22" s="5">
        <f t="shared" si="2"/>
        <v>0.38190000000000002</v>
      </c>
      <c r="AO22" s="5">
        <f t="shared" si="2"/>
        <v>0.36020000000000008</v>
      </c>
    </row>
    <row r="23" spans="1:41" x14ac:dyDescent="0.25">
      <c r="A23" s="19">
        <v>0.03</v>
      </c>
      <c r="B23">
        <v>0.19789999999999999</v>
      </c>
      <c r="C23">
        <v>0.42280000000000001</v>
      </c>
      <c r="D23">
        <v>0.26229999999999998</v>
      </c>
      <c r="E23">
        <v>0.2379</v>
      </c>
      <c r="F23">
        <v>0.19570000000000001</v>
      </c>
      <c r="G23">
        <v>0.1653</v>
      </c>
      <c r="H23">
        <v>0.15240000000000001</v>
      </c>
      <c r="I23">
        <v>0.15920000000000001</v>
      </c>
      <c r="J23">
        <v>0.19520000000000001</v>
      </c>
      <c r="K23">
        <v>0.15790000000000001</v>
      </c>
      <c r="L23">
        <v>0.123</v>
      </c>
      <c r="M23">
        <v>0.1487</v>
      </c>
      <c r="O23" s="19">
        <v>0.03</v>
      </c>
      <c r="P23">
        <v>0.36709999999999998</v>
      </c>
      <c r="Q23">
        <v>0.39760000000000001</v>
      </c>
      <c r="R23">
        <v>0.53690000000000004</v>
      </c>
      <c r="S23">
        <v>0.59630000000000005</v>
      </c>
      <c r="T23">
        <v>0.67249999999999999</v>
      </c>
      <c r="U23">
        <v>0.59379999999999999</v>
      </c>
      <c r="V23">
        <v>0.55840000000000001</v>
      </c>
      <c r="W23">
        <v>0.55859999999999999</v>
      </c>
      <c r="X23">
        <v>0.62639999999999996</v>
      </c>
      <c r="Y23">
        <v>0.66469999999999996</v>
      </c>
      <c r="Z23">
        <v>0.55189999999999995</v>
      </c>
      <c r="AA23">
        <v>0.65229999999999999</v>
      </c>
      <c r="AC23" s="28">
        <v>0.03</v>
      </c>
      <c r="AD23" s="5">
        <f t="shared" si="3"/>
        <v>0.16919999999999999</v>
      </c>
      <c r="AE23" s="5">
        <f t="shared" si="2"/>
        <v>-2.52E-2</v>
      </c>
      <c r="AF23" s="5">
        <f t="shared" si="2"/>
        <v>0.27460000000000007</v>
      </c>
      <c r="AG23" s="5">
        <f t="shared" si="2"/>
        <v>0.35840000000000005</v>
      </c>
      <c r="AH23" s="5">
        <f t="shared" si="2"/>
        <v>0.4768</v>
      </c>
      <c r="AI23" s="5">
        <f t="shared" si="2"/>
        <v>0.42849999999999999</v>
      </c>
      <c r="AJ23" s="5">
        <f t="shared" si="2"/>
        <v>0.40600000000000003</v>
      </c>
      <c r="AK23" s="5">
        <f t="shared" si="2"/>
        <v>0.39939999999999998</v>
      </c>
      <c r="AL23" s="5">
        <f t="shared" si="2"/>
        <v>0.43119999999999992</v>
      </c>
      <c r="AM23" s="5">
        <f t="shared" si="2"/>
        <v>0.50679999999999992</v>
      </c>
      <c r="AN23" s="5">
        <f t="shared" si="2"/>
        <v>0.42889999999999995</v>
      </c>
      <c r="AO23" s="5">
        <f t="shared" si="2"/>
        <v>0.50360000000000005</v>
      </c>
    </row>
    <row r="24" spans="1:41" x14ac:dyDescent="0.25">
      <c r="A24" s="19">
        <v>0.01</v>
      </c>
      <c r="B24">
        <v>0.22850000000000001</v>
      </c>
      <c r="C24">
        <v>0.2616</v>
      </c>
      <c r="D24">
        <v>0.1757</v>
      </c>
      <c r="E24">
        <v>0.1779</v>
      </c>
      <c r="F24">
        <v>0.16159999999999999</v>
      </c>
      <c r="G24">
        <v>0.1595</v>
      </c>
      <c r="H24">
        <v>0.14849999999999999</v>
      </c>
      <c r="I24">
        <v>0.14680000000000001</v>
      </c>
      <c r="J24">
        <v>0.14330000000000001</v>
      </c>
      <c r="K24">
        <v>0.15029999999999999</v>
      </c>
      <c r="L24">
        <v>0.13039999999999999</v>
      </c>
      <c r="M24">
        <v>0.14749999999999999</v>
      </c>
      <c r="O24" s="19">
        <v>0.01</v>
      </c>
      <c r="P24">
        <v>0.2366</v>
      </c>
      <c r="Q24">
        <v>0.21160000000000001</v>
      </c>
      <c r="R24">
        <v>0.40720000000000001</v>
      </c>
      <c r="S24">
        <v>0.56599999999999995</v>
      </c>
      <c r="T24">
        <v>0.52759999999999996</v>
      </c>
      <c r="U24">
        <v>0.59440000000000004</v>
      </c>
      <c r="V24">
        <v>0.54890000000000005</v>
      </c>
      <c r="W24">
        <v>0.55689999999999995</v>
      </c>
      <c r="X24">
        <v>0.52839999999999998</v>
      </c>
      <c r="Y24">
        <v>0.63619999999999999</v>
      </c>
      <c r="Z24">
        <v>0.5827</v>
      </c>
      <c r="AA24">
        <v>0.5575</v>
      </c>
      <c r="AC24" s="28">
        <v>0.01</v>
      </c>
      <c r="AD24" s="5">
        <f t="shared" si="3"/>
        <v>8.0999999999999961E-3</v>
      </c>
      <c r="AE24" s="5">
        <f t="shared" si="2"/>
        <v>-4.9999999999999989E-2</v>
      </c>
      <c r="AF24" s="5">
        <f t="shared" si="2"/>
        <v>0.23150000000000001</v>
      </c>
      <c r="AG24" s="5">
        <f t="shared" si="2"/>
        <v>0.38809999999999995</v>
      </c>
      <c r="AH24" s="5">
        <f t="shared" si="2"/>
        <v>0.36599999999999999</v>
      </c>
      <c r="AI24" s="5">
        <f t="shared" si="2"/>
        <v>0.43490000000000006</v>
      </c>
      <c r="AJ24" s="5">
        <f t="shared" si="2"/>
        <v>0.40040000000000009</v>
      </c>
      <c r="AK24" s="5">
        <f t="shared" si="2"/>
        <v>0.41009999999999991</v>
      </c>
      <c r="AL24" s="5">
        <f t="shared" si="2"/>
        <v>0.3851</v>
      </c>
      <c r="AM24" s="5">
        <f t="shared" si="2"/>
        <v>0.4859</v>
      </c>
      <c r="AN24" s="5">
        <f t="shared" si="2"/>
        <v>0.45230000000000004</v>
      </c>
      <c r="AO24" s="5">
        <f t="shared" si="2"/>
        <v>0.41000000000000003</v>
      </c>
    </row>
    <row r="25" spans="1:41" x14ac:dyDescent="0.25">
      <c r="A25" s="19">
        <v>5.0000000000000001E-3</v>
      </c>
      <c r="B25">
        <v>0.1535</v>
      </c>
      <c r="C25">
        <v>0.14749999999999999</v>
      </c>
      <c r="D25">
        <v>0.18260000000000001</v>
      </c>
      <c r="E25">
        <v>0.15920000000000001</v>
      </c>
      <c r="F25">
        <v>0.1298</v>
      </c>
      <c r="G25">
        <v>0.16259999999999999</v>
      </c>
      <c r="H25">
        <v>0.1608</v>
      </c>
      <c r="I25">
        <v>0.1331</v>
      </c>
      <c r="J25">
        <v>0.14899999999999999</v>
      </c>
      <c r="K25">
        <v>0.15310000000000001</v>
      </c>
      <c r="L25">
        <v>0.1212</v>
      </c>
      <c r="M25">
        <v>0.25559999999999999</v>
      </c>
      <c r="O25" s="19">
        <v>5.0000000000000001E-3</v>
      </c>
      <c r="P25">
        <v>0.1694</v>
      </c>
      <c r="Q25">
        <v>0.2366</v>
      </c>
      <c r="R25">
        <v>0.36209999999999998</v>
      </c>
      <c r="S25">
        <v>0.60960000000000003</v>
      </c>
      <c r="T25">
        <v>0.5625</v>
      </c>
      <c r="U25">
        <v>0.70940000000000003</v>
      </c>
      <c r="V25">
        <v>0.59</v>
      </c>
      <c r="W25">
        <v>0.57110000000000005</v>
      </c>
      <c r="X25">
        <v>0.59370000000000001</v>
      </c>
      <c r="Y25">
        <v>0.6018</v>
      </c>
      <c r="Z25">
        <v>0.63119999999999998</v>
      </c>
      <c r="AA25">
        <v>0.88929999999999998</v>
      </c>
      <c r="AC25" s="28">
        <v>5.0000000000000001E-3</v>
      </c>
      <c r="AD25" s="5">
        <f t="shared" si="3"/>
        <v>1.5899999999999997E-2</v>
      </c>
      <c r="AE25" s="5">
        <f t="shared" si="2"/>
        <v>8.9100000000000013E-2</v>
      </c>
      <c r="AF25" s="5">
        <f t="shared" si="2"/>
        <v>0.17949999999999997</v>
      </c>
      <c r="AG25" s="5">
        <f t="shared" si="2"/>
        <v>0.45040000000000002</v>
      </c>
      <c r="AH25" s="5">
        <f t="shared" si="2"/>
        <v>0.43269999999999997</v>
      </c>
      <c r="AI25" s="5">
        <f t="shared" si="2"/>
        <v>0.54680000000000006</v>
      </c>
      <c r="AJ25" s="5">
        <f t="shared" si="2"/>
        <v>0.42919999999999997</v>
      </c>
      <c r="AK25" s="5">
        <f t="shared" si="2"/>
        <v>0.43800000000000006</v>
      </c>
      <c r="AL25" s="5">
        <f t="shared" si="2"/>
        <v>0.44469999999999998</v>
      </c>
      <c r="AM25" s="5">
        <f t="shared" si="2"/>
        <v>0.44869999999999999</v>
      </c>
      <c r="AN25" s="5">
        <f t="shared" si="2"/>
        <v>0.51</v>
      </c>
      <c r="AO25" s="5">
        <f t="shared" si="2"/>
        <v>0.63369999999999993</v>
      </c>
    </row>
    <row r="26" spans="1:41" x14ac:dyDescent="0.25">
      <c r="A26" s="19">
        <v>2.5000000000000001E-3</v>
      </c>
      <c r="B26">
        <v>0.20599999999999999</v>
      </c>
      <c r="C26">
        <v>0.19120000000000001</v>
      </c>
      <c r="D26">
        <v>0.28320000000000001</v>
      </c>
      <c r="E26">
        <v>0.1767</v>
      </c>
      <c r="F26">
        <v>0.25640000000000002</v>
      </c>
      <c r="G26">
        <v>0.17710000000000001</v>
      </c>
      <c r="H26">
        <v>0.1719</v>
      </c>
      <c r="I26">
        <v>0.16</v>
      </c>
      <c r="J26">
        <v>0.1585</v>
      </c>
      <c r="K26">
        <v>0.15679999999999999</v>
      </c>
      <c r="L26">
        <v>0.1336</v>
      </c>
      <c r="M26">
        <v>0.14860000000000001</v>
      </c>
      <c r="O26" s="19">
        <v>2.5000000000000001E-3</v>
      </c>
      <c r="P26">
        <v>0.41289999999999999</v>
      </c>
      <c r="Q26">
        <v>0.20080000000000001</v>
      </c>
      <c r="R26">
        <v>0.64990000000000003</v>
      </c>
      <c r="S26">
        <v>0.66679999999999995</v>
      </c>
      <c r="T26">
        <v>0.72</v>
      </c>
      <c r="U26">
        <v>0.86240000000000006</v>
      </c>
      <c r="V26">
        <v>0.72609999999999997</v>
      </c>
      <c r="W26">
        <v>0.74990000000000001</v>
      </c>
      <c r="X26">
        <v>0.73029999999999995</v>
      </c>
      <c r="Y26">
        <v>0.877</v>
      </c>
      <c r="Z26">
        <v>0.87519999999999998</v>
      </c>
      <c r="AA26">
        <v>0.58720000000000006</v>
      </c>
      <c r="AC26" s="28">
        <v>2.5000000000000001E-3</v>
      </c>
      <c r="AD26" s="5">
        <f t="shared" si="3"/>
        <v>0.2069</v>
      </c>
      <c r="AE26" s="5">
        <f t="shared" si="2"/>
        <v>9.5999999999999974E-3</v>
      </c>
      <c r="AF26" s="5">
        <f t="shared" si="2"/>
        <v>0.36670000000000003</v>
      </c>
      <c r="AG26" s="5">
        <f t="shared" si="2"/>
        <v>0.49009999999999998</v>
      </c>
      <c r="AH26" s="5">
        <f t="shared" si="2"/>
        <v>0.46359999999999996</v>
      </c>
      <c r="AI26" s="5">
        <f t="shared" si="2"/>
        <v>0.68530000000000002</v>
      </c>
      <c r="AJ26" s="5">
        <f t="shared" si="2"/>
        <v>0.55420000000000003</v>
      </c>
      <c r="AK26" s="5">
        <f t="shared" si="2"/>
        <v>0.58989999999999998</v>
      </c>
      <c r="AL26" s="5">
        <f t="shared" si="2"/>
        <v>0.57179999999999997</v>
      </c>
      <c r="AM26" s="5">
        <f t="shared" si="2"/>
        <v>0.72019999999999995</v>
      </c>
      <c r="AN26" s="5">
        <f t="shared" si="2"/>
        <v>0.74160000000000004</v>
      </c>
      <c r="AO26" s="5">
        <f t="shared" si="2"/>
        <v>0.43860000000000005</v>
      </c>
    </row>
    <row r="27" spans="1:41" x14ac:dyDescent="0.25">
      <c r="A27" s="19">
        <v>0</v>
      </c>
      <c r="B27">
        <v>0.5252</v>
      </c>
      <c r="C27">
        <v>0.61650000000000005</v>
      </c>
      <c r="D27">
        <v>0.37459999999999999</v>
      </c>
      <c r="E27">
        <v>0.55789999999999995</v>
      </c>
      <c r="F27">
        <v>0.2495</v>
      </c>
      <c r="G27">
        <v>0.29720000000000002</v>
      </c>
      <c r="H27">
        <v>0.23519999999999999</v>
      </c>
      <c r="I27">
        <v>0.20030000000000001</v>
      </c>
      <c r="J27">
        <v>0.19259999999999999</v>
      </c>
      <c r="K27">
        <v>0.1925</v>
      </c>
      <c r="L27">
        <v>0.16930000000000001</v>
      </c>
      <c r="M27">
        <v>0.19750000000000001</v>
      </c>
      <c r="O27" s="19">
        <v>0</v>
      </c>
      <c r="P27">
        <v>0.63190000000000002</v>
      </c>
      <c r="Q27">
        <v>0.72419999999999995</v>
      </c>
      <c r="R27">
        <v>0.69740000000000002</v>
      </c>
      <c r="S27">
        <v>0.90210000000000001</v>
      </c>
      <c r="T27">
        <v>0.91279999999999994</v>
      </c>
      <c r="U27">
        <v>1.0347999999999999</v>
      </c>
      <c r="V27">
        <v>0.99099999999999999</v>
      </c>
      <c r="W27">
        <v>0.63529999999999998</v>
      </c>
      <c r="X27">
        <v>0.61070000000000002</v>
      </c>
      <c r="Y27">
        <v>0.52810000000000001</v>
      </c>
      <c r="Z27">
        <v>0.33860000000000001</v>
      </c>
      <c r="AA27">
        <v>0.33260000000000001</v>
      </c>
      <c r="AC27" s="28">
        <v>0</v>
      </c>
      <c r="AD27" s="5">
        <f t="shared" si="3"/>
        <v>0.10670000000000002</v>
      </c>
      <c r="AE27" s="5">
        <f t="shared" si="2"/>
        <v>0.10769999999999991</v>
      </c>
      <c r="AF27" s="5">
        <f t="shared" si="2"/>
        <v>0.32280000000000003</v>
      </c>
      <c r="AG27" s="5">
        <f t="shared" si="2"/>
        <v>0.34420000000000006</v>
      </c>
      <c r="AH27" s="5">
        <f t="shared" si="2"/>
        <v>0.6633</v>
      </c>
      <c r="AI27" s="5">
        <f t="shared" si="2"/>
        <v>0.73759999999999992</v>
      </c>
      <c r="AJ27" s="5">
        <f t="shared" si="2"/>
        <v>0.75580000000000003</v>
      </c>
      <c r="AK27" s="5">
        <f t="shared" si="2"/>
        <v>0.43499999999999994</v>
      </c>
      <c r="AL27" s="5">
        <f t="shared" si="2"/>
        <v>0.41810000000000003</v>
      </c>
      <c r="AM27" s="5">
        <f t="shared" si="2"/>
        <v>0.33560000000000001</v>
      </c>
      <c r="AN27" s="5">
        <f t="shared" si="2"/>
        <v>0.16930000000000001</v>
      </c>
      <c r="AO27" s="5">
        <f t="shared" si="2"/>
        <v>0.1351</v>
      </c>
    </row>
    <row r="28" spans="1:41" x14ac:dyDescent="0.25"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x14ac:dyDescent="0.25">
      <c r="B29" t="s">
        <v>88</v>
      </c>
      <c r="P29" t="s">
        <v>88</v>
      </c>
      <c r="AC29" s="5"/>
      <c r="AD29" s="5" t="s">
        <v>88</v>
      </c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x14ac:dyDescent="0.25">
      <c r="A30" s="19" t="s">
        <v>35</v>
      </c>
      <c r="B30" s="19">
        <v>0.25</v>
      </c>
      <c r="C30" s="19">
        <v>0.125</v>
      </c>
      <c r="D30" s="19">
        <v>0.06</v>
      </c>
      <c r="E30" s="19">
        <v>0.03</v>
      </c>
      <c r="F30" s="19">
        <v>0.01</v>
      </c>
      <c r="G30" s="19">
        <v>5.0000000000000001E-3</v>
      </c>
      <c r="H30" s="19">
        <v>2.5000000000000001E-3</v>
      </c>
      <c r="I30" s="19">
        <v>1.25E-3</v>
      </c>
      <c r="J30" s="19">
        <v>5.9999999999999995E-4</v>
      </c>
      <c r="K30" s="19">
        <v>2.9999999999999997E-4</v>
      </c>
      <c r="L30" s="19">
        <v>1E-4</v>
      </c>
      <c r="M30" s="19">
        <v>0</v>
      </c>
      <c r="O30" s="19" t="s">
        <v>35</v>
      </c>
      <c r="P30" s="19">
        <v>0.25</v>
      </c>
      <c r="Q30" s="19">
        <v>0.125</v>
      </c>
      <c r="R30" s="19">
        <v>0.06</v>
      </c>
      <c r="S30" s="19">
        <v>0.03</v>
      </c>
      <c r="T30" s="19">
        <v>0.01</v>
      </c>
      <c r="U30" s="19">
        <v>5.0000000000000001E-3</v>
      </c>
      <c r="V30" s="19">
        <v>2.5000000000000001E-3</v>
      </c>
      <c r="W30" s="19">
        <v>1.25E-3</v>
      </c>
      <c r="X30" s="19">
        <v>5.9999999999999995E-4</v>
      </c>
      <c r="Y30" s="19">
        <v>2.9999999999999997E-4</v>
      </c>
      <c r="Z30" s="19">
        <v>1E-4</v>
      </c>
      <c r="AA30" s="19">
        <v>0</v>
      </c>
      <c r="AC30" s="28" t="s">
        <v>35</v>
      </c>
      <c r="AD30" s="28">
        <v>0.25</v>
      </c>
      <c r="AE30" s="28">
        <v>0.125</v>
      </c>
      <c r="AF30" s="28">
        <v>0.06</v>
      </c>
      <c r="AG30" s="28">
        <v>0.03</v>
      </c>
      <c r="AH30" s="28">
        <v>0.01</v>
      </c>
      <c r="AI30" s="28">
        <v>5.0000000000000001E-3</v>
      </c>
      <c r="AJ30" s="28">
        <v>2.5000000000000001E-3</v>
      </c>
      <c r="AK30" s="28">
        <v>1.25E-3</v>
      </c>
      <c r="AL30" s="28">
        <v>5.9999999999999995E-4</v>
      </c>
      <c r="AM30" s="28">
        <v>2.9999999999999997E-4</v>
      </c>
      <c r="AN30" s="28">
        <v>1E-4</v>
      </c>
      <c r="AO30" s="28">
        <v>0</v>
      </c>
    </row>
    <row r="31" spans="1:41" x14ac:dyDescent="0.25">
      <c r="A31" s="19">
        <v>0.25</v>
      </c>
      <c r="B31">
        <v>0.43</v>
      </c>
      <c r="C31">
        <v>0.19389999999999999</v>
      </c>
      <c r="D31">
        <v>0.23910000000000001</v>
      </c>
      <c r="E31">
        <v>0.19639999999999999</v>
      </c>
      <c r="F31">
        <v>0.1847</v>
      </c>
      <c r="G31">
        <v>0.15690000000000001</v>
      </c>
      <c r="H31">
        <v>0.15559999999999999</v>
      </c>
      <c r="I31">
        <v>0.2147</v>
      </c>
      <c r="J31">
        <v>0.1666</v>
      </c>
      <c r="K31">
        <v>0.19159999999999999</v>
      </c>
      <c r="L31">
        <v>0.16350000000000001</v>
      </c>
      <c r="M31">
        <v>0.2286</v>
      </c>
      <c r="O31" s="19">
        <v>0.25</v>
      </c>
      <c r="P31">
        <v>0.35610000000000003</v>
      </c>
      <c r="Q31">
        <v>0.2626</v>
      </c>
      <c r="R31">
        <v>0.26</v>
      </c>
      <c r="S31">
        <v>0.22189999999999999</v>
      </c>
      <c r="T31">
        <v>0.22620000000000001</v>
      </c>
      <c r="U31">
        <v>0.14910000000000001</v>
      </c>
      <c r="V31">
        <v>0.14760000000000001</v>
      </c>
      <c r="W31">
        <v>0.2039</v>
      </c>
      <c r="X31">
        <v>0.15509999999999999</v>
      </c>
      <c r="Y31">
        <v>0.16850000000000001</v>
      </c>
      <c r="Z31">
        <v>0.1885</v>
      </c>
      <c r="AA31">
        <v>0.20899999999999999</v>
      </c>
      <c r="AC31" s="28">
        <v>0.25</v>
      </c>
      <c r="AD31" s="5">
        <f>P31-B31</f>
        <v>-7.3899999999999966E-2</v>
      </c>
      <c r="AE31" s="5">
        <f t="shared" ref="AE31:AO38" si="4">Q31-C31</f>
        <v>6.8700000000000011E-2</v>
      </c>
      <c r="AF31" s="5">
        <f t="shared" si="4"/>
        <v>2.0900000000000002E-2</v>
      </c>
      <c r="AG31" s="5">
        <f t="shared" si="4"/>
        <v>2.5499999999999995E-2</v>
      </c>
      <c r="AH31" s="5">
        <f t="shared" si="4"/>
        <v>4.1500000000000009E-2</v>
      </c>
      <c r="AI31" s="5">
        <f t="shared" si="4"/>
        <v>-7.8000000000000014E-3</v>
      </c>
      <c r="AJ31" s="5">
        <f t="shared" si="4"/>
        <v>-7.9999999999999793E-3</v>
      </c>
      <c r="AK31" s="5">
        <f t="shared" si="4"/>
        <v>-1.0800000000000004E-2</v>
      </c>
      <c r="AL31" s="5">
        <f t="shared" si="4"/>
        <v>-1.150000000000001E-2</v>
      </c>
      <c r="AM31" s="5">
        <f t="shared" si="4"/>
        <v>-2.3099999999999982E-2</v>
      </c>
      <c r="AN31" s="5">
        <f t="shared" si="4"/>
        <v>2.4999999999999994E-2</v>
      </c>
      <c r="AO31" s="5">
        <f t="shared" si="4"/>
        <v>-1.9600000000000006E-2</v>
      </c>
    </row>
    <row r="32" spans="1:41" x14ac:dyDescent="0.25">
      <c r="A32" s="19">
        <v>0.125</v>
      </c>
      <c r="B32">
        <v>1.1876</v>
      </c>
      <c r="C32">
        <v>0.79149999999999998</v>
      </c>
      <c r="D32">
        <v>0.48409999999999997</v>
      </c>
      <c r="E32">
        <v>0.36320000000000002</v>
      </c>
      <c r="F32">
        <v>0.26069999999999999</v>
      </c>
      <c r="G32">
        <v>0.20330000000000001</v>
      </c>
      <c r="H32">
        <v>0.17519999999999999</v>
      </c>
      <c r="I32">
        <v>0.18149999999999999</v>
      </c>
      <c r="J32">
        <v>0.155</v>
      </c>
      <c r="K32">
        <v>0.153</v>
      </c>
      <c r="L32">
        <v>0.158</v>
      </c>
      <c r="M32">
        <v>0.1472</v>
      </c>
      <c r="O32" s="19">
        <v>0.125</v>
      </c>
      <c r="P32">
        <v>0.87470000000000003</v>
      </c>
      <c r="Q32">
        <v>0.5675</v>
      </c>
      <c r="R32">
        <v>0.60560000000000003</v>
      </c>
      <c r="S32">
        <v>0.62949999999999995</v>
      </c>
      <c r="T32">
        <v>0.61529999999999996</v>
      </c>
      <c r="U32">
        <v>0.53520000000000001</v>
      </c>
      <c r="V32">
        <v>0.57099999999999995</v>
      </c>
      <c r="W32">
        <v>0.52959999999999996</v>
      </c>
      <c r="X32">
        <v>0.52559999999999996</v>
      </c>
      <c r="Y32">
        <v>0.40400000000000003</v>
      </c>
      <c r="Z32">
        <v>0.60550000000000004</v>
      </c>
      <c r="AA32">
        <v>0.2356</v>
      </c>
      <c r="AC32" s="28">
        <v>0.125</v>
      </c>
      <c r="AD32" s="5">
        <f t="shared" ref="AD32:AD38" si="5">P32-B32</f>
        <v>-0.31289999999999996</v>
      </c>
      <c r="AE32" s="5">
        <f t="shared" si="4"/>
        <v>-0.22399999999999998</v>
      </c>
      <c r="AF32" s="5">
        <f t="shared" si="4"/>
        <v>0.12150000000000005</v>
      </c>
      <c r="AG32" s="5">
        <f t="shared" si="4"/>
        <v>0.26629999999999993</v>
      </c>
      <c r="AH32" s="5">
        <f t="shared" si="4"/>
        <v>0.35459999999999997</v>
      </c>
      <c r="AI32" s="5">
        <f t="shared" si="4"/>
        <v>0.33189999999999997</v>
      </c>
      <c r="AJ32" s="5">
        <f t="shared" si="4"/>
        <v>0.39579999999999993</v>
      </c>
      <c r="AK32" s="5">
        <f t="shared" si="4"/>
        <v>0.34809999999999997</v>
      </c>
      <c r="AL32" s="5">
        <f t="shared" si="4"/>
        <v>0.37059999999999993</v>
      </c>
      <c r="AM32" s="5">
        <f t="shared" si="4"/>
        <v>0.251</v>
      </c>
      <c r="AN32" s="5">
        <f t="shared" si="4"/>
        <v>0.44750000000000001</v>
      </c>
      <c r="AO32" s="5">
        <f t="shared" si="4"/>
        <v>8.8400000000000006E-2</v>
      </c>
    </row>
    <row r="33" spans="1:57" x14ac:dyDescent="0.25">
      <c r="A33" s="19">
        <v>0.06</v>
      </c>
      <c r="B33">
        <v>0.79879999999999995</v>
      </c>
      <c r="C33">
        <v>0.44569999999999999</v>
      </c>
      <c r="D33">
        <v>0.31419999999999998</v>
      </c>
      <c r="E33">
        <v>0.23599999999999999</v>
      </c>
      <c r="F33">
        <v>0.17899999999999999</v>
      </c>
      <c r="G33">
        <v>0.1777</v>
      </c>
      <c r="H33">
        <v>0.1663</v>
      </c>
      <c r="I33">
        <v>0.14330000000000001</v>
      </c>
      <c r="J33">
        <v>0.1464</v>
      </c>
      <c r="K33">
        <v>0.1394</v>
      </c>
      <c r="L33">
        <v>0.1196</v>
      </c>
      <c r="M33">
        <v>0.13819999999999999</v>
      </c>
      <c r="O33" s="19">
        <v>0.06</v>
      </c>
      <c r="P33">
        <v>0.46760000000000002</v>
      </c>
      <c r="Q33">
        <v>0.3367</v>
      </c>
      <c r="R33">
        <v>0.54259999999999997</v>
      </c>
      <c r="S33">
        <v>0.52459999999999996</v>
      </c>
      <c r="T33">
        <v>0.50580000000000003</v>
      </c>
      <c r="U33">
        <v>0.53159999999999996</v>
      </c>
      <c r="V33">
        <v>0.47689999999999999</v>
      </c>
      <c r="W33">
        <v>0.4874</v>
      </c>
      <c r="X33">
        <v>0.48609999999999998</v>
      </c>
      <c r="Y33">
        <v>0.44579999999999997</v>
      </c>
      <c r="Z33">
        <v>0.50600000000000001</v>
      </c>
      <c r="AA33">
        <v>0.50070000000000003</v>
      </c>
      <c r="AC33" s="28">
        <v>0.06</v>
      </c>
      <c r="AD33" s="5">
        <f t="shared" si="5"/>
        <v>-0.33119999999999994</v>
      </c>
      <c r="AE33" s="5">
        <f t="shared" si="4"/>
        <v>-0.10899999999999999</v>
      </c>
      <c r="AF33" s="5">
        <f t="shared" si="4"/>
        <v>0.22839999999999999</v>
      </c>
      <c r="AG33" s="5">
        <f t="shared" si="4"/>
        <v>0.28859999999999997</v>
      </c>
      <c r="AH33" s="5">
        <f t="shared" si="4"/>
        <v>0.32680000000000003</v>
      </c>
      <c r="AI33" s="5">
        <f t="shared" si="4"/>
        <v>0.35389999999999999</v>
      </c>
      <c r="AJ33" s="5">
        <f t="shared" si="4"/>
        <v>0.31059999999999999</v>
      </c>
      <c r="AK33" s="5">
        <f t="shared" si="4"/>
        <v>0.34409999999999996</v>
      </c>
      <c r="AL33" s="5">
        <f t="shared" si="4"/>
        <v>0.3397</v>
      </c>
      <c r="AM33" s="5">
        <f t="shared" si="4"/>
        <v>0.30640000000000001</v>
      </c>
      <c r="AN33" s="5">
        <f t="shared" si="4"/>
        <v>0.38640000000000002</v>
      </c>
      <c r="AO33" s="5">
        <f t="shared" si="4"/>
        <v>0.36250000000000004</v>
      </c>
    </row>
    <row r="34" spans="1:57" x14ac:dyDescent="0.25">
      <c r="A34" s="19">
        <v>0.03</v>
      </c>
      <c r="B34">
        <v>0.88800000000000001</v>
      </c>
      <c r="C34">
        <v>0.65700000000000003</v>
      </c>
      <c r="D34">
        <v>0.4718</v>
      </c>
      <c r="E34">
        <v>0.2349</v>
      </c>
      <c r="F34">
        <v>0.2024</v>
      </c>
      <c r="G34">
        <v>0.18010000000000001</v>
      </c>
      <c r="H34">
        <v>0.1792</v>
      </c>
      <c r="I34">
        <v>0.1691</v>
      </c>
      <c r="J34">
        <v>0.1588</v>
      </c>
      <c r="K34">
        <v>0.15579999999999999</v>
      </c>
      <c r="L34">
        <v>0.13339999999999999</v>
      </c>
      <c r="M34">
        <v>0.13439999999999999</v>
      </c>
      <c r="O34" s="19">
        <v>0.03</v>
      </c>
      <c r="P34">
        <v>0.57210000000000005</v>
      </c>
      <c r="Q34">
        <v>0.4733</v>
      </c>
      <c r="R34">
        <v>0.59340000000000004</v>
      </c>
      <c r="S34">
        <v>0.60619999999999996</v>
      </c>
      <c r="T34">
        <v>0.6038</v>
      </c>
      <c r="U34">
        <v>0.60580000000000001</v>
      </c>
      <c r="V34">
        <v>0.59330000000000005</v>
      </c>
      <c r="W34">
        <v>0.58250000000000002</v>
      </c>
      <c r="X34">
        <v>0.5514</v>
      </c>
      <c r="Y34">
        <v>0.50329999999999997</v>
      </c>
      <c r="Z34">
        <v>0.43840000000000001</v>
      </c>
      <c r="AA34">
        <v>0.51190000000000002</v>
      </c>
      <c r="AC34" s="28">
        <v>0.03</v>
      </c>
      <c r="AD34" s="5">
        <f t="shared" si="5"/>
        <v>-0.31589999999999996</v>
      </c>
      <c r="AE34" s="5">
        <f t="shared" si="4"/>
        <v>-0.18370000000000003</v>
      </c>
      <c r="AF34" s="5">
        <f t="shared" si="4"/>
        <v>0.12160000000000004</v>
      </c>
      <c r="AG34" s="5">
        <f t="shared" si="4"/>
        <v>0.37129999999999996</v>
      </c>
      <c r="AH34" s="5">
        <f t="shared" si="4"/>
        <v>0.40139999999999998</v>
      </c>
      <c r="AI34" s="5">
        <f t="shared" si="4"/>
        <v>0.42569999999999997</v>
      </c>
      <c r="AJ34" s="5">
        <f t="shared" si="4"/>
        <v>0.41410000000000002</v>
      </c>
      <c r="AK34" s="5">
        <f t="shared" si="4"/>
        <v>0.41339999999999999</v>
      </c>
      <c r="AL34" s="5">
        <f t="shared" si="4"/>
        <v>0.3926</v>
      </c>
      <c r="AM34" s="5">
        <f t="shared" si="4"/>
        <v>0.34749999999999998</v>
      </c>
      <c r="AN34" s="5">
        <f t="shared" si="4"/>
        <v>0.30500000000000005</v>
      </c>
      <c r="AO34" s="5">
        <f t="shared" si="4"/>
        <v>0.37750000000000006</v>
      </c>
    </row>
    <row r="35" spans="1:57" x14ac:dyDescent="0.25">
      <c r="A35" s="19">
        <v>0.01</v>
      </c>
      <c r="B35">
        <v>0.52239999999999998</v>
      </c>
      <c r="C35">
        <v>0.42230000000000001</v>
      </c>
      <c r="D35">
        <v>0.30620000000000003</v>
      </c>
      <c r="E35">
        <v>0.2094</v>
      </c>
      <c r="F35">
        <v>0.17469999999999999</v>
      </c>
      <c r="G35">
        <v>0.1825</v>
      </c>
      <c r="H35">
        <v>0.18279999999999999</v>
      </c>
      <c r="I35">
        <v>0.1595</v>
      </c>
      <c r="J35">
        <v>0.1507</v>
      </c>
      <c r="K35">
        <v>0.161</v>
      </c>
      <c r="L35">
        <v>0.12770000000000001</v>
      </c>
      <c r="M35">
        <v>0.13689999999999999</v>
      </c>
      <c r="O35" s="19">
        <v>0.01</v>
      </c>
      <c r="P35">
        <v>0.3382</v>
      </c>
      <c r="Q35">
        <v>0.29859999999999998</v>
      </c>
      <c r="R35">
        <v>0.25</v>
      </c>
      <c r="S35">
        <v>0.58299999999999996</v>
      </c>
      <c r="T35">
        <v>0.59540000000000004</v>
      </c>
      <c r="U35">
        <v>0.61519999999999997</v>
      </c>
      <c r="V35">
        <v>0.61070000000000002</v>
      </c>
      <c r="W35">
        <v>0.5474</v>
      </c>
      <c r="X35">
        <v>0.56669999999999998</v>
      </c>
      <c r="Y35">
        <v>0.61380000000000001</v>
      </c>
      <c r="Z35">
        <v>0.52400000000000002</v>
      </c>
      <c r="AA35">
        <v>0.5282</v>
      </c>
      <c r="AC35" s="28">
        <v>0.01</v>
      </c>
      <c r="AD35" s="5">
        <f t="shared" si="5"/>
        <v>-0.18419999999999997</v>
      </c>
      <c r="AE35" s="5">
        <f t="shared" si="4"/>
        <v>-0.12370000000000003</v>
      </c>
      <c r="AF35" s="5">
        <f t="shared" si="4"/>
        <v>-5.6200000000000028E-2</v>
      </c>
      <c r="AG35" s="5">
        <f t="shared" si="4"/>
        <v>0.37359999999999993</v>
      </c>
      <c r="AH35" s="5">
        <f t="shared" si="4"/>
        <v>0.42070000000000007</v>
      </c>
      <c r="AI35" s="5">
        <f t="shared" si="4"/>
        <v>0.43269999999999997</v>
      </c>
      <c r="AJ35" s="5">
        <f t="shared" si="4"/>
        <v>0.42790000000000006</v>
      </c>
      <c r="AK35" s="5">
        <f t="shared" si="4"/>
        <v>0.38790000000000002</v>
      </c>
      <c r="AL35" s="5">
        <f t="shared" si="4"/>
        <v>0.41599999999999998</v>
      </c>
      <c r="AM35" s="5">
        <f t="shared" si="4"/>
        <v>0.45279999999999998</v>
      </c>
      <c r="AN35" s="5">
        <f t="shared" si="4"/>
        <v>0.39629999999999999</v>
      </c>
      <c r="AO35" s="5">
        <f t="shared" si="4"/>
        <v>0.39129999999999998</v>
      </c>
    </row>
    <row r="36" spans="1:57" x14ac:dyDescent="0.25">
      <c r="A36" s="19">
        <v>5.0000000000000001E-3</v>
      </c>
      <c r="B36">
        <v>0.71299999999999997</v>
      </c>
      <c r="C36">
        <v>0.50729999999999997</v>
      </c>
      <c r="D36">
        <v>0.41099999999999998</v>
      </c>
      <c r="E36">
        <v>0.3004</v>
      </c>
      <c r="F36">
        <v>0.1807</v>
      </c>
      <c r="G36">
        <v>0.16589999999999999</v>
      </c>
      <c r="H36">
        <v>0.19539999999999999</v>
      </c>
      <c r="I36">
        <v>0.14000000000000001</v>
      </c>
      <c r="J36">
        <v>0.1598</v>
      </c>
      <c r="K36">
        <v>0.17710000000000001</v>
      </c>
      <c r="L36">
        <v>0.1181</v>
      </c>
      <c r="M36">
        <v>0.1376</v>
      </c>
      <c r="O36" s="19">
        <v>5.0000000000000001E-3</v>
      </c>
      <c r="P36">
        <v>0.49270000000000003</v>
      </c>
      <c r="Q36">
        <v>0.36890000000000001</v>
      </c>
      <c r="R36">
        <v>0.41160000000000002</v>
      </c>
      <c r="S36">
        <v>0.65759999999999996</v>
      </c>
      <c r="T36">
        <v>0.63819999999999999</v>
      </c>
      <c r="U36">
        <v>0.57840000000000003</v>
      </c>
      <c r="V36">
        <v>0.66190000000000004</v>
      </c>
      <c r="W36">
        <v>0.61650000000000005</v>
      </c>
      <c r="X36">
        <v>0.62290000000000001</v>
      </c>
      <c r="Y36">
        <v>0.66259999999999997</v>
      </c>
      <c r="Z36">
        <v>0.60340000000000005</v>
      </c>
      <c r="AA36">
        <v>0.1739</v>
      </c>
      <c r="AC36" s="28">
        <v>5.0000000000000001E-3</v>
      </c>
      <c r="AD36" s="5">
        <f t="shared" si="5"/>
        <v>-0.22029999999999994</v>
      </c>
      <c r="AE36" s="5">
        <f t="shared" si="4"/>
        <v>-0.13839999999999997</v>
      </c>
      <c r="AF36" s="5">
        <f t="shared" si="4"/>
        <v>6.0000000000004494E-4</v>
      </c>
      <c r="AG36" s="5">
        <f t="shared" si="4"/>
        <v>0.35719999999999996</v>
      </c>
      <c r="AH36" s="5">
        <f t="shared" si="4"/>
        <v>0.45750000000000002</v>
      </c>
      <c r="AI36" s="5">
        <f t="shared" si="4"/>
        <v>0.41250000000000003</v>
      </c>
      <c r="AJ36" s="5">
        <f t="shared" si="4"/>
        <v>0.46650000000000003</v>
      </c>
      <c r="AK36" s="5">
        <f t="shared" si="4"/>
        <v>0.47650000000000003</v>
      </c>
      <c r="AL36" s="5">
        <f t="shared" si="4"/>
        <v>0.46310000000000001</v>
      </c>
      <c r="AM36" s="5">
        <f t="shared" si="4"/>
        <v>0.48549999999999993</v>
      </c>
      <c r="AN36" s="5">
        <f t="shared" si="4"/>
        <v>0.48530000000000006</v>
      </c>
      <c r="AO36" s="5">
        <f t="shared" si="4"/>
        <v>3.6299999999999999E-2</v>
      </c>
    </row>
    <row r="37" spans="1:57" x14ac:dyDescent="0.25">
      <c r="A37" s="19">
        <v>2.5000000000000001E-3</v>
      </c>
      <c r="B37">
        <v>1.1577</v>
      </c>
      <c r="C37">
        <v>0.92679999999999996</v>
      </c>
      <c r="D37">
        <v>0.73240000000000005</v>
      </c>
      <c r="E37">
        <v>0.51439999999999997</v>
      </c>
      <c r="F37">
        <v>0.39019999999999999</v>
      </c>
      <c r="G37">
        <v>0.29199999999999998</v>
      </c>
      <c r="H37">
        <v>0.24809999999999999</v>
      </c>
      <c r="I37">
        <v>0.2026</v>
      </c>
      <c r="J37">
        <v>0.1799</v>
      </c>
      <c r="K37">
        <v>0.1822</v>
      </c>
      <c r="L37">
        <v>0.13669999999999999</v>
      </c>
      <c r="M37">
        <v>0.14949999999999999</v>
      </c>
      <c r="O37" s="19">
        <v>2.5000000000000001E-3</v>
      </c>
      <c r="P37">
        <v>0.93959999999999999</v>
      </c>
      <c r="Q37">
        <v>0.69689999999999996</v>
      </c>
      <c r="R37">
        <v>0.63719999999999999</v>
      </c>
      <c r="S37">
        <v>0.82669999999999999</v>
      </c>
      <c r="T37">
        <v>0.77359999999999995</v>
      </c>
      <c r="U37">
        <v>0.77669999999999995</v>
      </c>
      <c r="V37">
        <v>0.82410000000000005</v>
      </c>
      <c r="W37">
        <v>0.76300000000000001</v>
      </c>
      <c r="X37">
        <v>0.75109999999999999</v>
      </c>
      <c r="Y37">
        <v>0.81640000000000001</v>
      </c>
      <c r="Z37">
        <v>0.68100000000000005</v>
      </c>
      <c r="AA37">
        <v>0.2054</v>
      </c>
      <c r="AC37" s="28">
        <v>2.5000000000000001E-3</v>
      </c>
      <c r="AD37" s="5">
        <f t="shared" si="5"/>
        <v>-0.21809999999999996</v>
      </c>
      <c r="AE37" s="5">
        <f t="shared" si="4"/>
        <v>-0.22989999999999999</v>
      </c>
      <c r="AF37" s="5">
        <f t="shared" si="4"/>
        <v>-9.5200000000000062E-2</v>
      </c>
      <c r="AG37" s="5">
        <f t="shared" si="4"/>
        <v>0.31230000000000002</v>
      </c>
      <c r="AH37" s="5">
        <f t="shared" si="4"/>
        <v>0.38339999999999996</v>
      </c>
      <c r="AI37" s="5">
        <f t="shared" si="4"/>
        <v>0.48469999999999996</v>
      </c>
      <c r="AJ37" s="5">
        <f t="shared" si="4"/>
        <v>0.57600000000000007</v>
      </c>
      <c r="AK37" s="5">
        <f t="shared" si="4"/>
        <v>0.56040000000000001</v>
      </c>
      <c r="AL37" s="5">
        <f t="shared" si="4"/>
        <v>0.57119999999999993</v>
      </c>
      <c r="AM37" s="5">
        <f t="shared" si="4"/>
        <v>0.63419999999999999</v>
      </c>
      <c r="AN37" s="5">
        <f t="shared" si="4"/>
        <v>0.54430000000000001</v>
      </c>
      <c r="AO37" s="5">
        <f t="shared" si="4"/>
        <v>5.5900000000000005E-2</v>
      </c>
    </row>
    <row r="38" spans="1:57" x14ac:dyDescent="0.25">
      <c r="A38" s="19">
        <v>0</v>
      </c>
      <c r="B38">
        <v>1.3041</v>
      </c>
      <c r="C38">
        <v>1.2373000000000001</v>
      </c>
      <c r="D38">
        <v>1.0026999999999999</v>
      </c>
      <c r="E38">
        <v>0.82479999999999998</v>
      </c>
      <c r="F38">
        <v>0.64329999999999998</v>
      </c>
      <c r="G38">
        <v>0.47670000000000001</v>
      </c>
      <c r="H38">
        <v>0.35060000000000002</v>
      </c>
      <c r="I38">
        <v>0.27539999999999998</v>
      </c>
      <c r="J38">
        <v>0.2215</v>
      </c>
      <c r="K38">
        <v>0.20910000000000001</v>
      </c>
      <c r="L38">
        <v>0.17799999999999999</v>
      </c>
      <c r="M38">
        <v>0.187</v>
      </c>
      <c r="O38" s="19">
        <v>0</v>
      </c>
      <c r="P38">
        <v>1.1351</v>
      </c>
      <c r="Q38">
        <v>0.9637</v>
      </c>
      <c r="R38">
        <v>0.72709999999999997</v>
      </c>
      <c r="S38">
        <v>0.89890000000000003</v>
      </c>
      <c r="T38">
        <v>0.74719999999999998</v>
      </c>
      <c r="U38">
        <v>0.75019999999999998</v>
      </c>
      <c r="V38">
        <v>0.60819999999999996</v>
      </c>
      <c r="W38">
        <v>0.6875</v>
      </c>
      <c r="X38">
        <v>0.5585</v>
      </c>
      <c r="Y38">
        <v>0.54210000000000003</v>
      </c>
      <c r="Z38">
        <v>0.50849999999999995</v>
      </c>
      <c r="AA38">
        <v>0.35759999999999997</v>
      </c>
      <c r="AC38" s="28">
        <v>0</v>
      </c>
      <c r="AD38" s="5">
        <f t="shared" si="5"/>
        <v>-0.16900000000000004</v>
      </c>
      <c r="AE38" s="5">
        <f t="shared" si="4"/>
        <v>-0.27360000000000007</v>
      </c>
      <c r="AF38" s="5">
        <f t="shared" si="4"/>
        <v>-0.27559999999999996</v>
      </c>
      <c r="AG38" s="5">
        <f t="shared" si="4"/>
        <v>7.4100000000000055E-2</v>
      </c>
      <c r="AH38" s="5">
        <f t="shared" si="4"/>
        <v>0.10389999999999999</v>
      </c>
      <c r="AI38" s="5">
        <f t="shared" si="4"/>
        <v>0.27349999999999997</v>
      </c>
      <c r="AJ38" s="5">
        <f t="shared" si="4"/>
        <v>0.25759999999999994</v>
      </c>
      <c r="AK38" s="5">
        <f t="shared" si="4"/>
        <v>0.41210000000000002</v>
      </c>
      <c r="AL38" s="5">
        <f t="shared" si="4"/>
        <v>0.33699999999999997</v>
      </c>
      <c r="AM38" s="5">
        <f t="shared" si="4"/>
        <v>0.33300000000000002</v>
      </c>
      <c r="AN38" s="5">
        <f t="shared" si="4"/>
        <v>0.33049999999999996</v>
      </c>
      <c r="AO38" s="5">
        <f t="shared" si="4"/>
        <v>0.17059999999999997</v>
      </c>
    </row>
    <row r="39" spans="1:57" x14ac:dyDescent="0.25">
      <c r="A39" t="s">
        <v>89</v>
      </c>
      <c r="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57" x14ac:dyDescent="0.25">
      <c r="A40" s="19" t="s">
        <v>35</v>
      </c>
      <c r="B40" s="19">
        <v>0.25</v>
      </c>
      <c r="C40" s="19">
        <v>0.125</v>
      </c>
      <c r="D40" s="19">
        <v>0.06</v>
      </c>
      <c r="E40" s="19">
        <v>0.03</v>
      </c>
      <c r="F40" s="19">
        <v>0.01</v>
      </c>
      <c r="G40" s="19">
        <v>5.0000000000000001E-3</v>
      </c>
      <c r="H40" s="19">
        <v>2.5000000000000001E-3</v>
      </c>
      <c r="I40" s="19">
        <v>1.25E-3</v>
      </c>
      <c r="J40" s="19">
        <v>5.9999999999999995E-4</v>
      </c>
      <c r="K40" s="19">
        <v>2.9999999999999997E-4</v>
      </c>
      <c r="L40" s="19">
        <v>1E-4</v>
      </c>
      <c r="M40" s="19">
        <v>0</v>
      </c>
      <c r="N40" s="5"/>
      <c r="O40" s="19" t="s">
        <v>35</v>
      </c>
      <c r="P40" s="19">
        <v>0.25</v>
      </c>
      <c r="Q40" s="19">
        <v>0.125</v>
      </c>
      <c r="R40" s="19">
        <v>0.06</v>
      </c>
      <c r="S40" s="19">
        <v>0.03</v>
      </c>
      <c r="T40" s="19">
        <v>0.01</v>
      </c>
      <c r="U40" s="19">
        <v>5.0000000000000001E-3</v>
      </c>
      <c r="V40" s="19">
        <v>2.5000000000000001E-3</v>
      </c>
      <c r="W40" s="19">
        <v>1.25E-3</v>
      </c>
      <c r="X40" s="19">
        <v>5.9999999999999995E-4</v>
      </c>
      <c r="Y40" s="19">
        <v>2.9999999999999997E-4</v>
      </c>
      <c r="Z40" s="19">
        <v>1E-4</v>
      </c>
      <c r="AA40" s="19">
        <v>0</v>
      </c>
      <c r="AB40" s="5"/>
      <c r="AC40" s="28" t="s">
        <v>35</v>
      </c>
      <c r="AD40" s="28">
        <v>0.25</v>
      </c>
      <c r="AE40" s="28">
        <v>0.125</v>
      </c>
      <c r="AF40" s="28">
        <v>0.06</v>
      </c>
      <c r="AG40" s="28">
        <v>0.03</v>
      </c>
      <c r="AH40" s="28">
        <v>0.01</v>
      </c>
      <c r="AI40" s="28">
        <v>5.0000000000000001E-3</v>
      </c>
      <c r="AJ40" s="28">
        <v>2.5000000000000001E-3</v>
      </c>
      <c r="AK40" s="28">
        <v>1.25E-3</v>
      </c>
      <c r="AL40" s="28">
        <v>5.9999999999999995E-4</v>
      </c>
      <c r="AM40" s="28">
        <v>2.9999999999999997E-4</v>
      </c>
      <c r="AN40" s="28">
        <v>1E-4</v>
      </c>
      <c r="AO40" s="28">
        <v>0</v>
      </c>
      <c r="BE40" s="5"/>
    </row>
    <row r="41" spans="1:57" x14ac:dyDescent="0.25">
      <c r="A41" s="19">
        <v>0.25</v>
      </c>
      <c r="B41" s="5"/>
      <c r="C41" s="5">
        <v>0.44650000000000001</v>
      </c>
      <c r="D41" s="5">
        <v>0.28539999999999999</v>
      </c>
      <c r="E41" s="5">
        <v>0.248</v>
      </c>
      <c r="F41" s="5">
        <v>0.22239999999999999</v>
      </c>
      <c r="G41" s="5">
        <v>0.13769999999999999</v>
      </c>
      <c r="H41" s="5"/>
      <c r="I41" s="5"/>
      <c r="J41" s="5"/>
      <c r="K41" s="5"/>
      <c r="L41" s="5"/>
      <c r="M41" s="5">
        <v>0.13750000000000001</v>
      </c>
      <c r="N41" s="5"/>
      <c r="O41" s="19">
        <v>0.25</v>
      </c>
      <c r="P41" s="5"/>
      <c r="Q41" s="5">
        <v>0.36959999999999998</v>
      </c>
      <c r="R41" s="5">
        <v>0.22320000000000001</v>
      </c>
      <c r="S41" s="5">
        <v>0.2094</v>
      </c>
      <c r="T41" s="5">
        <v>0.26250000000000001</v>
      </c>
      <c r="U41" s="5">
        <v>0.1242</v>
      </c>
      <c r="V41" s="5"/>
      <c r="W41" s="5"/>
      <c r="X41" s="5"/>
      <c r="Y41" s="5"/>
      <c r="Z41" s="5"/>
      <c r="AA41" s="5">
        <v>0.13020000000000001</v>
      </c>
      <c r="AB41" s="5"/>
      <c r="AC41" s="28">
        <v>0.25</v>
      </c>
      <c r="AD41" s="5"/>
      <c r="AE41" s="5">
        <f t="shared" ref="AE41:AI48" si="6">Q41-C41</f>
        <v>-7.6900000000000024E-2</v>
      </c>
      <c r="AF41" s="5">
        <f t="shared" si="6"/>
        <v>-6.2199999999999978E-2</v>
      </c>
      <c r="AG41" s="5">
        <f t="shared" si="6"/>
        <v>-3.8599999999999995E-2</v>
      </c>
      <c r="AH41" s="5">
        <f t="shared" si="6"/>
        <v>4.0100000000000025E-2</v>
      </c>
      <c r="AI41" s="5">
        <f t="shared" si="6"/>
        <v>-1.3499999999999984E-2</v>
      </c>
      <c r="AJ41" s="5"/>
      <c r="AK41" s="5"/>
      <c r="AL41" s="5"/>
      <c r="AM41" s="5"/>
      <c r="AN41" s="5"/>
      <c r="AO41" s="5">
        <f t="shared" ref="AO41:AO48" si="7">AA41-M41</f>
        <v>-7.3000000000000009E-3</v>
      </c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</row>
    <row r="42" spans="1:57" x14ac:dyDescent="0.25">
      <c r="A42" s="19">
        <v>0.125</v>
      </c>
      <c r="B42" s="5"/>
      <c r="C42" s="5">
        <v>0.88229999999999997</v>
      </c>
      <c r="D42" s="5">
        <v>0.5675</v>
      </c>
      <c r="E42" s="5">
        <v>0.35780000000000001</v>
      </c>
      <c r="F42" s="5">
        <v>0.22539999999999999</v>
      </c>
      <c r="G42" s="5">
        <v>0.19389999999999999</v>
      </c>
      <c r="H42" s="5"/>
      <c r="I42" s="5"/>
      <c r="J42" s="5"/>
      <c r="K42" s="5"/>
      <c r="L42" s="5"/>
      <c r="M42" s="5">
        <v>0.1784</v>
      </c>
      <c r="N42" s="5"/>
      <c r="O42" s="19">
        <v>0.125</v>
      </c>
      <c r="P42" s="5"/>
      <c r="Q42" s="5">
        <v>0.63819999999999999</v>
      </c>
      <c r="R42" s="5">
        <v>0.3528</v>
      </c>
      <c r="S42" s="5">
        <v>0.27100000000000002</v>
      </c>
      <c r="T42" s="5">
        <v>0.3085</v>
      </c>
      <c r="U42" s="5">
        <v>0.41599999999999998</v>
      </c>
      <c r="V42" s="5"/>
      <c r="W42" s="5"/>
      <c r="X42" s="5"/>
      <c r="Y42" s="5"/>
      <c r="Z42" s="5"/>
      <c r="AA42" s="5">
        <v>0.1734</v>
      </c>
      <c r="AB42" s="5"/>
      <c r="AC42" s="28">
        <v>0.125</v>
      </c>
      <c r="AD42" s="5"/>
      <c r="AE42" s="5">
        <f t="shared" si="6"/>
        <v>-0.24409999999999998</v>
      </c>
      <c r="AF42" s="5">
        <f t="shared" si="6"/>
        <v>-0.2147</v>
      </c>
      <c r="AG42" s="5">
        <f t="shared" si="6"/>
        <v>-8.6799999999999988E-2</v>
      </c>
      <c r="AH42" s="5">
        <f t="shared" si="6"/>
        <v>8.3100000000000007E-2</v>
      </c>
      <c r="AI42" s="5">
        <f t="shared" si="6"/>
        <v>0.22209999999999999</v>
      </c>
      <c r="AJ42" s="5"/>
      <c r="AK42" s="5"/>
      <c r="AL42" s="5"/>
      <c r="AM42" s="5"/>
      <c r="AN42" s="5"/>
      <c r="AO42" s="5">
        <f t="shared" si="7"/>
        <v>-5.0000000000000044E-3</v>
      </c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</row>
    <row r="43" spans="1:57" x14ac:dyDescent="0.25">
      <c r="A43" s="19">
        <v>0.06</v>
      </c>
      <c r="B43" s="5"/>
      <c r="C43" s="5">
        <v>0.62050000000000005</v>
      </c>
      <c r="D43" s="5">
        <v>0.36559999999999998</v>
      </c>
      <c r="E43" s="5">
        <v>0.2354</v>
      </c>
      <c r="F43" s="5">
        <v>0.18890000000000001</v>
      </c>
      <c r="G43" s="5">
        <v>0.1573</v>
      </c>
      <c r="H43" s="5"/>
      <c r="I43" s="5"/>
      <c r="J43" s="5"/>
      <c r="K43" s="5"/>
      <c r="L43" s="5"/>
      <c r="M43" s="5">
        <v>0.1555</v>
      </c>
      <c r="N43" s="5"/>
      <c r="O43" s="19">
        <v>0.06</v>
      </c>
      <c r="P43" s="5"/>
      <c r="Q43" s="5">
        <v>0.41889999999999999</v>
      </c>
      <c r="R43" s="5">
        <v>0.26829999999999998</v>
      </c>
      <c r="S43" s="5">
        <v>0.19400000000000001</v>
      </c>
      <c r="T43" s="5">
        <v>0.18940000000000001</v>
      </c>
      <c r="U43" s="5">
        <v>0.15509999999999999</v>
      </c>
      <c r="V43" s="5"/>
      <c r="W43" s="5"/>
      <c r="X43" s="5"/>
      <c r="Y43" s="5"/>
      <c r="Z43" s="5"/>
      <c r="AA43" s="5">
        <v>0.1396</v>
      </c>
      <c r="AB43" s="5"/>
      <c r="AC43" s="28">
        <v>0.06</v>
      </c>
      <c r="AD43" s="5"/>
      <c r="AE43" s="5">
        <f t="shared" si="6"/>
        <v>-0.20160000000000006</v>
      </c>
      <c r="AF43" s="5">
        <f t="shared" si="6"/>
        <v>-9.7299999999999998E-2</v>
      </c>
      <c r="AG43" s="5">
        <f t="shared" si="6"/>
        <v>-4.1399999999999992E-2</v>
      </c>
      <c r="AH43" s="5">
        <f t="shared" si="6"/>
        <v>5.0000000000000044E-4</v>
      </c>
      <c r="AI43" s="5">
        <f t="shared" si="6"/>
        <v>-2.2000000000000075E-3</v>
      </c>
      <c r="AJ43" s="5"/>
      <c r="AK43" s="5"/>
      <c r="AL43" s="5"/>
      <c r="AM43" s="5"/>
      <c r="AN43" s="5"/>
      <c r="AO43" s="5">
        <f t="shared" si="7"/>
        <v>-1.5899999999999997E-2</v>
      </c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</row>
    <row r="44" spans="1:57" x14ac:dyDescent="0.25">
      <c r="A44" s="19">
        <v>0.03</v>
      </c>
      <c r="B44" s="5"/>
      <c r="C44" s="5">
        <v>0.66949999999999998</v>
      </c>
      <c r="D44" s="5">
        <v>0.55589999999999995</v>
      </c>
      <c r="E44" s="5">
        <v>0.30059999999999998</v>
      </c>
      <c r="F44" s="5">
        <v>0.24</v>
      </c>
      <c r="G44" s="5">
        <v>0.18779999999999999</v>
      </c>
      <c r="H44" s="5"/>
      <c r="I44" s="5"/>
      <c r="J44" s="5"/>
      <c r="K44" s="5"/>
      <c r="L44" s="5"/>
      <c r="M44" s="5">
        <v>0.17660000000000001</v>
      </c>
      <c r="N44" s="5"/>
      <c r="O44" s="19">
        <v>0.03</v>
      </c>
      <c r="P44" s="5"/>
      <c r="Q44" s="5">
        <v>0.5121</v>
      </c>
      <c r="R44" s="5">
        <v>0.4325</v>
      </c>
      <c r="S44" s="5">
        <v>0.26119999999999999</v>
      </c>
      <c r="T44" s="5">
        <v>0.24229999999999999</v>
      </c>
      <c r="U44" s="5">
        <v>0.34060000000000001</v>
      </c>
      <c r="V44" s="5"/>
      <c r="W44" s="5"/>
      <c r="X44" s="5"/>
      <c r="Y44" s="5"/>
      <c r="Z44" s="5"/>
      <c r="AA44" s="5">
        <v>0.32190000000000002</v>
      </c>
      <c r="AB44" s="5"/>
      <c r="AC44" s="28">
        <v>0.03</v>
      </c>
      <c r="AD44" s="5"/>
      <c r="AE44" s="5">
        <f t="shared" si="6"/>
        <v>-0.15739999999999998</v>
      </c>
      <c r="AF44" s="5">
        <f t="shared" si="6"/>
        <v>-0.12339999999999995</v>
      </c>
      <c r="AG44" s="5">
        <f t="shared" si="6"/>
        <v>-3.9399999999999991E-2</v>
      </c>
      <c r="AH44" s="5">
        <f t="shared" si="6"/>
        <v>2.2999999999999965E-3</v>
      </c>
      <c r="AI44" s="5">
        <f t="shared" si="6"/>
        <v>0.15280000000000002</v>
      </c>
      <c r="AJ44" s="5"/>
      <c r="AK44" s="5"/>
      <c r="AL44" s="5"/>
      <c r="AM44" s="5"/>
      <c r="AN44" s="5"/>
      <c r="AO44" s="5">
        <f t="shared" si="7"/>
        <v>0.14530000000000001</v>
      </c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</row>
    <row r="45" spans="1:57" x14ac:dyDescent="0.25">
      <c r="A45" s="19">
        <v>0.01</v>
      </c>
      <c r="B45" s="5"/>
      <c r="C45" s="5">
        <v>0.29120000000000001</v>
      </c>
      <c r="D45" s="5">
        <v>0.30759999999999998</v>
      </c>
      <c r="E45" s="5">
        <v>0.21029999999999999</v>
      </c>
      <c r="F45" s="5">
        <v>0.1986</v>
      </c>
      <c r="G45" s="5">
        <v>0.16539999999999999</v>
      </c>
      <c r="H45" s="5"/>
      <c r="I45" s="5"/>
      <c r="J45" s="5"/>
      <c r="K45" s="5"/>
      <c r="L45" s="5"/>
      <c r="M45" s="5">
        <v>0.1696</v>
      </c>
      <c r="N45" s="5"/>
      <c r="O45" s="19">
        <v>0.01</v>
      </c>
      <c r="P45" s="5"/>
      <c r="Q45" s="5">
        <v>0.24940000000000001</v>
      </c>
      <c r="R45" s="5">
        <v>0.23419999999999999</v>
      </c>
      <c r="S45" s="5">
        <v>0.18340000000000001</v>
      </c>
      <c r="T45" s="5">
        <v>0.18479999999999999</v>
      </c>
      <c r="U45" s="5">
        <v>0.21029999999999999</v>
      </c>
      <c r="V45" s="5"/>
      <c r="W45" s="5"/>
      <c r="X45" s="5"/>
      <c r="Y45" s="5"/>
      <c r="Z45" s="5"/>
      <c r="AA45" s="5">
        <v>0.19939999999999999</v>
      </c>
      <c r="AB45" s="5"/>
      <c r="AC45" s="28">
        <v>0.01</v>
      </c>
      <c r="AD45" s="5"/>
      <c r="AE45" s="5">
        <f t="shared" si="6"/>
        <v>-4.1800000000000004E-2</v>
      </c>
      <c r="AF45" s="5">
        <f t="shared" si="6"/>
        <v>-7.3399999999999993E-2</v>
      </c>
      <c r="AG45" s="5">
        <f t="shared" si="6"/>
        <v>-2.6899999999999979E-2</v>
      </c>
      <c r="AH45" s="5">
        <f t="shared" si="6"/>
        <v>-1.3800000000000007E-2</v>
      </c>
      <c r="AI45" s="5">
        <f t="shared" si="6"/>
        <v>4.4899999999999995E-2</v>
      </c>
      <c r="AJ45" s="5"/>
      <c r="AK45" s="5"/>
      <c r="AL45" s="5"/>
      <c r="AM45" s="5"/>
      <c r="AN45" s="5"/>
      <c r="AO45" s="5">
        <f t="shared" si="7"/>
        <v>2.9799999999999993E-2</v>
      </c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</row>
    <row r="46" spans="1:57" x14ac:dyDescent="0.25">
      <c r="A46" s="19">
        <v>5.0000000000000001E-3</v>
      </c>
      <c r="B46" s="5"/>
      <c r="C46" s="5">
        <v>0.46899999999999997</v>
      </c>
      <c r="D46" s="5">
        <v>0.46489999999999998</v>
      </c>
      <c r="E46" s="5">
        <v>0.31540000000000001</v>
      </c>
      <c r="F46" s="5">
        <v>0.24229999999999999</v>
      </c>
      <c r="G46" s="5">
        <v>0.17349999999999999</v>
      </c>
      <c r="H46" s="5"/>
      <c r="I46" s="5"/>
      <c r="J46" s="5"/>
      <c r="K46" s="5"/>
      <c r="L46" s="5"/>
      <c r="M46" s="5">
        <v>0.1739</v>
      </c>
      <c r="N46" s="5"/>
      <c r="O46" s="19">
        <v>5.0000000000000001E-3</v>
      </c>
      <c r="P46" s="5"/>
      <c r="Q46" s="5">
        <v>0.44919999999999999</v>
      </c>
      <c r="R46" s="5">
        <v>0.33169999999999999</v>
      </c>
      <c r="S46" s="5">
        <v>0.2445</v>
      </c>
      <c r="T46" s="5">
        <v>0.21410000000000001</v>
      </c>
      <c r="U46" s="5">
        <v>0.16250000000000001</v>
      </c>
      <c r="V46" s="5"/>
      <c r="W46" s="5"/>
      <c r="X46" s="5"/>
      <c r="Y46" s="5"/>
      <c r="Z46" s="5"/>
      <c r="AA46" s="5">
        <v>0.1603</v>
      </c>
      <c r="AB46" s="5"/>
      <c r="AC46" s="28">
        <v>5.0000000000000001E-3</v>
      </c>
      <c r="AD46" s="5"/>
      <c r="AE46" s="5">
        <f t="shared" si="6"/>
        <v>-1.9799999999999984E-2</v>
      </c>
      <c r="AF46" s="5">
        <f t="shared" si="6"/>
        <v>-0.13319999999999999</v>
      </c>
      <c r="AG46" s="5">
        <f t="shared" si="6"/>
        <v>-7.0900000000000019E-2</v>
      </c>
      <c r="AH46" s="5">
        <f t="shared" si="6"/>
        <v>-2.8199999999999975E-2</v>
      </c>
      <c r="AI46" s="5">
        <f t="shared" si="6"/>
        <v>-1.0999999999999982E-2</v>
      </c>
      <c r="AJ46" s="5"/>
      <c r="AK46" s="5"/>
      <c r="AL46" s="5"/>
      <c r="AM46" s="5"/>
      <c r="AN46" s="5"/>
      <c r="AO46" s="5">
        <f t="shared" si="7"/>
        <v>-1.3600000000000001E-2</v>
      </c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</row>
    <row r="47" spans="1:57" x14ac:dyDescent="0.25">
      <c r="A47" s="19">
        <v>2.5000000000000001E-3</v>
      </c>
      <c r="B47" s="5"/>
      <c r="C47" s="5">
        <v>0.434</v>
      </c>
      <c r="D47" s="5">
        <v>0.64339999999999997</v>
      </c>
      <c r="E47" s="5">
        <v>0.50319999999999998</v>
      </c>
      <c r="F47" s="5">
        <v>0.41980000000000001</v>
      </c>
      <c r="G47" s="5">
        <v>0.24210000000000001</v>
      </c>
      <c r="H47" s="5"/>
      <c r="I47" s="5"/>
      <c r="J47" s="5"/>
      <c r="K47" s="5"/>
      <c r="L47" s="5"/>
      <c r="M47" s="5">
        <v>0.20610000000000001</v>
      </c>
      <c r="N47" s="5"/>
      <c r="O47" s="19">
        <v>2.5000000000000001E-3</v>
      </c>
      <c r="P47" s="5"/>
      <c r="Q47" s="5">
        <v>0.18029999999999999</v>
      </c>
      <c r="R47" s="5">
        <v>0.44990000000000002</v>
      </c>
      <c r="S47" s="5">
        <v>0.40870000000000001</v>
      </c>
      <c r="T47" s="5">
        <v>0.36919999999999997</v>
      </c>
      <c r="U47" s="5">
        <v>0.34189999999999998</v>
      </c>
      <c r="V47" s="5"/>
      <c r="W47" s="5"/>
      <c r="X47" s="5"/>
      <c r="Y47" s="5"/>
      <c r="Z47" s="5"/>
      <c r="AA47" s="5">
        <v>0.1973</v>
      </c>
      <c r="AB47" s="5"/>
      <c r="AC47" s="28">
        <v>2.5000000000000001E-3</v>
      </c>
      <c r="AD47" s="5"/>
      <c r="AE47" s="5">
        <f t="shared" si="6"/>
        <v>-0.25370000000000004</v>
      </c>
      <c r="AF47" s="5">
        <f t="shared" si="6"/>
        <v>-0.19349999999999995</v>
      </c>
      <c r="AG47" s="5">
        <f t="shared" si="6"/>
        <v>-9.4499999999999973E-2</v>
      </c>
      <c r="AH47" s="5">
        <f t="shared" si="6"/>
        <v>-5.0600000000000034E-2</v>
      </c>
      <c r="AI47" s="5">
        <f t="shared" si="6"/>
        <v>9.9799999999999972E-2</v>
      </c>
      <c r="AJ47" s="5"/>
      <c r="AK47" s="5"/>
      <c r="AL47" s="5"/>
      <c r="AM47" s="5"/>
      <c r="AN47" s="5"/>
      <c r="AO47" s="5">
        <f t="shared" si="7"/>
        <v>-8.8000000000000023E-3</v>
      </c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</row>
    <row r="48" spans="1:57" x14ac:dyDescent="0.25">
      <c r="A48" s="19">
        <v>0</v>
      </c>
      <c r="B48" s="5"/>
      <c r="C48" s="5">
        <v>1.2514000000000001</v>
      </c>
      <c r="D48" s="5">
        <v>1.1471</v>
      </c>
      <c r="E48" s="5">
        <v>0.66349999999999998</v>
      </c>
      <c r="F48" s="5">
        <v>0.62429999999999997</v>
      </c>
      <c r="G48" s="5">
        <v>0.29509999999999997</v>
      </c>
      <c r="H48" s="5"/>
      <c r="I48" s="5"/>
      <c r="J48" s="5"/>
      <c r="K48" s="5"/>
      <c r="L48" s="5"/>
      <c r="M48" s="5">
        <v>0.35120000000000001</v>
      </c>
      <c r="N48" s="5"/>
      <c r="O48" s="19">
        <v>0</v>
      </c>
      <c r="P48" s="5"/>
      <c r="Q48" s="5">
        <v>0.8609</v>
      </c>
      <c r="R48" s="5">
        <v>0.77239999999999998</v>
      </c>
      <c r="S48" s="5">
        <v>0.47639999999999999</v>
      </c>
      <c r="T48" s="5">
        <v>0.57340000000000002</v>
      </c>
      <c r="U48" s="5">
        <v>0.65100000000000002</v>
      </c>
      <c r="V48" s="5"/>
      <c r="W48" s="5"/>
      <c r="X48" s="5"/>
      <c r="Y48" s="5"/>
      <c r="Z48" s="5"/>
      <c r="AA48" s="5">
        <v>0.33169999999999999</v>
      </c>
      <c r="AB48" s="5"/>
      <c r="AC48" s="28">
        <v>0</v>
      </c>
      <c r="AD48" s="5"/>
      <c r="AE48" s="5">
        <f t="shared" si="6"/>
        <v>-0.39050000000000007</v>
      </c>
      <c r="AF48" s="5">
        <f t="shared" si="6"/>
        <v>-0.37470000000000003</v>
      </c>
      <c r="AG48" s="5">
        <f t="shared" si="6"/>
        <v>-0.18709999999999999</v>
      </c>
      <c r="AH48" s="5">
        <f t="shared" si="6"/>
        <v>-5.0899999999999945E-2</v>
      </c>
      <c r="AI48" s="5">
        <f t="shared" si="6"/>
        <v>0.35590000000000005</v>
      </c>
      <c r="AJ48" s="5"/>
      <c r="AK48" s="5"/>
      <c r="AL48" s="5"/>
      <c r="AM48" s="5"/>
      <c r="AN48" s="5"/>
      <c r="AO48" s="5">
        <f t="shared" si="7"/>
        <v>-1.9500000000000017E-2</v>
      </c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</row>
    <row r="49" spans="1:5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</row>
    <row r="50" spans="1:57" x14ac:dyDescent="0.25">
      <c r="A50" s="19" t="s">
        <v>35</v>
      </c>
      <c r="B50" s="19">
        <v>0.25</v>
      </c>
      <c r="C50" s="19">
        <v>0.125</v>
      </c>
      <c r="D50" s="19">
        <v>0.06</v>
      </c>
      <c r="E50" s="19">
        <v>0.03</v>
      </c>
      <c r="F50" s="19">
        <v>0.01</v>
      </c>
      <c r="G50" s="19">
        <v>5.0000000000000001E-3</v>
      </c>
      <c r="H50" s="19">
        <v>2.5000000000000001E-3</v>
      </c>
      <c r="I50" s="19">
        <v>1.25E-3</v>
      </c>
      <c r="J50" s="19">
        <v>5.9999999999999995E-4</v>
      </c>
      <c r="K50" s="19">
        <v>2.9999999999999997E-4</v>
      </c>
      <c r="L50" s="19">
        <v>1E-4</v>
      </c>
      <c r="M50" s="19">
        <v>0</v>
      </c>
      <c r="N50" s="5"/>
      <c r="O50" s="19" t="s">
        <v>35</v>
      </c>
      <c r="P50" s="19">
        <v>0.25</v>
      </c>
      <c r="Q50" s="19">
        <v>0.125</v>
      </c>
      <c r="R50" s="19">
        <v>0.06</v>
      </c>
      <c r="S50" s="19">
        <v>0.03</v>
      </c>
      <c r="T50" s="19">
        <v>0.01</v>
      </c>
      <c r="U50" s="19">
        <v>5.0000000000000001E-3</v>
      </c>
      <c r="V50" s="19">
        <v>2.5000000000000001E-3</v>
      </c>
      <c r="W50" s="19">
        <v>1.25E-3</v>
      </c>
      <c r="X50" s="19">
        <v>5.9999999999999995E-4</v>
      </c>
      <c r="Y50" s="19">
        <v>2.9999999999999997E-4</v>
      </c>
      <c r="Z50" s="19">
        <v>1E-4</v>
      </c>
      <c r="AA50" s="19">
        <v>0</v>
      </c>
      <c r="AB50" s="5"/>
      <c r="AC50" s="28" t="s">
        <v>35</v>
      </c>
      <c r="AD50" s="28">
        <v>0.25</v>
      </c>
      <c r="AE50" s="28">
        <v>0.125</v>
      </c>
      <c r="AF50" s="28">
        <v>0.06</v>
      </c>
      <c r="AG50" s="28">
        <v>0.03</v>
      </c>
      <c r="AH50" s="28">
        <v>0.01</v>
      </c>
      <c r="AI50" s="28">
        <v>5.0000000000000001E-3</v>
      </c>
      <c r="AJ50" s="28">
        <v>2.5000000000000001E-3</v>
      </c>
      <c r="AK50" s="28">
        <v>1.25E-3</v>
      </c>
      <c r="AL50" s="28">
        <v>5.9999999999999995E-4</v>
      </c>
      <c r="AM50" s="28">
        <v>2.9999999999999997E-4</v>
      </c>
      <c r="AN50" s="28">
        <v>1E-4</v>
      </c>
      <c r="AO50" s="28">
        <v>0</v>
      </c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</row>
    <row r="51" spans="1:57" x14ac:dyDescent="0.25">
      <c r="A51" s="19">
        <v>0.25</v>
      </c>
      <c r="B51" s="5"/>
      <c r="C51" s="5">
        <v>0.1454</v>
      </c>
      <c r="D51" s="5">
        <v>0.28839999999999999</v>
      </c>
      <c r="E51" s="5">
        <v>0.1739</v>
      </c>
      <c r="F51" s="5">
        <v>0.18049999999999999</v>
      </c>
      <c r="G51" s="5">
        <v>0.26669999999999999</v>
      </c>
      <c r="H51" s="5"/>
      <c r="I51" s="5"/>
      <c r="J51" s="5"/>
      <c r="K51" s="5"/>
      <c r="L51" s="5"/>
      <c r="M51" s="5">
        <v>0.193</v>
      </c>
      <c r="N51" s="5"/>
      <c r="O51" s="19">
        <v>0.25</v>
      </c>
      <c r="P51" s="5"/>
      <c r="Q51" s="5">
        <v>0.13120000000000001</v>
      </c>
      <c r="R51" s="5">
        <v>0.18490000000000001</v>
      </c>
      <c r="S51" s="5">
        <v>0.14419999999999999</v>
      </c>
      <c r="T51" s="5">
        <v>0.1298</v>
      </c>
      <c r="U51" s="5">
        <v>0.14249999999999999</v>
      </c>
      <c r="V51" s="5"/>
      <c r="W51" s="5"/>
      <c r="X51" s="5"/>
      <c r="Y51" s="5"/>
      <c r="Z51" s="5"/>
      <c r="AA51" s="5">
        <v>0.13669999999999999</v>
      </c>
      <c r="AB51" s="5"/>
      <c r="AC51" s="28">
        <v>0.25</v>
      </c>
      <c r="AD51" s="5"/>
      <c r="AE51" s="5">
        <f t="shared" ref="AE51:AI58" si="8">Q51-C51</f>
        <v>-1.419999999999999E-2</v>
      </c>
      <c r="AF51" s="5">
        <f t="shared" si="8"/>
        <v>-0.10349999999999998</v>
      </c>
      <c r="AG51" s="5">
        <f t="shared" si="8"/>
        <v>-2.9700000000000004E-2</v>
      </c>
      <c r="AH51" s="5">
        <f t="shared" si="8"/>
        <v>-5.0699999999999995E-2</v>
      </c>
      <c r="AI51" s="5">
        <f t="shared" si="8"/>
        <v>-0.1242</v>
      </c>
      <c r="AJ51" s="5"/>
      <c r="AK51" s="5"/>
      <c r="AL51" s="5"/>
      <c r="AM51" s="5"/>
      <c r="AN51" s="5"/>
      <c r="AO51" s="5">
        <f t="shared" ref="AO51:AO58" si="9">AA51-M51</f>
        <v>-5.6300000000000017E-2</v>
      </c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</row>
    <row r="52" spans="1:57" x14ac:dyDescent="0.25">
      <c r="A52" s="19">
        <v>0.125</v>
      </c>
      <c r="B52" s="5"/>
      <c r="C52" s="5">
        <v>0.16350000000000001</v>
      </c>
      <c r="D52" s="5">
        <v>0.1573</v>
      </c>
      <c r="E52" s="5">
        <v>0.1477</v>
      </c>
      <c r="F52" s="5">
        <v>0.1663</v>
      </c>
      <c r="G52" s="5">
        <v>0.1721</v>
      </c>
      <c r="H52" s="5"/>
      <c r="I52" s="5"/>
      <c r="J52" s="5"/>
      <c r="K52" s="5"/>
      <c r="L52" s="5"/>
      <c r="M52" s="5">
        <v>0.15060000000000001</v>
      </c>
      <c r="N52" s="5"/>
      <c r="O52" s="19">
        <v>0.125</v>
      </c>
      <c r="P52" s="5"/>
      <c r="Q52" s="5">
        <v>0.16880000000000001</v>
      </c>
      <c r="R52" s="5">
        <v>0.14149999999999999</v>
      </c>
      <c r="S52" s="5">
        <v>0.15279999999999999</v>
      </c>
      <c r="T52" s="5">
        <v>0.18940000000000001</v>
      </c>
      <c r="U52" s="5">
        <v>0.15160000000000001</v>
      </c>
      <c r="V52" s="5"/>
      <c r="W52" s="5"/>
      <c r="X52" s="5"/>
      <c r="Y52" s="5"/>
      <c r="Z52" s="5"/>
      <c r="AA52" s="5">
        <v>0.1628</v>
      </c>
      <c r="AB52" s="5"/>
      <c r="AC52" s="28">
        <v>0.125</v>
      </c>
      <c r="AD52" s="5"/>
      <c r="AE52" s="5">
        <f t="shared" si="8"/>
        <v>5.2999999999999992E-3</v>
      </c>
      <c r="AF52" s="5">
        <f t="shared" si="8"/>
        <v>-1.5800000000000008E-2</v>
      </c>
      <c r="AG52" s="5">
        <f t="shared" si="8"/>
        <v>5.0999999999999934E-3</v>
      </c>
      <c r="AH52" s="5">
        <f t="shared" si="8"/>
        <v>2.3100000000000009E-2</v>
      </c>
      <c r="AI52" s="5">
        <f t="shared" si="8"/>
        <v>-2.049999999999999E-2</v>
      </c>
      <c r="AJ52" s="5"/>
      <c r="AK52" s="5"/>
      <c r="AL52" s="5"/>
      <c r="AM52" s="5"/>
      <c r="AN52" s="5"/>
      <c r="AO52" s="5">
        <f t="shared" si="9"/>
        <v>1.2199999999999989E-2</v>
      </c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</row>
    <row r="53" spans="1:57" x14ac:dyDescent="0.25">
      <c r="A53" s="19">
        <v>0.06</v>
      </c>
      <c r="B53" s="5"/>
      <c r="C53" s="5">
        <v>0.161</v>
      </c>
      <c r="D53" s="5">
        <v>0.13980000000000001</v>
      </c>
      <c r="E53" s="5">
        <v>0.1474</v>
      </c>
      <c r="F53" s="5">
        <v>0.13800000000000001</v>
      </c>
      <c r="G53" s="5">
        <v>0.10059999999999999</v>
      </c>
      <c r="H53" s="5"/>
      <c r="I53" s="5"/>
      <c r="J53" s="5"/>
      <c r="K53" s="5"/>
      <c r="L53" s="5"/>
      <c r="M53" s="5">
        <v>0.13700000000000001</v>
      </c>
      <c r="N53" s="5"/>
      <c r="O53" s="19">
        <v>0.06</v>
      </c>
      <c r="P53" s="5"/>
      <c r="Q53" s="5">
        <v>0.14430000000000001</v>
      </c>
      <c r="R53" s="5">
        <v>0.12970000000000001</v>
      </c>
      <c r="S53" s="5">
        <v>0.1358</v>
      </c>
      <c r="T53" s="5">
        <v>0.2407</v>
      </c>
      <c r="U53" s="5">
        <v>0.1452</v>
      </c>
      <c r="V53" s="5"/>
      <c r="W53" s="5"/>
      <c r="X53" s="5"/>
      <c r="Y53" s="5"/>
      <c r="Z53" s="5"/>
      <c r="AA53" s="5">
        <v>0.30580000000000002</v>
      </c>
      <c r="AB53" s="5"/>
      <c r="AC53" s="28">
        <v>0.06</v>
      </c>
      <c r="AD53" s="5"/>
      <c r="AE53" s="5">
        <f t="shared" si="8"/>
        <v>-1.6699999999999993E-2</v>
      </c>
      <c r="AF53" s="5">
        <f t="shared" si="8"/>
        <v>-1.0099999999999998E-2</v>
      </c>
      <c r="AG53" s="5">
        <f t="shared" si="8"/>
        <v>-1.1599999999999999E-2</v>
      </c>
      <c r="AH53" s="5">
        <f t="shared" si="8"/>
        <v>0.10269999999999999</v>
      </c>
      <c r="AI53" s="5">
        <f t="shared" si="8"/>
        <v>4.4600000000000001E-2</v>
      </c>
      <c r="AJ53" s="5"/>
      <c r="AK53" s="5"/>
      <c r="AL53" s="5"/>
      <c r="AM53" s="5"/>
      <c r="AN53" s="5"/>
      <c r="AO53" s="5">
        <f t="shared" si="9"/>
        <v>0.16880000000000001</v>
      </c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</row>
    <row r="54" spans="1:57" x14ac:dyDescent="0.25">
      <c r="A54" s="19">
        <v>0.03</v>
      </c>
      <c r="B54" s="5"/>
      <c r="C54" s="5">
        <v>0.17480000000000001</v>
      </c>
      <c r="D54" s="5">
        <v>0.16669999999999999</v>
      </c>
      <c r="E54" s="5">
        <v>0.16009999999999999</v>
      </c>
      <c r="F54" s="5">
        <v>0.14879999999999999</v>
      </c>
      <c r="G54" s="5">
        <v>0.1371</v>
      </c>
      <c r="H54" s="5"/>
      <c r="I54" s="5"/>
      <c r="J54" s="5"/>
      <c r="K54" s="5"/>
      <c r="L54" s="5"/>
      <c r="M54" s="5">
        <v>0.15110000000000001</v>
      </c>
      <c r="N54" s="5"/>
      <c r="O54" s="19">
        <v>0.03</v>
      </c>
      <c r="P54" s="5"/>
      <c r="Q54" s="5">
        <v>0.15509999999999999</v>
      </c>
      <c r="R54" s="5">
        <v>0.1467</v>
      </c>
      <c r="S54" s="5">
        <v>0.1439</v>
      </c>
      <c r="T54" s="5">
        <v>0.2878</v>
      </c>
      <c r="U54" s="5">
        <v>0.1482</v>
      </c>
      <c r="V54" s="5"/>
      <c r="W54" s="5"/>
      <c r="X54" s="5"/>
      <c r="Y54" s="5"/>
      <c r="Z54" s="5"/>
      <c r="AA54" s="5">
        <v>0.25190000000000001</v>
      </c>
      <c r="AB54" s="5"/>
      <c r="AC54" s="28">
        <v>0.03</v>
      </c>
      <c r="AD54" s="5"/>
      <c r="AE54" s="5">
        <f t="shared" si="8"/>
        <v>-1.9700000000000023E-2</v>
      </c>
      <c r="AF54" s="5">
        <f t="shared" si="8"/>
        <v>-1.999999999999999E-2</v>
      </c>
      <c r="AG54" s="5">
        <f t="shared" si="8"/>
        <v>-1.6199999999999992E-2</v>
      </c>
      <c r="AH54" s="5">
        <f t="shared" si="8"/>
        <v>0.13900000000000001</v>
      </c>
      <c r="AI54" s="5">
        <f t="shared" si="8"/>
        <v>1.1099999999999999E-2</v>
      </c>
      <c r="AJ54" s="5"/>
      <c r="AK54" s="5"/>
      <c r="AL54" s="5"/>
      <c r="AM54" s="5"/>
      <c r="AN54" s="5"/>
      <c r="AO54" s="5">
        <f t="shared" si="9"/>
        <v>0.1008</v>
      </c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</row>
    <row r="55" spans="1:57" x14ac:dyDescent="0.25">
      <c r="A55" s="19">
        <v>0.01</v>
      </c>
      <c r="B55" s="5"/>
      <c r="C55" s="5">
        <v>0.16059999999999999</v>
      </c>
      <c r="D55" s="5">
        <v>0.16120000000000001</v>
      </c>
      <c r="E55" s="5">
        <v>0.15820000000000001</v>
      </c>
      <c r="F55" s="5">
        <v>0.15240000000000001</v>
      </c>
      <c r="G55" s="5">
        <v>0.1462</v>
      </c>
      <c r="H55" s="5"/>
      <c r="I55" s="5"/>
      <c r="J55" s="5"/>
      <c r="K55" s="5"/>
      <c r="L55" s="5"/>
      <c r="M55" s="5">
        <v>0.14879999999999999</v>
      </c>
      <c r="N55" s="5"/>
      <c r="O55" s="19">
        <v>0.01</v>
      </c>
      <c r="P55" s="5"/>
      <c r="Q55" s="5">
        <v>0.14630000000000001</v>
      </c>
      <c r="R55" s="5">
        <v>0.13880000000000001</v>
      </c>
      <c r="S55" s="5">
        <v>0.14180000000000001</v>
      </c>
      <c r="T55" s="5">
        <v>0.22140000000000001</v>
      </c>
      <c r="U55" s="5">
        <v>0.17069999999999999</v>
      </c>
      <c r="V55" s="5"/>
      <c r="W55" s="5"/>
      <c r="X55" s="5"/>
      <c r="Y55" s="5"/>
      <c r="Z55" s="5"/>
      <c r="AA55" s="5">
        <v>0.14810000000000001</v>
      </c>
      <c r="AB55" s="5"/>
      <c r="AC55" s="28">
        <v>0.01</v>
      </c>
      <c r="AD55" s="5"/>
      <c r="AE55" s="5">
        <f t="shared" si="8"/>
        <v>-1.4299999999999979E-2</v>
      </c>
      <c r="AF55" s="5">
        <f t="shared" si="8"/>
        <v>-2.2400000000000003E-2</v>
      </c>
      <c r="AG55" s="5">
        <f t="shared" si="8"/>
        <v>-1.6399999999999998E-2</v>
      </c>
      <c r="AH55" s="5">
        <f t="shared" si="8"/>
        <v>6.9000000000000006E-2</v>
      </c>
      <c r="AI55" s="5">
        <f t="shared" si="8"/>
        <v>2.4499999999999994E-2</v>
      </c>
      <c r="AJ55" s="5"/>
      <c r="AK55" s="5"/>
      <c r="AL55" s="5"/>
      <c r="AM55" s="5"/>
      <c r="AN55" s="5"/>
      <c r="AO55" s="5">
        <f t="shared" si="9"/>
        <v>-6.9999999999997842E-4</v>
      </c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</row>
    <row r="56" spans="1:57" x14ac:dyDescent="0.25">
      <c r="A56" s="19">
        <v>5.0000000000000001E-3</v>
      </c>
      <c r="B56" s="5"/>
      <c r="C56" s="5">
        <v>0.16539999999999999</v>
      </c>
      <c r="D56" s="5">
        <v>0.14960000000000001</v>
      </c>
      <c r="E56" s="5">
        <v>0.1671</v>
      </c>
      <c r="F56" s="5">
        <v>0.16489999999999999</v>
      </c>
      <c r="G56" s="5">
        <v>0.129</v>
      </c>
      <c r="H56" s="5"/>
      <c r="I56" s="5"/>
      <c r="J56" s="5"/>
      <c r="K56" s="5"/>
      <c r="L56" s="5"/>
      <c r="M56" s="5">
        <v>0.1673</v>
      </c>
      <c r="N56" s="5"/>
      <c r="O56" s="19">
        <v>5.0000000000000001E-3</v>
      </c>
      <c r="P56" s="5"/>
      <c r="Q56" s="5">
        <v>0.14849999999999999</v>
      </c>
      <c r="R56" s="5">
        <v>0.13070000000000001</v>
      </c>
      <c r="S56" s="5">
        <v>0.158</v>
      </c>
      <c r="T56" s="5">
        <v>0.2908</v>
      </c>
      <c r="U56" s="5">
        <v>0.25480000000000003</v>
      </c>
      <c r="V56" s="5"/>
      <c r="W56" s="5"/>
      <c r="X56" s="5"/>
      <c r="Y56" s="5"/>
      <c r="Z56" s="5"/>
      <c r="AA56" s="5">
        <v>0.18049999999999999</v>
      </c>
      <c r="AB56" s="5"/>
      <c r="AC56" s="28">
        <v>5.0000000000000001E-3</v>
      </c>
      <c r="AD56" s="5"/>
      <c r="AE56" s="5">
        <f t="shared" si="8"/>
        <v>-1.6899999999999998E-2</v>
      </c>
      <c r="AF56" s="5">
        <f t="shared" si="8"/>
        <v>-1.89E-2</v>
      </c>
      <c r="AG56" s="5">
        <f t="shared" si="8"/>
        <v>-9.099999999999997E-3</v>
      </c>
      <c r="AH56" s="5">
        <f t="shared" si="8"/>
        <v>0.12590000000000001</v>
      </c>
      <c r="AI56" s="5">
        <f t="shared" si="8"/>
        <v>0.12580000000000002</v>
      </c>
      <c r="AJ56" s="5"/>
      <c r="AK56" s="5"/>
      <c r="AL56" s="5"/>
      <c r="AM56" s="5"/>
      <c r="AN56" s="5"/>
      <c r="AO56" s="5">
        <f t="shared" si="9"/>
        <v>1.319999999999999E-2</v>
      </c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</row>
    <row r="57" spans="1:57" x14ac:dyDescent="0.25">
      <c r="A57" s="19">
        <v>2.5000000000000001E-3</v>
      </c>
      <c r="B57" s="5"/>
      <c r="C57" s="5">
        <v>0.2165</v>
      </c>
      <c r="D57" s="5">
        <v>0.18149999999999999</v>
      </c>
      <c r="E57" s="5">
        <v>0.16950000000000001</v>
      </c>
      <c r="F57" s="5">
        <v>0.17760000000000001</v>
      </c>
      <c r="G57" s="5">
        <v>0.14910000000000001</v>
      </c>
      <c r="H57" s="5"/>
      <c r="I57" s="5"/>
      <c r="J57" s="5"/>
      <c r="K57" s="5"/>
      <c r="L57" s="5"/>
      <c r="M57" s="5">
        <v>0.15740000000000001</v>
      </c>
      <c r="N57" s="5"/>
      <c r="O57" s="19">
        <v>2.5000000000000001E-3</v>
      </c>
      <c r="P57" s="5"/>
      <c r="Q57" s="5">
        <v>0.19189999999999999</v>
      </c>
      <c r="R57" s="5">
        <v>0.17460000000000001</v>
      </c>
      <c r="S57" s="5">
        <v>0.1545</v>
      </c>
      <c r="T57" s="5">
        <v>0.22650000000000001</v>
      </c>
      <c r="U57" s="5">
        <v>0.1547</v>
      </c>
      <c r="V57" s="5"/>
      <c r="W57" s="5"/>
      <c r="X57" s="5"/>
      <c r="Y57" s="5"/>
      <c r="Z57" s="5"/>
      <c r="AA57" s="5">
        <v>0.151</v>
      </c>
      <c r="AB57" s="5"/>
      <c r="AC57" s="28">
        <v>2.5000000000000001E-3</v>
      </c>
      <c r="AD57" s="5"/>
      <c r="AE57" s="5">
        <f t="shared" si="8"/>
        <v>-2.4600000000000011E-2</v>
      </c>
      <c r="AF57" s="5">
        <f t="shared" si="8"/>
        <v>-6.8999999999999895E-3</v>
      </c>
      <c r="AG57" s="5">
        <f t="shared" si="8"/>
        <v>-1.5000000000000013E-2</v>
      </c>
      <c r="AH57" s="5">
        <f t="shared" si="8"/>
        <v>4.8899999999999999E-2</v>
      </c>
      <c r="AI57" s="5">
        <f t="shared" si="8"/>
        <v>5.5999999999999939E-3</v>
      </c>
      <c r="AJ57" s="5"/>
      <c r="AK57" s="5"/>
      <c r="AL57" s="5"/>
      <c r="AM57" s="5"/>
      <c r="AN57" s="5"/>
      <c r="AO57" s="5">
        <f t="shared" si="9"/>
        <v>-6.4000000000000168E-3</v>
      </c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</row>
    <row r="58" spans="1:57" x14ac:dyDescent="0.25">
      <c r="A58" s="19">
        <v>0</v>
      </c>
      <c r="B58" s="5"/>
      <c r="C58" s="5">
        <v>0.28949999999999998</v>
      </c>
      <c r="D58" s="5">
        <v>0.21709999999999999</v>
      </c>
      <c r="E58" s="5">
        <v>0.219</v>
      </c>
      <c r="F58" s="5">
        <v>0.2049</v>
      </c>
      <c r="G58" s="5">
        <v>0.16489999999999999</v>
      </c>
      <c r="H58" s="5"/>
      <c r="I58" s="5"/>
      <c r="J58" s="5"/>
      <c r="K58" s="5"/>
      <c r="L58" s="5"/>
      <c r="M58" s="5">
        <v>0.2185</v>
      </c>
      <c r="N58" s="5"/>
      <c r="O58" s="19">
        <v>0</v>
      </c>
      <c r="P58" s="5"/>
      <c r="Q58" s="5">
        <v>0.29530000000000001</v>
      </c>
      <c r="R58" s="5">
        <v>0.18529999999999999</v>
      </c>
      <c r="S58" s="5">
        <v>0.21079999999999999</v>
      </c>
      <c r="T58" s="5">
        <v>0.22309999999999999</v>
      </c>
      <c r="U58" s="5">
        <v>0.1641</v>
      </c>
      <c r="V58" s="5"/>
      <c r="W58" s="5"/>
      <c r="X58" s="5"/>
      <c r="Y58" s="5"/>
      <c r="Z58" s="5"/>
      <c r="AA58" s="5">
        <v>0.1971</v>
      </c>
      <c r="AB58" s="5"/>
      <c r="AC58" s="28">
        <v>0</v>
      </c>
      <c r="AD58" s="5"/>
      <c r="AE58" s="5">
        <f t="shared" si="8"/>
        <v>5.8000000000000274E-3</v>
      </c>
      <c r="AF58" s="5">
        <f t="shared" si="8"/>
        <v>-3.1799999999999995E-2</v>
      </c>
      <c r="AG58" s="5">
        <f t="shared" si="8"/>
        <v>-8.2000000000000128E-3</v>
      </c>
      <c r="AH58" s="5">
        <f t="shared" si="8"/>
        <v>1.8199999999999994E-2</v>
      </c>
      <c r="AI58" s="5">
        <f t="shared" si="8"/>
        <v>-7.9999999999999516E-4</v>
      </c>
      <c r="AJ58" s="5"/>
      <c r="AK58" s="5"/>
      <c r="AL58" s="5"/>
      <c r="AM58" s="5"/>
      <c r="AN58" s="5"/>
      <c r="AO58" s="5">
        <f t="shared" si="9"/>
        <v>-2.1400000000000002E-2</v>
      </c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</row>
    <row r="59" spans="1:5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</row>
    <row r="60" spans="1:57" x14ac:dyDescent="0.25">
      <c r="A60" s="19" t="s">
        <v>35</v>
      </c>
      <c r="B60" s="19">
        <v>0.25</v>
      </c>
      <c r="C60" s="19">
        <v>0.125</v>
      </c>
      <c r="D60" s="19">
        <v>0.06</v>
      </c>
      <c r="E60" s="19">
        <v>0.03</v>
      </c>
      <c r="F60" s="19">
        <v>0.01</v>
      </c>
      <c r="G60" s="19">
        <v>5.0000000000000001E-3</v>
      </c>
      <c r="H60" s="19">
        <v>2.5000000000000001E-3</v>
      </c>
      <c r="I60" s="19">
        <v>1.25E-3</v>
      </c>
      <c r="J60" s="19">
        <v>5.9999999999999995E-4</v>
      </c>
      <c r="K60" s="19">
        <v>2.9999999999999997E-4</v>
      </c>
      <c r="L60" s="19">
        <v>1E-4</v>
      </c>
      <c r="M60" s="19">
        <v>0</v>
      </c>
      <c r="N60" s="5"/>
      <c r="O60" s="19" t="s">
        <v>35</v>
      </c>
      <c r="P60" s="19">
        <v>0.25</v>
      </c>
      <c r="Q60" s="19">
        <v>0.125</v>
      </c>
      <c r="R60" s="19">
        <v>0.06</v>
      </c>
      <c r="S60" s="19">
        <v>0.03</v>
      </c>
      <c r="T60" s="19">
        <v>0.01</v>
      </c>
      <c r="U60" s="19">
        <v>5.0000000000000001E-3</v>
      </c>
      <c r="V60" s="19">
        <v>2.5000000000000001E-3</v>
      </c>
      <c r="W60" s="19">
        <v>1.25E-3</v>
      </c>
      <c r="X60" s="19">
        <v>5.9999999999999995E-4</v>
      </c>
      <c r="Y60" s="19">
        <v>2.9999999999999997E-4</v>
      </c>
      <c r="Z60" s="19">
        <v>1E-4</v>
      </c>
      <c r="AA60" s="19">
        <v>0</v>
      </c>
      <c r="AB60" s="5"/>
      <c r="AC60" s="28" t="s">
        <v>35</v>
      </c>
      <c r="AD60" s="28">
        <v>0.25</v>
      </c>
      <c r="AE60" s="28">
        <v>0.125</v>
      </c>
      <c r="AF60" s="28">
        <v>0.06</v>
      </c>
      <c r="AG60" s="28">
        <v>0.03</v>
      </c>
      <c r="AH60" s="28">
        <v>0.01</v>
      </c>
      <c r="AI60" s="28">
        <v>5.0000000000000001E-3</v>
      </c>
      <c r="AJ60" s="28">
        <v>2.5000000000000001E-3</v>
      </c>
      <c r="AK60" s="28">
        <v>1.25E-3</v>
      </c>
      <c r="AL60" s="28">
        <v>5.9999999999999995E-4</v>
      </c>
      <c r="AM60" s="28">
        <v>2.9999999999999997E-4</v>
      </c>
      <c r="AN60" s="28">
        <v>1E-4</v>
      </c>
      <c r="AO60" s="28">
        <v>0</v>
      </c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</row>
    <row r="61" spans="1:57" x14ac:dyDescent="0.25">
      <c r="A61" s="19">
        <v>0.25</v>
      </c>
      <c r="B61" s="5"/>
      <c r="C61" s="5">
        <v>0.37490000000000001</v>
      </c>
      <c r="D61" s="5">
        <v>0.21959999999999999</v>
      </c>
      <c r="E61" s="5">
        <v>0.1842</v>
      </c>
      <c r="F61" s="5">
        <v>0.1827</v>
      </c>
      <c r="G61" s="5">
        <v>0.14960000000000001</v>
      </c>
      <c r="H61" s="5"/>
      <c r="I61" s="5"/>
      <c r="J61" s="5"/>
      <c r="K61" s="5"/>
      <c r="L61" s="5"/>
      <c r="M61" s="5">
        <v>0.1472</v>
      </c>
      <c r="N61" s="5"/>
      <c r="O61" s="19">
        <v>0.25</v>
      </c>
      <c r="P61" s="5"/>
      <c r="Q61" s="5">
        <v>0.3024</v>
      </c>
      <c r="R61" s="5">
        <v>0.17849999999999999</v>
      </c>
      <c r="S61" s="5">
        <v>0.1971</v>
      </c>
      <c r="T61" s="5">
        <v>0.18079999999999999</v>
      </c>
      <c r="U61" s="5">
        <v>0.13189999999999999</v>
      </c>
      <c r="V61" s="5"/>
      <c r="W61" s="5"/>
      <c r="X61" s="5"/>
      <c r="Y61" s="5"/>
      <c r="Z61" s="5"/>
      <c r="AA61" s="5">
        <v>0.12759999999999999</v>
      </c>
      <c r="AB61" s="5"/>
      <c r="AC61" s="28">
        <v>0.25</v>
      </c>
      <c r="AD61" s="5"/>
      <c r="AE61" s="5">
        <f t="shared" ref="AE61:AI68" si="10">Q61-C61</f>
        <v>-7.2500000000000009E-2</v>
      </c>
      <c r="AF61" s="5">
        <f t="shared" si="10"/>
        <v>-4.1099999999999998E-2</v>
      </c>
      <c r="AG61" s="5">
        <f t="shared" si="10"/>
        <v>1.2899999999999995E-2</v>
      </c>
      <c r="AH61" s="5">
        <f t="shared" si="10"/>
        <v>-1.9000000000000128E-3</v>
      </c>
      <c r="AI61" s="5">
        <f t="shared" si="10"/>
        <v>-1.7700000000000021E-2</v>
      </c>
      <c r="AJ61" s="5"/>
      <c r="AK61" s="5"/>
      <c r="AL61" s="5"/>
      <c r="AM61" s="5"/>
      <c r="AN61" s="5"/>
      <c r="AO61" s="5">
        <f t="shared" ref="AO61:AO68" si="11">AA61-M61</f>
        <v>-1.9600000000000006E-2</v>
      </c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</row>
    <row r="62" spans="1:57" x14ac:dyDescent="0.25">
      <c r="A62" s="19">
        <v>0.125</v>
      </c>
      <c r="B62" s="5"/>
      <c r="C62" s="5">
        <v>0.56589999999999996</v>
      </c>
      <c r="D62" s="5">
        <v>0.48380000000000001</v>
      </c>
      <c r="E62" s="5">
        <v>0.32690000000000002</v>
      </c>
      <c r="F62" s="5">
        <v>0.27879999999999999</v>
      </c>
      <c r="G62" s="5">
        <v>0.1966</v>
      </c>
      <c r="H62" s="5"/>
      <c r="I62" s="5"/>
      <c r="J62" s="5"/>
      <c r="K62" s="5"/>
      <c r="L62" s="5"/>
      <c r="M62" s="5">
        <v>0.15390000000000001</v>
      </c>
      <c r="N62" s="5"/>
      <c r="O62" s="19">
        <v>0.125</v>
      </c>
      <c r="P62" s="5"/>
      <c r="Q62" s="5">
        <v>0.62790000000000001</v>
      </c>
      <c r="R62" s="5">
        <v>0.41199999999999998</v>
      </c>
      <c r="S62" s="5">
        <v>0.28820000000000001</v>
      </c>
      <c r="T62" s="5">
        <v>0.25009999999999999</v>
      </c>
      <c r="U62" s="5">
        <v>0.16950000000000001</v>
      </c>
      <c r="V62" s="5"/>
      <c r="W62" s="5"/>
      <c r="X62" s="5"/>
      <c r="Y62" s="5"/>
      <c r="Z62" s="5"/>
      <c r="AA62" s="5">
        <v>0.15110000000000001</v>
      </c>
      <c r="AB62" s="5"/>
      <c r="AC62" s="28">
        <v>0.125</v>
      </c>
      <c r="AD62" s="5"/>
      <c r="AE62" s="5">
        <f t="shared" si="10"/>
        <v>6.2000000000000055E-2</v>
      </c>
      <c r="AF62" s="5">
        <f t="shared" si="10"/>
        <v>-7.180000000000003E-2</v>
      </c>
      <c r="AG62" s="5">
        <f t="shared" si="10"/>
        <v>-3.8700000000000012E-2</v>
      </c>
      <c r="AH62" s="5">
        <f t="shared" si="10"/>
        <v>-2.8700000000000003E-2</v>
      </c>
      <c r="AI62" s="5">
        <f t="shared" si="10"/>
        <v>-2.7099999999999985E-2</v>
      </c>
      <c r="AJ62" s="5"/>
      <c r="AK62" s="5"/>
      <c r="AL62" s="5"/>
      <c r="AM62" s="5"/>
      <c r="AN62" s="5"/>
      <c r="AO62" s="5">
        <f t="shared" si="11"/>
        <v>-2.7999999999999969E-3</v>
      </c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</row>
    <row r="63" spans="1:57" x14ac:dyDescent="0.25">
      <c r="A63" s="19">
        <v>0.06</v>
      </c>
      <c r="B63" s="5"/>
      <c r="C63" s="5">
        <v>0.48020000000000002</v>
      </c>
      <c r="D63" s="5">
        <v>0.33139999999999997</v>
      </c>
      <c r="E63" s="5">
        <v>0.22320000000000001</v>
      </c>
      <c r="F63" s="5">
        <v>0.1943</v>
      </c>
      <c r="G63" s="5">
        <v>0.15090000000000001</v>
      </c>
      <c r="H63" s="5"/>
      <c r="I63" s="5"/>
      <c r="J63" s="5"/>
      <c r="K63" s="5"/>
      <c r="L63" s="5"/>
      <c r="M63" s="5">
        <v>0.13700000000000001</v>
      </c>
      <c r="N63" s="5"/>
      <c r="O63" s="19">
        <v>0.06</v>
      </c>
      <c r="P63" s="5"/>
      <c r="Q63" s="5">
        <v>0.36399999999999999</v>
      </c>
      <c r="R63" s="5">
        <v>0.2772</v>
      </c>
      <c r="S63" s="5">
        <v>0.1973</v>
      </c>
      <c r="T63" s="5">
        <v>0.1913</v>
      </c>
      <c r="U63" s="5">
        <v>0.1411</v>
      </c>
      <c r="V63" s="5"/>
      <c r="W63" s="5"/>
      <c r="X63" s="5"/>
      <c r="Y63" s="5"/>
      <c r="Z63" s="5"/>
      <c r="AA63" s="5">
        <v>0.1391</v>
      </c>
      <c r="AB63" s="5"/>
      <c r="AC63" s="28">
        <v>0.06</v>
      </c>
      <c r="AD63" s="5"/>
      <c r="AE63" s="5">
        <f t="shared" si="10"/>
        <v>-0.11620000000000003</v>
      </c>
      <c r="AF63" s="5">
        <f t="shared" si="10"/>
        <v>-5.419999999999997E-2</v>
      </c>
      <c r="AG63" s="5">
        <f t="shared" si="10"/>
        <v>-2.5900000000000006E-2</v>
      </c>
      <c r="AH63" s="5">
        <f t="shared" si="10"/>
        <v>-3.0000000000000027E-3</v>
      </c>
      <c r="AI63" s="5">
        <f t="shared" si="10"/>
        <v>-9.8000000000000032E-3</v>
      </c>
      <c r="AJ63" s="5"/>
      <c r="AK63" s="5"/>
      <c r="AL63" s="5"/>
      <c r="AM63" s="5"/>
      <c r="AN63" s="5"/>
      <c r="AO63" s="5">
        <f t="shared" si="11"/>
        <v>2.0999999999999908E-3</v>
      </c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</row>
    <row r="64" spans="1:57" x14ac:dyDescent="0.25">
      <c r="A64" s="19">
        <v>0.03</v>
      </c>
      <c r="B64" s="5"/>
      <c r="C64" s="5">
        <v>0.66649999999999998</v>
      </c>
      <c r="D64" s="5">
        <v>0.53569999999999995</v>
      </c>
      <c r="E64" s="5">
        <v>0.30609999999999998</v>
      </c>
      <c r="F64" s="5">
        <v>0.29339999999999999</v>
      </c>
      <c r="G64" s="5">
        <v>0.18049999999999999</v>
      </c>
      <c r="H64" s="5"/>
      <c r="I64" s="5"/>
      <c r="J64" s="5"/>
      <c r="K64" s="5"/>
      <c r="L64" s="5"/>
      <c r="M64" s="5">
        <v>0.15809999999999999</v>
      </c>
      <c r="N64" s="5"/>
      <c r="O64" s="19">
        <v>0.03</v>
      </c>
      <c r="P64" s="5"/>
      <c r="Q64" s="5">
        <v>0.47289999999999999</v>
      </c>
      <c r="R64" s="5">
        <v>0.4345</v>
      </c>
      <c r="S64" s="5">
        <v>0.2616</v>
      </c>
      <c r="T64" s="5">
        <v>0.25919999999999999</v>
      </c>
      <c r="U64" s="5">
        <v>0.1653</v>
      </c>
      <c r="V64" s="5"/>
      <c r="W64" s="5"/>
      <c r="X64" s="5"/>
      <c r="Y64" s="5"/>
      <c r="Z64" s="5"/>
      <c r="AA64" s="5">
        <v>0.1661</v>
      </c>
      <c r="AB64" s="5"/>
      <c r="AC64" s="28">
        <v>0.03</v>
      </c>
      <c r="AD64" s="5"/>
      <c r="AE64" s="5">
        <f t="shared" si="10"/>
        <v>-0.19359999999999999</v>
      </c>
      <c r="AF64" s="5">
        <f t="shared" si="10"/>
        <v>-0.10119999999999996</v>
      </c>
      <c r="AG64" s="5">
        <f t="shared" si="10"/>
        <v>-4.4499999999999984E-2</v>
      </c>
      <c r="AH64" s="5">
        <f t="shared" si="10"/>
        <v>-3.4200000000000008E-2</v>
      </c>
      <c r="AI64" s="5">
        <f t="shared" si="10"/>
        <v>-1.5199999999999991E-2</v>
      </c>
      <c r="AJ64" s="5"/>
      <c r="AK64" s="5"/>
      <c r="AL64" s="5"/>
      <c r="AM64" s="5"/>
      <c r="AN64" s="5"/>
      <c r="AO64" s="5">
        <f t="shared" si="11"/>
        <v>8.0000000000000071E-3</v>
      </c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</row>
    <row r="65" spans="1:57" x14ac:dyDescent="0.25">
      <c r="A65" s="19">
        <v>0.01</v>
      </c>
      <c r="B65" s="5"/>
      <c r="C65" s="5">
        <v>0.40160000000000001</v>
      </c>
      <c r="D65" s="5">
        <v>0.29070000000000001</v>
      </c>
      <c r="E65" s="5">
        <v>0.22420000000000001</v>
      </c>
      <c r="F65" s="5">
        <v>0.1961</v>
      </c>
      <c r="G65" s="5">
        <v>0.15720000000000001</v>
      </c>
      <c r="H65" s="5"/>
      <c r="I65" s="5"/>
      <c r="J65" s="5"/>
      <c r="K65" s="5"/>
      <c r="L65" s="5"/>
      <c r="M65" s="5">
        <v>0.16120000000000001</v>
      </c>
      <c r="N65" s="5"/>
      <c r="O65" s="19">
        <v>0.01</v>
      </c>
      <c r="P65" s="5"/>
      <c r="Q65" s="5">
        <v>0.27450000000000002</v>
      </c>
      <c r="R65" s="5">
        <v>0.2278</v>
      </c>
      <c r="S65" s="5">
        <v>0.1903</v>
      </c>
      <c r="T65" s="5">
        <v>0.17269999999999999</v>
      </c>
      <c r="U65" s="5">
        <v>0.1865</v>
      </c>
      <c r="V65" s="5"/>
      <c r="W65" s="5"/>
      <c r="X65" s="5"/>
      <c r="Y65" s="5"/>
      <c r="Z65" s="5"/>
      <c r="AA65" s="5">
        <v>0.1487</v>
      </c>
      <c r="AB65" s="5"/>
      <c r="AC65" s="28">
        <v>0.01</v>
      </c>
      <c r="AD65" s="5"/>
      <c r="AE65" s="5">
        <f t="shared" si="10"/>
        <v>-0.12709999999999999</v>
      </c>
      <c r="AF65" s="5">
        <f t="shared" si="10"/>
        <v>-6.2900000000000011E-2</v>
      </c>
      <c r="AG65" s="5">
        <f t="shared" si="10"/>
        <v>-3.3900000000000013E-2</v>
      </c>
      <c r="AH65" s="5">
        <f t="shared" si="10"/>
        <v>-2.3400000000000004E-2</v>
      </c>
      <c r="AI65" s="5">
        <f t="shared" si="10"/>
        <v>2.9299999999999993E-2</v>
      </c>
      <c r="AJ65" s="5"/>
      <c r="AK65" s="5"/>
      <c r="AL65" s="5"/>
      <c r="AM65" s="5"/>
      <c r="AN65" s="5"/>
      <c r="AO65" s="5">
        <f t="shared" si="11"/>
        <v>-1.2500000000000011E-2</v>
      </c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</row>
    <row r="66" spans="1:57" x14ac:dyDescent="0.25">
      <c r="A66" s="19">
        <v>5.0000000000000001E-3</v>
      </c>
      <c r="B66" s="5"/>
      <c r="C66" s="5">
        <v>0.59950000000000003</v>
      </c>
      <c r="D66" s="5">
        <v>0.4284</v>
      </c>
      <c r="E66" s="5">
        <v>0.27760000000000001</v>
      </c>
      <c r="F66" s="5">
        <v>0.24929999999999999</v>
      </c>
      <c r="G66" s="5">
        <v>0.19159999999999999</v>
      </c>
      <c r="H66" s="5"/>
      <c r="I66" s="5"/>
      <c r="J66" s="5"/>
      <c r="K66" s="5"/>
      <c r="L66" s="5"/>
      <c r="M66" s="5">
        <v>0.16370000000000001</v>
      </c>
      <c r="N66" s="5"/>
      <c r="O66" s="19">
        <v>5.0000000000000001E-3</v>
      </c>
      <c r="P66" s="5"/>
      <c r="Q66" s="5">
        <v>0.36309999999999998</v>
      </c>
      <c r="R66" s="5">
        <v>0.31169999999999998</v>
      </c>
      <c r="S66" s="5">
        <v>0.23449999999999999</v>
      </c>
      <c r="T66" s="5">
        <v>0.24479999999999999</v>
      </c>
      <c r="U66" s="5">
        <v>0.1772</v>
      </c>
      <c r="V66" s="5"/>
      <c r="W66" s="5"/>
      <c r="X66" s="5"/>
      <c r="Y66" s="5"/>
      <c r="Z66" s="5"/>
      <c r="AA66" s="5">
        <v>0.15010000000000001</v>
      </c>
      <c r="AB66" s="5"/>
      <c r="AC66" s="28">
        <v>5.0000000000000001E-3</v>
      </c>
      <c r="AD66" s="5"/>
      <c r="AE66" s="5">
        <f t="shared" si="10"/>
        <v>-0.23640000000000005</v>
      </c>
      <c r="AF66" s="5">
        <f t="shared" si="10"/>
        <v>-0.11670000000000003</v>
      </c>
      <c r="AG66" s="5">
        <f t="shared" si="10"/>
        <v>-4.3100000000000027E-2</v>
      </c>
      <c r="AH66" s="5">
        <f t="shared" si="10"/>
        <v>-4.500000000000004E-3</v>
      </c>
      <c r="AI66" s="5">
        <f t="shared" si="10"/>
        <v>-1.4399999999999996E-2</v>
      </c>
      <c r="AJ66" s="5"/>
      <c r="AK66" s="5"/>
      <c r="AL66" s="5"/>
      <c r="AM66" s="5"/>
      <c r="AN66" s="5"/>
      <c r="AO66" s="5">
        <f t="shared" si="11"/>
        <v>-1.3600000000000001E-2</v>
      </c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</row>
    <row r="67" spans="1:57" x14ac:dyDescent="0.25">
      <c r="A67" s="19">
        <v>2.5000000000000001E-3</v>
      </c>
      <c r="B67" s="5"/>
      <c r="C67" s="5">
        <v>1.0831999999999999</v>
      </c>
      <c r="D67" s="5">
        <v>0.85670000000000002</v>
      </c>
      <c r="E67" s="5">
        <v>0.59940000000000004</v>
      </c>
      <c r="F67" s="5">
        <v>0.5252</v>
      </c>
      <c r="G67" s="5">
        <v>0.35520000000000002</v>
      </c>
      <c r="H67" s="5"/>
      <c r="I67" s="5"/>
      <c r="J67" s="5"/>
      <c r="K67" s="5"/>
      <c r="L67" s="5"/>
      <c r="M67" s="5">
        <v>0.22070000000000001</v>
      </c>
      <c r="N67" s="5"/>
      <c r="O67" s="19">
        <v>2.5000000000000001E-3</v>
      </c>
      <c r="P67" s="5"/>
      <c r="Q67" s="5">
        <v>0.60140000000000005</v>
      </c>
      <c r="R67" s="5">
        <v>0.58940000000000003</v>
      </c>
      <c r="S67" s="5">
        <v>0.4723</v>
      </c>
      <c r="T67" s="5">
        <v>0.4451</v>
      </c>
      <c r="U67" s="5">
        <v>0.32269999999999999</v>
      </c>
      <c r="V67" s="5"/>
      <c r="W67" s="5"/>
      <c r="X67" s="5"/>
      <c r="Y67" s="5"/>
      <c r="Z67" s="5"/>
      <c r="AA67" s="5">
        <v>0.22800000000000001</v>
      </c>
      <c r="AB67" s="5"/>
      <c r="AC67" s="28">
        <v>2.5000000000000001E-3</v>
      </c>
      <c r="AD67" s="5"/>
      <c r="AE67" s="5">
        <f t="shared" si="10"/>
        <v>-0.4817999999999999</v>
      </c>
      <c r="AF67" s="5">
        <f t="shared" si="10"/>
        <v>-0.26729999999999998</v>
      </c>
      <c r="AG67" s="5">
        <f t="shared" si="10"/>
        <v>-0.12710000000000005</v>
      </c>
      <c r="AH67" s="5">
        <f t="shared" si="10"/>
        <v>-8.0100000000000005E-2</v>
      </c>
      <c r="AI67" s="5">
        <f t="shared" si="10"/>
        <v>-3.2500000000000029E-2</v>
      </c>
      <c r="AJ67" s="5"/>
      <c r="AK67" s="5"/>
      <c r="AL67" s="5"/>
      <c r="AM67" s="5"/>
      <c r="AN67" s="5"/>
      <c r="AO67" s="5">
        <f t="shared" si="11"/>
        <v>7.3000000000000009E-3</v>
      </c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</row>
    <row r="68" spans="1:57" x14ac:dyDescent="0.25">
      <c r="A68" s="19">
        <v>0</v>
      </c>
      <c r="B68" s="5"/>
      <c r="C68" s="5">
        <v>1.2843</v>
      </c>
      <c r="D68" s="5">
        <v>1.2604</v>
      </c>
      <c r="E68" s="5">
        <v>0.83750000000000002</v>
      </c>
      <c r="F68" s="5">
        <v>0.81720000000000004</v>
      </c>
      <c r="G68" s="5">
        <v>0.55459999999999998</v>
      </c>
      <c r="H68" s="5"/>
      <c r="I68" s="5"/>
      <c r="J68" s="5"/>
      <c r="K68" s="5"/>
      <c r="L68" s="5"/>
      <c r="M68" s="5">
        <v>0.3851</v>
      </c>
      <c r="N68" s="5"/>
      <c r="O68" s="19">
        <v>0</v>
      </c>
      <c r="P68" s="5"/>
      <c r="Q68" s="5">
        <v>0.60729999999999995</v>
      </c>
      <c r="R68" s="5">
        <v>0.73619999999999997</v>
      </c>
      <c r="S68" s="5">
        <v>0.56359999999999999</v>
      </c>
      <c r="T68" s="5">
        <v>0.64019999999999999</v>
      </c>
      <c r="U68" s="5">
        <v>0.43009999999999998</v>
      </c>
      <c r="V68" s="5"/>
      <c r="W68" s="5"/>
      <c r="X68" s="5"/>
      <c r="Y68" s="5"/>
      <c r="Z68" s="5"/>
      <c r="AA68" s="5">
        <v>0.31869999999999998</v>
      </c>
      <c r="AB68" s="5"/>
      <c r="AC68" s="28">
        <v>0</v>
      </c>
      <c r="AD68" s="5"/>
      <c r="AE68" s="5">
        <f t="shared" si="10"/>
        <v>-0.67700000000000005</v>
      </c>
      <c r="AF68" s="5">
        <f t="shared" si="10"/>
        <v>-0.5242</v>
      </c>
      <c r="AG68" s="5">
        <f t="shared" si="10"/>
        <v>-0.27390000000000003</v>
      </c>
      <c r="AH68" s="5">
        <f t="shared" si="10"/>
        <v>-0.17700000000000005</v>
      </c>
      <c r="AI68" s="5">
        <f t="shared" si="10"/>
        <v>-0.1245</v>
      </c>
      <c r="AJ68" s="5"/>
      <c r="AK68" s="5"/>
      <c r="AL68" s="5"/>
      <c r="AM68" s="5"/>
      <c r="AN68" s="5"/>
      <c r="AO68" s="5">
        <f t="shared" si="11"/>
        <v>-6.6400000000000015E-2</v>
      </c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1:57" x14ac:dyDescent="0.25">
      <c r="B69" s="5"/>
    </row>
    <row r="70" spans="1:57" ht="18" thickBot="1" x14ac:dyDescent="0.35">
      <c r="A70" s="65" t="s">
        <v>76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</row>
    <row r="71" spans="1:57" ht="15.75" thickTop="1" x14ac:dyDescent="0.25"/>
    <row r="72" spans="1:57" ht="15.75" thickBot="1" x14ac:dyDescent="0.3">
      <c r="A72" s="59" t="s">
        <v>0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O72" s="70" t="s">
        <v>68</v>
      </c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C72" s="59" t="s">
        <v>73</v>
      </c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Q72" s="59" t="s">
        <v>41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</row>
    <row r="73" spans="1:57" x14ac:dyDescent="0.25">
      <c r="B73" s="5"/>
    </row>
    <row r="74" spans="1:57" x14ac:dyDescent="0.25">
      <c r="C74" t="s">
        <v>88</v>
      </c>
      <c r="Q74" t="s">
        <v>88</v>
      </c>
      <c r="AC74" s="5"/>
      <c r="AD74" s="5"/>
      <c r="AE74" s="5" t="s">
        <v>88</v>
      </c>
      <c r="AF74" s="5"/>
      <c r="AG74" s="5"/>
      <c r="AH74" s="5"/>
      <c r="AT74" s="13"/>
      <c r="AU74" s="13" t="s">
        <v>88</v>
      </c>
      <c r="AV74" s="13"/>
      <c r="AW74" s="13"/>
      <c r="AX74" s="13"/>
      <c r="AY74" s="13"/>
      <c r="AZ74" s="13"/>
      <c r="BA74" s="13"/>
      <c r="BB74" s="13"/>
      <c r="BC74" s="13"/>
      <c r="BD74" s="13"/>
    </row>
    <row r="75" spans="1:57" x14ac:dyDescent="0.25">
      <c r="A75" s="19" t="s">
        <v>36</v>
      </c>
      <c r="B75" s="19">
        <v>0.25</v>
      </c>
      <c r="C75" s="19">
        <v>0.125</v>
      </c>
      <c r="D75" s="19">
        <v>0.06</v>
      </c>
      <c r="E75" s="19">
        <v>0.03</v>
      </c>
      <c r="F75" s="19">
        <v>0.01</v>
      </c>
      <c r="G75" s="19">
        <v>5.0000000000000001E-3</v>
      </c>
      <c r="H75" s="19">
        <v>2.5000000000000001E-3</v>
      </c>
      <c r="I75" s="19">
        <v>1.25E-3</v>
      </c>
      <c r="J75" s="19">
        <v>5.9999999999999995E-4</v>
      </c>
      <c r="K75" s="19">
        <v>2.9999999999999997E-4</v>
      </c>
      <c r="L75" s="19">
        <v>1E-4</v>
      </c>
      <c r="M75" s="19">
        <v>0</v>
      </c>
      <c r="O75" s="19" t="s">
        <v>36</v>
      </c>
      <c r="P75" s="19">
        <v>0.25</v>
      </c>
      <c r="Q75" s="19">
        <v>0.125</v>
      </c>
      <c r="R75" s="19">
        <v>0.06</v>
      </c>
      <c r="S75" s="19">
        <v>0.03</v>
      </c>
      <c r="T75" s="19">
        <v>0.01</v>
      </c>
      <c r="U75" s="19">
        <v>5.0000000000000001E-3</v>
      </c>
      <c r="V75" s="19">
        <v>2.5000000000000001E-3</v>
      </c>
      <c r="W75" s="19">
        <v>1.25E-3</v>
      </c>
      <c r="X75" s="19">
        <v>5.9999999999999995E-4</v>
      </c>
      <c r="Y75" s="19">
        <v>2.9999999999999997E-4</v>
      </c>
      <c r="Z75" s="19">
        <v>1E-4</v>
      </c>
      <c r="AA75" s="19">
        <v>0</v>
      </c>
      <c r="AB75" s="5"/>
      <c r="AC75" s="28" t="s">
        <v>36</v>
      </c>
      <c r="AD75" s="28">
        <v>0.25</v>
      </c>
      <c r="AE75" s="28">
        <v>0.125</v>
      </c>
      <c r="AF75" s="28">
        <v>0.06</v>
      </c>
      <c r="AG75" s="28">
        <v>0.03</v>
      </c>
      <c r="AH75" s="28">
        <v>0.01</v>
      </c>
      <c r="AI75" s="28">
        <v>5.0000000000000001E-3</v>
      </c>
      <c r="AJ75" s="28">
        <v>2.5000000000000001E-3</v>
      </c>
      <c r="AK75" s="28">
        <v>1.25E-3</v>
      </c>
      <c r="AL75" s="28">
        <v>5.9999999999999995E-4</v>
      </c>
      <c r="AM75" s="28">
        <v>2.9999999999999997E-4</v>
      </c>
      <c r="AN75" s="28">
        <v>1E-4</v>
      </c>
      <c r="AO75" s="28">
        <v>0</v>
      </c>
      <c r="AQ75" s="48" t="s">
        <v>36</v>
      </c>
      <c r="AR75" s="48">
        <v>0.25</v>
      </c>
      <c r="AS75" s="48">
        <v>0.125</v>
      </c>
      <c r="AT75" s="48">
        <v>0.06</v>
      </c>
      <c r="AU75" s="48">
        <v>0.03</v>
      </c>
      <c r="AV75" s="48">
        <v>0.01</v>
      </c>
      <c r="AW75" s="48">
        <v>5.0000000000000001E-3</v>
      </c>
      <c r="AX75" s="48">
        <v>2.5000000000000001E-3</v>
      </c>
      <c r="AY75" s="48">
        <v>1.25E-3</v>
      </c>
      <c r="AZ75" s="48">
        <v>5.9999999999999995E-4</v>
      </c>
      <c r="BA75" s="48">
        <v>2.9999999999999997E-4</v>
      </c>
      <c r="BB75" s="48">
        <v>1E-4</v>
      </c>
      <c r="BC75" s="48">
        <v>0</v>
      </c>
    </row>
    <row r="76" spans="1:57" x14ac:dyDescent="0.25">
      <c r="A76" s="19">
        <v>4</v>
      </c>
      <c r="B76">
        <v>0.22070000000000001</v>
      </c>
      <c r="C76">
        <v>0.26129999999999998</v>
      </c>
      <c r="D76">
        <v>0.18140000000000001</v>
      </c>
      <c r="E76">
        <v>0.247</v>
      </c>
      <c r="F76">
        <v>0.1694</v>
      </c>
      <c r="G76">
        <v>0.1668</v>
      </c>
      <c r="H76">
        <v>0.16020000000000001</v>
      </c>
      <c r="I76">
        <v>0.216</v>
      </c>
      <c r="J76">
        <v>0.14749999999999999</v>
      </c>
      <c r="K76">
        <v>0.1447</v>
      </c>
      <c r="L76">
        <v>0.1552</v>
      </c>
      <c r="M76">
        <v>0.1492</v>
      </c>
      <c r="O76" s="19">
        <v>4</v>
      </c>
      <c r="P76">
        <v>0.1996</v>
      </c>
      <c r="Q76">
        <v>0.21859999999999999</v>
      </c>
      <c r="R76">
        <v>0.1633</v>
      </c>
      <c r="S76">
        <v>0.36830000000000002</v>
      </c>
      <c r="T76">
        <v>0.51380000000000003</v>
      </c>
      <c r="U76">
        <v>0.64090000000000003</v>
      </c>
      <c r="V76">
        <v>0.5504</v>
      </c>
      <c r="W76">
        <v>0.39290000000000003</v>
      </c>
      <c r="X76">
        <v>0.90329999999999999</v>
      </c>
      <c r="Y76">
        <v>0.5403</v>
      </c>
      <c r="Z76">
        <v>0.33850000000000002</v>
      </c>
      <c r="AA76">
        <v>0.1608</v>
      </c>
      <c r="AB76" s="5"/>
      <c r="AC76" s="28">
        <v>4</v>
      </c>
      <c r="AD76" s="5">
        <f t="shared" ref="AD76:AN83" si="12">P76-B87</f>
        <v>2.2299999999999986E-2</v>
      </c>
      <c r="AE76" s="5">
        <f t="shared" si="12"/>
        <v>8.0099999999999977E-2</v>
      </c>
      <c r="AF76" s="5">
        <f t="shared" si="12"/>
        <v>1.7199999999999993E-2</v>
      </c>
      <c r="AG76" s="5">
        <f t="shared" si="12"/>
        <v>0.17880000000000001</v>
      </c>
      <c r="AH76">
        <f t="shared" si="12"/>
        <v>0.37210000000000004</v>
      </c>
      <c r="AI76">
        <f t="shared" si="12"/>
        <v>0.48830000000000001</v>
      </c>
      <c r="AJ76">
        <f t="shared" si="12"/>
        <v>0.26419999999999999</v>
      </c>
      <c r="AK76">
        <f t="shared" si="12"/>
        <v>0.19830000000000003</v>
      </c>
      <c r="AL76">
        <f t="shared" si="12"/>
        <v>0.69089999999999996</v>
      </c>
      <c r="AM76">
        <f t="shared" si="12"/>
        <v>0.40290000000000004</v>
      </c>
      <c r="AN76">
        <f t="shared" si="12"/>
        <v>0.18520000000000003</v>
      </c>
      <c r="AO76">
        <f t="shared" ref="AO76:AO83" si="13">AA76-M76</f>
        <v>1.1599999999999999E-2</v>
      </c>
      <c r="AQ76" s="48">
        <v>16</v>
      </c>
      <c r="AR76" s="49">
        <f>AVERAGE(AD139:AD144)</f>
        <v>-0.18088333333333331</v>
      </c>
      <c r="AS76" s="49">
        <f t="shared" ref="AS76:BA76" si="14">AVERAGE(AE139:AE144)</f>
        <v>-0.18436666666666665</v>
      </c>
      <c r="AT76" s="50">
        <f t="shared" si="14"/>
        <v>-2.2849999999999964E-2</v>
      </c>
      <c r="AU76" s="49">
        <f t="shared" si="14"/>
        <v>-0.33844999999999997</v>
      </c>
      <c r="AV76" s="49">
        <f t="shared" si="14"/>
        <v>-0.15240000000000001</v>
      </c>
      <c r="AW76" s="49">
        <f t="shared" si="14"/>
        <v>-0.10464999999999998</v>
      </c>
      <c r="AX76" s="49">
        <f t="shared" si="14"/>
        <v>-6.6316666666666677E-2</v>
      </c>
      <c r="AY76" s="49">
        <f t="shared" si="14"/>
        <v>-5.4749999999999993E-2</v>
      </c>
      <c r="AZ76" s="49">
        <f t="shared" si="14"/>
        <v>-1.1283333333333326E-2</v>
      </c>
      <c r="BA76" s="49">
        <f t="shared" si="14"/>
        <v>1.8166666666666678E-3</v>
      </c>
      <c r="BB76" s="49"/>
      <c r="BC76" s="49">
        <f>AVERAGE(AO139:AO144)</f>
        <v>1.0933333333333337E-2</v>
      </c>
    </row>
    <row r="77" spans="1:57" x14ac:dyDescent="0.25">
      <c r="A77" s="19">
        <v>2</v>
      </c>
      <c r="B77">
        <v>0.41270000000000001</v>
      </c>
      <c r="C77">
        <v>0.28589999999999999</v>
      </c>
      <c r="D77">
        <v>0.31659999999999999</v>
      </c>
      <c r="E77">
        <v>0.31030000000000002</v>
      </c>
      <c r="F77">
        <v>0.2034</v>
      </c>
      <c r="G77">
        <v>0.1852</v>
      </c>
      <c r="H77">
        <v>0.16619999999999999</v>
      </c>
      <c r="I77">
        <v>0.19600000000000001</v>
      </c>
      <c r="J77">
        <v>0.15010000000000001</v>
      </c>
      <c r="K77">
        <v>0.1636</v>
      </c>
      <c r="L77">
        <v>0.1633</v>
      </c>
      <c r="M77">
        <v>0.1484</v>
      </c>
      <c r="O77" s="19">
        <v>2</v>
      </c>
      <c r="P77">
        <v>0.62050000000000005</v>
      </c>
      <c r="Q77">
        <v>0.44679999999999997</v>
      </c>
      <c r="R77">
        <v>0.31159999999999999</v>
      </c>
      <c r="S77">
        <v>0.4824</v>
      </c>
      <c r="T77">
        <v>0.38940000000000002</v>
      </c>
      <c r="U77">
        <v>0.75029999999999997</v>
      </c>
      <c r="V77">
        <v>0.28799999999999998</v>
      </c>
      <c r="W77">
        <v>0.28970000000000001</v>
      </c>
      <c r="X77">
        <v>0.43140000000000001</v>
      </c>
      <c r="Y77">
        <v>0.38779999999999998</v>
      </c>
      <c r="Z77">
        <v>0.49859999999999999</v>
      </c>
      <c r="AA77">
        <v>0.75360000000000005</v>
      </c>
      <c r="AB77" s="5"/>
      <c r="AC77" s="28">
        <v>2</v>
      </c>
      <c r="AD77" s="5">
        <f t="shared" si="12"/>
        <v>0.43130000000000002</v>
      </c>
      <c r="AE77" s="5">
        <f t="shared" si="12"/>
        <v>0.26729999999999998</v>
      </c>
      <c r="AF77" s="5">
        <f t="shared" si="12"/>
        <v>0.11649999999999999</v>
      </c>
      <c r="AG77" s="5">
        <f t="shared" si="12"/>
        <v>0.30779999999999996</v>
      </c>
      <c r="AH77">
        <f t="shared" si="12"/>
        <v>0.22730000000000003</v>
      </c>
      <c r="AI77">
        <f t="shared" si="12"/>
        <v>0.57919999999999994</v>
      </c>
      <c r="AJ77">
        <f t="shared" si="12"/>
        <v>0.11829999999999999</v>
      </c>
      <c r="AK77">
        <f t="shared" si="12"/>
        <v>0.12140000000000001</v>
      </c>
      <c r="AL77">
        <f t="shared" si="12"/>
        <v>0.26819999999999999</v>
      </c>
      <c r="AM77">
        <f t="shared" si="12"/>
        <v>0.21249999999999997</v>
      </c>
      <c r="AN77">
        <f t="shared" si="12"/>
        <v>0.32550000000000001</v>
      </c>
      <c r="AO77">
        <f t="shared" si="13"/>
        <v>0.60520000000000007</v>
      </c>
      <c r="AQ77" s="48">
        <v>8</v>
      </c>
      <c r="AR77" s="49"/>
      <c r="AS77" s="51">
        <v>2.1533333333333349E-2</v>
      </c>
      <c r="AT77" s="51">
        <v>1.2633333333333338E-2</v>
      </c>
      <c r="AU77" s="35">
        <v>6.0600000000000001E-2</v>
      </c>
      <c r="AV77" s="35">
        <v>0.15516666666666665</v>
      </c>
      <c r="AW77" s="35">
        <v>0.13583333333333333</v>
      </c>
      <c r="AX77" s="35"/>
      <c r="AY77" s="35"/>
      <c r="AZ77" s="35"/>
      <c r="BA77" s="35"/>
      <c r="BB77" s="35"/>
      <c r="BC77" s="35">
        <v>0.39036666666666658</v>
      </c>
    </row>
    <row r="78" spans="1:57" x14ac:dyDescent="0.25">
      <c r="A78" s="19">
        <v>1</v>
      </c>
      <c r="B78">
        <v>0.27560000000000001</v>
      </c>
      <c r="C78">
        <v>0.25269999999999998</v>
      </c>
      <c r="D78">
        <v>0.2676</v>
      </c>
      <c r="E78">
        <v>0.19009999999999999</v>
      </c>
      <c r="F78">
        <v>0.18770000000000001</v>
      </c>
      <c r="G78">
        <v>0.1716</v>
      </c>
      <c r="H78">
        <v>0.16159999999999999</v>
      </c>
      <c r="I78">
        <v>0.14990000000000001</v>
      </c>
      <c r="J78">
        <v>0.15590000000000001</v>
      </c>
      <c r="K78">
        <v>0.1552</v>
      </c>
      <c r="L78">
        <v>0.12670000000000001</v>
      </c>
      <c r="M78">
        <v>0.14369999999999999</v>
      </c>
      <c r="O78" s="19">
        <v>1</v>
      </c>
      <c r="P78">
        <v>0.40820000000000001</v>
      </c>
      <c r="Q78">
        <v>0.32319999999999999</v>
      </c>
      <c r="R78">
        <v>0.24149999999999999</v>
      </c>
      <c r="S78">
        <v>0.54730000000000001</v>
      </c>
      <c r="T78">
        <v>0.48420000000000002</v>
      </c>
      <c r="U78">
        <v>0.51529999999999998</v>
      </c>
      <c r="V78">
        <v>0.52149999999999996</v>
      </c>
      <c r="W78">
        <v>0.32369999999999999</v>
      </c>
      <c r="X78">
        <v>0.48509999999999998</v>
      </c>
      <c r="Y78">
        <v>0.40699999999999997</v>
      </c>
      <c r="Z78">
        <v>0.50949999999999995</v>
      </c>
      <c r="AA78">
        <v>0.71630000000000005</v>
      </c>
      <c r="AB78" s="5"/>
      <c r="AC78" s="28">
        <v>1</v>
      </c>
      <c r="AD78" s="5">
        <f t="shared" si="12"/>
        <v>0.14390000000000003</v>
      </c>
      <c r="AE78" s="5">
        <f t="shared" si="12"/>
        <v>-1.26E-2</v>
      </c>
      <c r="AF78" s="5">
        <f t="shared" si="12"/>
        <v>-4.8200000000000021E-2</v>
      </c>
      <c r="AG78" s="5">
        <f t="shared" si="12"/>
        <v>0.33740000000000003</v>
      </c>
      <c r="AH78">
        <f t="shared" si="12"/>
        <v>0.3306</v>
      </c>
      <c r="AI78">
        <f t="shared" si="12"/>
        <v>0.35549999999999998</v>
      </c>
      <c r="AJ78">
        <f t="shared" si="12"/>
        <v>0.35559999999999997</v>
      </c>
      <c r="AK78">
        <f t="shared" si="12"/>
        <v>0.16849999999999998</v>
      </c>
      <c r="AL78">
        <f t="shared" si="12"/>
        <v>0.32699999999999996</v>
      </c>
      <c r="AM78">
        <f t="shared" si="12"/>
        <v>0.26239999999999997</v>
      </c>
      <c r="AN78">
        <f t="shared" si="12"/>
        <v>0.38099999999999995</v>
      </c>
      <c r="AO78">
        <f t="shared" si="13"/>
        <v>0.5726</v>
      </c>
      <c r="AQ78" s="48">
        <v>4</v>
      </c>
      <c r="AR78" s="51">
        <v>2.6666666666666505E-4</v>
      </c>
      <c r="AS78" s="51">
        <v>3.0866666666666671E-2</v>
      </c>
      <c r="AT78" s="51">
        <v>2.2299999999999997E-2</v>
      </c>
      <c r="AU78" s="35">
        <v>9.4616666666666668E-2</v>
      </c>
      <c r="AV78" s="35">
        <v>0.19038333333333335</v>
      </c>
      <c r="AW78" s="35">
        <v>0.26184999999999997</v>
      </c>
      <c r="AX78" s="35">
        <v>0.16836666666666666</v>
      </c>
      <c r="AY78" s="35">
        <v>0.29380000000000006</v>
      </c>
      <c r="AZ78" s="35">
        <v>0.44253333333333328</v>
      </c>
      <c r="BA78" s="35">
        <v>0.42426666666666674</v>
      </c>
      <c r="BB78" s="35">
        <v>0.24203333333333335</v>
      </c>
      <c r="BC78" s="35">
        <v>9.9783333333333349E-2</v>
      </c>
    </row>
    <row r="79" spans="1:57" x14ac:dyDescent="0.25">
      <c r="A79" s="19">
        <v>0.5</v>
      </c>
      <c r="B79">
        <v>0.83340000000000003</v>
      </c>
      <c r="C79">
        <v>0.56000000000000005</v>
      </c>
      <c r="D79">
        <v>0.47870000000000001</v>
      </c>
      <c r="E79">
        <v>0.31669999999999998</v>
      </c>
      <c r="F79">
        <v>0.21440000000000001</v>
      </c>
      <c r="G79">
        <v>0.17230000000000001</v>
      </c>
      <c r="H79">
        <v>0.16220000000000001</v>
      </c>
      <c r="I79">
        <v>0.17150000000000001</v>
      </c>
      <c r="J79">
        <v>0.15340000000000001</v>
      </c>
      <c r="K79">
        <v>0.1663</v>
      </c>
      <c r="L79">
        <v>0.13469999999999999</v>
      </c>
      <c r="M79">
        <v>0.14660000000000001</v>
      </c>
      <c r="O79" s="19">
        <v>0.5</v>
      </c>
      <c r="P79">
        <v>0.47820000000000001</v>
      </c>
      <c r="Q79">
        <v>0.44740000000000002</v>
      </c>
      <c r="R79">
        <v>0.31609999999999999</v>
      </c>
      <c r="S79">
        <v>0.62229999999999996</v>
      </c>
      <c r="T79">
        <v>0.51419999999999999</v>
      </c>
      <c r="U79">
        <v>0.44059999999999999</v>
      </c>
      <c r="V79">
        <v>0.43480000000000002</v>
      </c>
      <c r="W79">
        <v>0.39510000000000001</v>
      </c>
      <c r="X79">
        <v>0.41349999999999998</v>
      </c>
      <c r="Y79">
        <v>0.4481</v>
      </c>
      <c r="Z79">
        <v>0.47539999999999999</v>
      </c>
      <c r="AA79">
        <v>0.4002</v>
      </c>
      <c r="AB79" s="5"/>
      <c r="AC79" s="28">
        <v>0.5</v>
      </c>
      <c r="AD79" s="5">
        <f t="shared" si="12"/>
        <v>-7.9000000000000015E-2</v>
      </c>
      <c r="AE79" s="5">
        <f t="shared" si="12"/>
        <v>-0.21029999999999993</v>
      </c>
      <c r="AF79" s="5">
        <f t="shared" si="12"/>
        <v>-4.2200000000000015E-2</v>
      </c>
      <c r="AG79" s="5">
        <f t="shared" si="12"/>
        <v>0.34099999999999997</v>
      </c>
      <c r="AH79">
        <f t="shared" si="12"/>
        <v>0.30979999999999996</v>
      </c>
      <c r="AI79">
        <f t="shared" si="12"/>
        <v>0.251</v>
      </c>
      <c r="AJ79">
        <f t="shared" si="12"/>
        <v>0.25570000000000004</v>
      </c>
      <c r="AK79">
        <f t="shared" si="12"/>
        <v>0.2326</v>
      </c>
      <c r="AL79">
        <f t="shared" si="12"/>
        <v>0.25519999999999998</v>
      </c>
      <c r="AM79">
        <f t="shared" si="12"/>
        <v>0.30669999999999997</v>
      </c>
      <c r="AN79">
        <f t="shared" si="12"/>
        <v>0.3322</v>
      </c>
      <c r="AO79">
        <f t="shared" si="13"/>
        <v>0.25359999999999999</v>
      </c>
      <c r="AQ79" s="48">
        <v>2</v>
      </c>
      <c r="AR79" s="35">
        <v>0.1832</v>
      </c>
      <c r="AS79" s="35">
        <v>0.10936666666666667</v>
      </c>
      <c r="AT79" s="51">
        <v>2.2766666666666668E-2</v>
      </c>
      <c r="AU79" s="35">
        <v>7.5700000000000003E-2</v>
      </c>
      <c r="AV79" s="35">
        <v>0.12848333333333337</v>
      </c>
      <c r="AW79" s="35">
        <v>0.19451666666666667</v>
      </c>
      <c r="AX79" s="35">
        <v>0.11359999999999999</v>
      </c>
      <c r="AY79" s="35">
        <v>0.2009</v>
      </c>
      <c r="AZ79" s="35">
        <v>0.24503333333333333</v>
      </c>
      <c r="BA79" s="35">
        <v>0.26283333333333331</v>
      </c>
      <c r="BB79" s="35">
        <v>0.38159999999999999</v>
      </c>
      <c r="BC79" s="35">
        <v>0.18521666666666667</v>
      </c>
    </row>
    <row r="80" spans="1:57" x14ac:dyDescent="0.25">
      <c r="A80" s="19">
        <v>0.25</v>
      </c>
      <c r="B80">
        <v>0.48</v>
      </c>
      <c r="C80">
        <v>0.28079999999999999</v>
      </c>
      <c r="D80">
        <v>0.28210000000000002</v>
      </c>
      <c r="E80">
        <v>0.22700000000000001</v>
      </c>
      <c r="F80">
        <v>0.18340000000000001</v>
      </c>
      <c r="G80">
        <v>0.15909999999999999</v>
      </c>
      <c r="H80">
        <v>0.16139999999999999</v>
      </c>
      <c r="I80">
        <v>0.15890000000000001</v>
      </c>
      <c r="J80">
        <v>0.14779999999999999</v>
      </c>
      <c r="K80">
        <v>0.1527</v>
      </c>
      <c r="L80">
        <v>0.13159999999999999</v>
      </c>
      <c r="M80">
        <v>0.15090000000000001</v>
      </c>
      <c r="O80" s="19">
        <v>0.25</v>
      </c>
      <c r="P80">
        <v>0.30420000000000003</v>
      </c>
      <c r="Q80">
        <v>0.26169999999999999</v>
      </c>
      <c r="R80">
        <v>0.217</v>
      </c>
      <c r="S80">
        <v>0.48920000000000002</v>
      </c>
      <c r="T80">
        <v>0.50349999999999995</v>
      </c>
      <c r="U80">
        <v>0.43680000000000002</v>
      </c>
      <c r="V80">
        <v>0.42770000000000002</v>
      </c>
      <c r="W80">
        <v>0.38</v>
      </c>
      <c r="X80">
        <v>0.46800000000000003</v>
      </c>
      <c r="Y80">
        <v>0.49919999999999998</v>
      </c>
      <c r="Z80">
        <v>0.4617</v>
      </c>
      <c r="AA80">
        <v>0.46510000000000001</v>
      </c>
      <c r="AB80" s="5"/>
      <c r="AC80" s="28">
        <v>0.25</v>
      </c>
      <c r="AD80" s="5">
        <f t="shared" si="12"/>
        <v>-0.29679999999999995</v>
      </c>
      <c r="AE80" s="5">
        <f t="shared" si="12"/>
        <v>-0.12590000000000001</v>
      </c>
      <c r="AF80" s="5">
        <f t="shared" si="12"/>
        <v>-4.4000000000000011E-2</v>
      </c>
      <c r="AG80" s="5">
        <f t="shared" si="12"/>
        <v>0.31790000000000002</v>
      </c>
      <c r="AH80">
        <f t="shared" si="12"/>
        <v>0.31489999999999996</v>
      </c>
      <c r="AI80">
        <f t="shared" si="12"/>
        <v>0.26780000000000004</v>
      </c>
      <c r="AJ80">
        <f t="shared" si="12"/>
        <v>0.25850000000000006</v>
      </c>
      <c r="AK80">
        <f t="shared" si="12"/>
        <v>0.223</v>
      </c>
      <c r="AL80">
        <f t="shared" si="12"/>
        <v>0.30740000000000001</v>
      </c>
      <c r="AM80">
        <f t="shared" si="12"/>
        <v>0.34360000000000002</v>
      </c>
      <c r="AN80">
        <f t="shared" si="12"/>
        <v>0.31969999999999998</v>
      </c>
      <c r="AO80">
        <f t="shared" si="13"/>
        <v>0.31420000000000003</v>
      </c>
      <c r="AQ80" s="48">
        <v>1</v>
      </c>
      <c r="AR80" s="35">
        <v>9.4166666666666676E-2</v>
      </c>
      <c r="AS80" s="51">
        <v>2.3733333333333332E-2</v>
      </c>
      <c r="AT80" s="51">
        <v>1.0016666666666655E-2</v>
      </c>
      <c r="AU80" s="35">
        <v>0.16253333333333334</v>
      </c>
      <c r="AV80" s="35">
        <v>0.17691666666666669</v>
      </c>
      <c r="AW80" s="35">
        <v>0.2243833333333333</v>
      </c>
      <c r="AX80" s="35">
        <v>0.21379999999999999</v>
      </c>
      <c r="AY80" s="35">
        <v>0.24976666666666666</v>
      </c>
      <c r="AZ80" s="35">
        <v>0.31143333333333328</v>
      </c>
      <c r="BA80" s="35">
        <v>0.26789999999999997</v>
      </c>
      <c r="BB80" s="35">
        <v>0.44046666666666673</v>
      </c>
      <c r="BC80" s="35">
        <v>0.28816666666666663</v>
      </c>
    </row>
    <row r="81" spans="1:55" x14ac:dyDescent="0.25">
      <c r="A81" s="19">
        <v>0.125</v>
      </c>
      <c r="B81">
        <v>0.67820000000000003</v>
      </c>
      <c r="C81">
        <v>0.45129999999999998</v>
      </c>
      <c r="D81">
        <v>0.35589999999999999</v>
      </c>
      <c r="E81">
        <v>0.28889999999999999</v>
      </c>
      <c r="F81">
        <v>0.18709999999999999</v>
      </c>
      <c r="G81">
        <v>0.2021</v>
      </c>
      <c r="H81">
        <v>0.1676</v>
      </c>
      <c r="I81">
        <v>0.16020000000000001</v>
      </c>
      <c r="J81">
        <v>0.16389999999999999</v>
      </c>
      <c r="K81">
        <v>0.1658</v>
      </c>
      <c r="L81">
        <v>0.1323</v>
      </c>
      <c r="M81">
        <v>0.1552</v>
      </c>
      <c r="O81" s="19">
        <v>0.125</v>
      </c>
      <c r="P81">
        <v>0.36370000000000002</v>
      </c>
      <c r="Q81">
        <v>0.3639</v>
      </c>
      <c r="R81">
        <v>0.28000000000000003</v>
      </c>
      <c r="S81">
        <v>0.60029999999999994</v>
      </c>
      <c r="T81">
        <v>0.47199999999999998</v>
      </c>
      <c r="U81">
        <v>0.46389999999999998</v>
      </c>
      <c r="V81">
        <v>0.4148</v>
      </c>
      <c r="W81">
        <v>0.39200000000000002</v>
      </c>
      <c r="X81">
        <v>0.59040000000000004</v>
      </c>
      <c r="Y81">
        <v>0.63529999999999998</v>
      </c>
      <c r="Z81">
        <v>0.55030000000000001</v>
      </c>
      <c r="AA81">
        <v>0.54149999999999998</v>
      </c>
      <c r="AB81" s="5"/>
      <c r="AC81" s="28">
        <v>0.125</v>
      </c>
      <c r="AD81" s="5">
        <f t="shared" si="12"/>
        <v>-0.37459999999999993</v>
      </c>
      <c r="AE81" s="5">
        <f t="shared" si="12"/>
        <v>-0.18740000000000001</v>
      </c>
      <c r="AF81" s="5">
        <f t="shared" si="12"/>
        <v>-7.999999999999996E-2</v>
      </c>
      <c r="AG81" s="5">
        <f t="shared" si="12"/>
        <v>0.35959999999999992</v>
      </c>
      <c r="AH81">
        <f t="shared" si="12"/>
        <v>0.24169999999999997</v>
      </c>
      <c r="AI81">
        <f t="shared" si="12"/>
        <v>0.27129999999999999</v>
      </c>
      <c r="AJ81">
        <f t="shared" si="12"/>
        <v>0.24329999999999999</v>
      </c>
      <c r="AK81">
        <f t="shared" si="12"/>
        <v>0.23820000000000002</v>
      </c>
      <c r="AL81">
        <f t="shared" si="12"/>
        <v>0.42880000000000007</v>
      </c>
      <c r="AM81">
        <f t="shared" si="12"/>
        <v>0.46779999999999999</v>
      </c>
      <c r="AN81">
        <f t="shared" si="12"/>
        <v>0.4194</v>
      </c>
      <c r="AO81">
        <f t="shared" si="13"/>
        <v>0.38629999999999998</v>
      </c>
      <c r="AQ81" s="48">
        <v>0.5</v>
      </c>
      <c r="AR81" s="51">
        <v>-0.12700000000000003</v>
      </c>
      <c r="AS81" s="51">
        <v>-2.6333333333333323E-2</v>
      </c>
      <c r="AT81" s="51">
        <v>-8.1166666666666748E-3</v>
      </c>
      <c r="AU81" s="35">
        <v>0.15019999999999997</v>
      </c>
      <c r="AV81" s="35">
        <v>0.16828333333333331</v>
      </c>
      <c r="AW81" s="35">
        <v>0.20526666666666668</v>
      </c>
      <c r="AX81" s="35">
        <v>0.17673333333333333</v>
      </c>
      <c r="AY81" s="35">
        <v>0.25163333333333332</v>
      </c>
      <c r="AZ81" s="35">
        <v>0.27656666666666663</v>
      </c>
      <c r="BA81" s="35">
        <v>0.28660000000000002</v>
      </c>
      <c r="BB81" s="35">
        <v>0.32700000000000001</v>
      </c>
      <c r="BC81" s="35">
        <v>0.23176666666666668</v>
      </c>
    </row>
    <row r="82" spans="1:55" x14ac:dyDescent="0.25">
      <c r="A82" s="19">
        <v>0.06</v>
      </c>
      <c r="B82">
        <v>0.94550000000000001</v>
      </c>
      <c r="C82">
        <v>0.73529999999999995</v>
      </c>
      <c r="D82">
        <v>0.64910000000000001</v>
      </c>
      <c r="E82">
        <v>0.50570000000000004</v>
      </c>
      <c r="F82">
        <v>0.31669999999999998</v>
      </c>
      <c r="G82">
        <v>0.2185</v>
      </c>
      <c r="H82">
        <v>0.25059999999999999</v>
      </c>
      <c r="I82">
        <v>0.20219999999999999</v>
      </c>
      <c r="J82">
        <v>0.16139999999999999</v>
      </c>
      <c r="K82">
        <v>0.16600000000000001</v>
      </c>
      <c r="L82">
        <v>0.14760000000000001</v>
      </c>
      <c r="M82">
        <v>0.16650000000000001</v>
      </c>
      <c r="O82" s="19">
        <v>0.06</v>
      </c>
      <c r="P82">
        <v>0.5423</v>
      </c>
      <c r="Q82">
        <v>0.61060000000000003</v>
      </c>
      <c r="R82">
        <v>0.50039999999999996</v>
      </c>
      <c r="S82">
        <v>0.72419999999999995</v>
      </c>
      <c r="T82">
        <v>0.60589999999999999</v>
      </c>
      <c r="U82">
        <v>0.53749999999999998</v>
      </c>
      <c r="V82">
        <v>0.5726</v>
      </c>
      <c r="W82">
        <v>0.62109999999999999</v>
      </c>
      <c r="X82">
        <v>0.7077</v>
      </c>
      <c r="Y82">
        <v>0.72470000000000001</v>
      </c>
      <c r="Z82">
        <v>0.80510000000000004</v>
      </c>
      <c r="AA82">
        <v>0.84609999999999996</v>
      </c>
      <c r="AB82" s="5"/>
      <c r="AC82" s="28">
        <v>0.06</v>
      </c>
      <c r="AD82" s="5">
        <f t="shared" si="12"/>
        <v>-0.51170000000000004</v>
      </c>
      <c r="AE82" s="5">
        <f t="shared" si="12"/>
        <v>-0.41239999999999988</v>
      </c>
      <c r="AF82" s="5">
        <f t="shared" si="12"/>
        <v>-0.18930000000000002</v>
      </c>
      <c r="AG82" s="5">
        <f t="shared" si="12"/>
        <v>6.9399999999999906E-2</v>
      </c>
      <c r="AH82">
        <f t="shared" si="12"/>
        <v>0.22559999999999997</v>
      </c>
      <c r="AI82">
        <f t="shared" si="12"/>
        <v>0.25069999999999998</v>
      </c>
      <c r="AJ82">
        <f t="shared" si="12"/>
        <v>0.30640000000000001</v>
      </c>
      <c r="AK82">
        <f t="shared" si="12"/>
        <v>0.42820000000000003</v>
      </c>
      <c r="AL82">
        <f t="shared" si="12"/>
        <v>0.51919999999999999</v>
      </c>
      <c r="AM82">
        <f t="shared" si="12"/>
        <v>0.54190000000000005</v>
      </c>
      <c r="AN82">
        <f t="shared" si="12"/>
        <v>0.63540000000000008</v>
      </c>
      <c r="AO82">
        <f t="shared" si="13"/>
        <v>0.67959999999999998</v>
      </c>
      <c r="AQ82" s="48">
        <v>0.25</v>
      </c>
      <c r="AR82" s="51">
        <v>-0.1535</v>
      </c>
      <c r="AS82" s="51">
        <v>-2.2249999999999992E-2</v>
      </c>
      <c r="AT82" s="51">
        <v>-2.8183333333333335E-2</v>
      </c>
      <c r="AU82" s="35">
        <v>0.14990000000000001</v>
      </c>
      <c r="AV82" s="35">
        <v>0.20649999999999999</v>
      </c>
      <c r="AW82" s="35">
        <v>0.21683333333333332</v>
      </c>
      <c r="AX82" s="35">
        <v>0.22013333333333338</v>
      </c>
      <c r="AY82" s="35">
        <v>0.30366666666666664</v>
      </c>
      <c r="AZ82" s="35">
        <v>0.33693333333333331</v>
      </c>
      <c r="BA82" s="35">
        <v>0.34363333333333329</v>
      </c>
      <c r="BB82" s="35">
        <v>0.36620000000000003</v>
      </c>
      <c r="BC82" s="35">
        <v>0.28106666666666674</v>
      </c>
    </row>
    <row r="83" spans="1:55" x14ac:dyDescent="0.25">
      <c r="A83" s="19">
        <v>0</v>
      </c>
      <c r="B83">
        <v>0.68610000000000004</v>
      </c>
      <c r="C83">
        <v>1.1032999999999999</v>
      </c>
      <c r="D83">
        <v>0.67759999999999998</v>
      </c>
      <c r="E83">
        <v>0.5998</v>
      </c>
      <c r="F83">
        <v>0.61429999999999996</v>
      </c>
      <c r="G83">
        <v>0.38469999999999999</v>
      </c>
      <c r="H83">
        <v>0.37080000000000002</v>
      </c>
      <c r="I83">
        <v>0.26050000000000001</v>
      </c>
      <c r="J83">
        <v>0.23230000000000001</v>
      </c>
      <c r="K83">
        <v>0.19620000000000001</v>
      </c>
      <c r="L83">
        <v>0.20250000000000001</v>
      </c>
      <c r="M83">
        <v>0.1991</v>
      </c>
      <c r="O83" s="19">
        <v>0</v>
      </c>
      <c r="P83">
        <v>0.64349999999999996</v>
      </c>
      <c r="Q83">
        <v>0.86129999999999995</v>
      </c>
      <c r="R83">
        <v>0.64929999999999999</v>
      </c>
      <c r="S83">
        <v>0.77969999999999995</v>
      </c>
      <c r="T83">
        <v>0.84460000000000002</v>
      </c>
      <c r="U83">
        <v>0.74819999999999998</v>
      </c>
      <c r="V83">
        <v>0.73199999999999998</v>
      </c>
      <c r="W83">
        <v>0.6623</v>
      </c>
      <c r="X83">
        <v>0.53120000000000001</v>
      </c>
      <c r="Y83">
        <v>0.76319999999999999</v>
      </c>
      <c r="Z83">
        <v>0.74219999999999997</v>
      </c>
      <c r="AA83">
        <v>0.45390000000000003</v>
      </c>
      <c r="AB83" s="5"/>
      <c r="AC83" s="28">
        <v>0</v>
      </c>
      <c r="AD83" s="5">
        <f t="shared" si="12"/>
        <v>-0.64260000000000006</v>
      </c>
      <c r="AE83" s="5">
        <f t="shared" si="12"/>
        <v>-0.35950000000000015</v>
      </c>
      <c r="AF83" s="5">
        <f t="shared" si="12"/>
        <v>-0.22509999999999997</v>
      </c>
      <c r="AG83" s="5">
        <f t="shared" si="12"/>
        <v>-3.400000000000003E-2</v>
      </c>
      <c r="AH83">
        <f t="shared" si="12"/>
        <v>0.1714</v>
      </c>
      <c r="AI83">
        <f t="shared" si="12"/>
        <v>0.25919999999999999</v>
      </c>
      <c r="AJ83">
        <f t="shared" si="12"/>
        <v>0.35909999999999997</v>
      </c>
      <c r="AK83">
        <f t="shared" si="12"/>
        <v>0.37530000000000002</v>
      </c>
      <c r="AL83">
        <f t="shared" si="12"/>
        <v>0.3019</v>
      </c>
      <c r="AM83">
        <f t="shared" si="12"/>
        <v>0.53489999999999993</v>
      </c>
      <c r="AN83">
        <f t="shared" si="12"/>
        <v>0.55309999999999993</v>
      </c>
      <c r="AO83">
        <f t="shared" si="13"/>
        <v>0.25480000000000003</v>
      </c>
      <c r="AQ83" s="48">
        <v>0.125</v>
      </c>
      <c r="AR83" s="51">
        <v>-0.22743333333333335</v>
      </c>
      <c r="AS83" s="51">
        <v>-8.143333333333333E-2</v>
      </c>
      <c r="AT83" s="51">
        <v>-4.8099999999999983E-2</v>
      </c>
      <c r="AU83" s="35">
        <v>0.10785</v>
      </c>
      <c r="AV83" s="35">
        <v>0.20525000000000002</v>
      </c>
      <c r="AW83" s="35">
        <v>0.23699999999999999</v>
      </c>
      <c r="AX83" s="35">
        <v>0.24343333333333331</v>
      </c>
      <c r="AY83" s="35">
        <v>0.36669999999999997</v>
      </c>
      <c r="AZ83" s="35">
        <v>0.39663333333333339</v>
      </c>
      <c r="BA83" s="35">
        <v>0.41453333333333336</v>
      </c>
      <c r="BB83" s="35">
        <v>0.39640000000000003</v>
      </c>
      <c r="BC83" s="35">
        <v>0.34181666666666666</v>
      </c>
    </row>
    <row r="84" spans="1:55" x14ac:dyDescent="0.25">
      <c r="AB84" s="5"/>
      <c r="AC84" s="5"/>
      <c r="AD84" s="5"/>
      <c r="AE84" s="5"/>
      <c r="AF84" s="5"/>
      <c r="AG84" s="5"/>
      <c r="AQ84" s="48">
        <v>0.06</v>
      </c>
      <c r="AR84" s="51">
        <v>-0.3322</v>
      </c>
      <c r="AS84" s="51">
        <v>-8.069999999999998E-2</v>
      </c>
      <c r="AT84" s="51">
        <v>-2.116666666666667E-2</v>
      </c>
      <c r="AU84" s="35">
        <v>0.14234999999999998</v>
      </c>
      <c r="AV84" s="35">
        <v>0.25159999999999999</v>
      </c>
      <c r="AW84" s="35">
        <v>0.28413333333333335</v>
      </c>
      <c r="AX84" s="35">
        <v>0.26173333333333337</v>
      </c>
      <c r="AY84" s="35">
        <v>0.45723333333333321</v>
      </c>
      <c r="AZ84" s="35">
        <v>0.53200000000000003</v>
      </c>
      <c r="BA84" s="35">
        <v>0.44703333333333334</v>
      </c>
      <c r="BB84" s="35">
        <v>0.5862666666666666</v>
      </c>
      <c r="BC84" s="35">
        <v>0.49700000000000005</v>
      </c>
    </row>
    <row r="85" spans="1:55" x14ac:dyDescent="0.25">
      <c r="B85" t="s">
        <v>88</v>
      </c>
      <c r="P85" t="s">
        <v>88</v>
      </c>
      <c r="AB85" s="5"/>
      <c r="AC85" s="5"/>
      <c r="AD85" s="5" t="s">
        <v>88</v>
      </c>
      <c r="AE85" s="5"/>
      <c r="AF85" s="5"/>
      <c r="AG85" s="5"/>
      <c r="AQ85" s="48">
        <v>0</v>
      </c>
      <c r="AR85" s="51">
        <v>-0.26766666666666672</v>
      </c>
      <c r="AS85" s="51">
        <v>-0.16198333333333334</v>
      </c>
      <c r="AT85" s="51">
        <v>-7.4999999999998679E-4</v>
      </c>
      <c r="AU85" s="35">
        <v>0.1159</v>
      </c>
      <c r="AV85" s="35">
        <v>0.23608333333333339</v>
      </c>
      <c r="AW85" s="35">
        <v>0.26783333333333331</v>
      </c>
      <c r="AX85" s="35">
        <v>0.21556666666666666</v>
      </c>
      <c r="AY85" s="35">
        <v>0.43130000000000002</v>
      </c>
      <c r="AZ85" s="35">
        <v>0.36749999999999999</v>
      </c>
      <c r="BA85" s="35">
        <v>0.41836666666666661</v>
      </c>
      <c r="BB85" s="35">
        <v>0.49256666666666665</v>
      </c>
      <c r="BC85" s="35">
        <v>0.31973333333333337</v>
      </c>
    </row>
    <row r="86" spans="1:55" x14ac:dyDescent="0.25">
      <c r="A86" s="19" t="s">
        <v>36</v>
      </c>
      <c r="B86" s="19">
        <v>0.25</v>
      </c>
      <c r="C86" s="19">
        <v>0.125</v>
      </c>
      <c r="D86" s="19">
        <v>0.06</v>
      </c>
      <c r="E86" s="19">
        <v>0.03</v>
      </c>
      <c r="F86" s="19">
        <v>0.01</v>
      </c>
      <c r="G86" s="19">
        <v>5.0000000000000001E-3</v>
      </c>
      <c r="H86" s="19">
        <v>2.5000000000000001E-3</v>
      </c>
      <c r="I86" s="19">
        <v>1.25E-3</v>
      </c>
      <c r="J86" s="19">
        <v>5.9999999999999995E-4</v>
      </c>
      <c r="K86" s="19">
        <v>2.9999999999999997E-4</v>
      </c>
      <c r="L86" s="19">
        <v>1E-4</v>
      </c>
      <c r="M86" s="19">
        <v>0</v>
      </c>
      <c r="O86" s="19" t="s">
        <v>36</v>
      </c>
      <c r="P86" s="19">
        <v>0.25</v>
      </c>
      <c r="Q86" s="19">
        <v>0.125</v>
      </c>
      <c r="R86" s="19">
        <v>0.06</v>
      </c>
      <c r="S86" s="19">
        <v>0.03</v>
      </c>
      <c r="T86" s="19">
        <v>0.01</v>
      </c>
      <c r="U86" s="19">
        <v>5.0000000000000001E-3</v>
      </c>
      <c r="V86" s="19">
        <v>2.5000000000000001E-3</v>
      </c>
      <c r="W86" s="19">
        <v>1.25E-3</v>
      </c>
      <c r="X86" s="19">
        <v>5.9999999999999995E-4</v>
      </c>
      <c r="Y86" s="19">
        <v>2.9999999999999997E-4</v>
      </c>
      <c r="Z86" s="19">
        <v>1E-4</v>
      </c>
      <c r="AA86" s="19">
        <v>0</v>
      </c>
      <c r="AB86" s="5"/>
      <c r="AC86" s="28" t="s">
        <v>36</v>
      </c>
      <c r="AD86" s="28">
        <v>0.25</v>
      </c>
      <c r="AE86" s="28">
        <v>0.125</v>
      </c>
      <c r="AF86" s="28">
        <v>0.06</v>
      </c>
      <c r="AG86" s="28">
        <v>0.03</v>
      </c>
      <c r="AH86" s="28">
        <v>0.01</v>
      </c>
      <c r="AI86" s="28">
        <v>5.0000000000000001E-3</v>
      </c>
      <c r="AJ86" s="28">
        <v>2.5000000000000001E-3</v>
      </c>
      <c r="AK86" s="28">
        <v>1.25E-3</v>
      </c>
      <c r="AL86" s="28">
        <v>5.9999999999999995E-4</v>
      </c>
      <c r="AM86" s="28">
        <v>2.9999999999999997E-4</v>
      </c>
      <c r="AN86" s="28">
        <v>1E-4</v>
      </c>
      <c r="AO86" s="28">
        <v>0</v>
      </c>
    </row>
    <row r="87" spans="1:55" x14ac:dyDescent="0.25">
      <c r="A87" s="19">
        <v>4</v>
      </c>
      <c r="B87">
        <v>0.17730000000000001</v>
      </c>
      <c r="C87">
        <v>0.13850000000000001</v>
      </c>
      <c r="D87">
        <v>0.14610000000000001</v>
      </c>
      <c r="E87">
        <v>0.1895</v>
      </c>
      <c r="F87">
        <v>0.14169999999999999</v>
      </c>
      <c r="G87">
        <v>0.15260000000000001</v>
      </c>
      <c r="H87">
        <v>0.28620000000000001</v>
      </c>
      <c r="I87">
        <v>0.1946</v>
      </c>
      <c r="J87">
        <v>0.21240000000000001</v>
      </c>
      <c r="K87">
        <v>0.13739999999999999</v>
      </c>
      <c r="L87">
        <v>0.15329999999999999</v>
      </c>
      <c r="M87">
        <v>0.1555</v>
      </c>
      <c r="O87" s="19">
        <v>4</v>
      </c>
      <c r="P87">
        <v>0.1469</v>
      </c>
      <c r="Q87">
        <v>0.14149999999999999</v>
      </c>
      <c r="R87">
        <v>0.18509999999999999</v>
      </c>
      <c r="S87">
        <v>0.26450000000000001</v>
      </c>
      <c r="T87">
        <v>0.27689999999999998</v>
      </c>
      <c r="U87">
        <v>0.46839999999999998</v>
      </c>
      <c r="V87">
        <v>0.16439999999999999</v>
      </c>
      <c r="W87">
        <v>0.66490000000000005</v>
      </c>
      <c r="X87">
        <v>0.46039999999999998</v>
      </c>
      <c r="Y87">
        <v>0.63470000000000004</v>
      </c>
      <c r="Z87">
        <v>0.68889999999999996</v>
      </c>
      <c r="AA87">
        <v>0.21790000000000001</v>
      </c>
      <c r="AB87" s="5"/>
      <c r="AC87" s="28">
        <v>4</v>
      </c>
      <c r="AD87" s="5">
        <f t="shared" ref="AD87:AN94" si="15">P87-B99</f>
        <v>-1.8499999999999989E-2</v>
      </c>
      <c r="AE87" s="5">
        <f t="shared" si="15"/>
        <v>-1.8700000000000022E-2</v>
      </c>
      <c r="AF87" s="5">
        <f t="shared" si="15"/>
        <v>1.5599999999999975E-2</v>
      </c>
      <c r="AG87" s="5">
        <f t="shared" si="15"/>
        <v>6.3900000000000012E-2</v>
      </c>
      <c r="AH87">
        <f t="shared" si="15"/>
        <v>0.12299999999999997</v>
      </c>
      <c r="AI87">
        <f t="shared" si="15"/>
        <v>0.32469999999999999</v>
      </c>
      <c r="AJ87">
        <f t="shared" si="15"/>
        <v>6.399999999999989E-3</v>
      </c>
      <c r="AK87">
        <f t="shared" si="15"/>
        <v>0.47180000000000005</v>
      </c>
      <c r="AL87">
        <f t="shared" si="15"/>
        <v>0.31859999999999999</v>
      </c>
      <c r="AM87">
        <f t="shared" si="15"/>
        <v>0.49390000000000001</v>
      </c>
      <c r="AN87">
        <f t="shared" si="15"/>
        <v>0.53010000000000002</v>
      </c>
      <c r="AO87">
        <f t="shared" ref="AO87:AO94" si="16">AA87-M87</f>
        <v>6.2400000000000011E-2</v>
      </c>
    </row>
    <row r="88" spans="1:55" x14ac:dyDescent="0.25">
      <c r="A88" s="19">
        <v>2</v>
      </c>
      <c r="B88">
        <v>0.18920000000000001</v>
      </c>
      <c r="C88">
        <v>0.17949999999999999</v>
      </c>
      <c r="D88">
        <v>0.1951</v>
      </c>
      <c r="E88">
        <v>0.17460000000000001</v>
      </c>
      <c r="F88">
        <v>0.16209999999999999</v>
      </c>
      <c r="G88">
        <v>0.1711</v>
      </c>
      <c r="H88">
        <v>0.16969999999999999</v>
      </c>
      <c r="I88">
        <v>0.16830000000000001</v>
      </c>
      <c r="J88">
        <v>0.16320000000000001</v>
      </c>
      <c r="K88">
        <v>0.17530000000000001</v>
      </c>
      <c r="L88">
        <v>0.1731</v>
      </c>
      <c r="M88">
        <v>0.15859999999999999</v>
      </c>
      <c r="O88" s="19">
        <v>2</v>
      </c>
      <c r="P88">
        <v>0.15559999999999999</v>
      </c>
      <c r="Q88">
        <v>0.1968</v>
      </c>
      <c r="R88">
        <v>0.18690000000000001</v>
      </c>
      <c r="S88">
        <v>0.16880000000000001</v>
      </c>
      <c r="T88">
        <v>0.34010000000000001</v>
      </c>
      <c r="U88">
        <v>0.29160000000000003</v>
      </c>
      <c r="V88">
        <v>0.1414</v>
      </c>
      <c r="W88">
        <v>0.4486</v>
      </c>
      <c r="X88">
        <v>0.3906</v>
      </c>
      <c r="Y88">
        <v>0.51800000000000002</v>
      </c>
      <c r="Z88">
        <v>0.81440000000000001</v>
      </c>
      <c r="AA88">
        <v>0.22009999999999999</v>
      </c>
      <c r="AB88" s="5"/>
      <c r="AC88" s="28">
        <v>2</v>
      </c>
      <c r="AD88" s="5">
        <f t="shared" si="15"/>
        <v>-9.000000000000008E-3</v>
      </c>
      <c r="AE88" s="5">
        <f t="shared" si="15"/>
        <v>5.6100000000000011E-2</v>
      </c>
      <c r="AF88" s="5">
        <f t="shared" si="15"/>
        <v>2.300000000000002E-2</v>
      </c>
      <c r="AG88" s="5">
        <f t="shared" si="15"/>
        <v>1.9000000000000128E-3</v>
      </c>
      <c r="AH88">
        <f t="shared" si="15"/>
        <v>0.19540000000000002</v>
      </c>
      <c r="AI88">
        <f t="shared" si="15"/>
        <v>0.13250000000000003</v>
      </c>
      <c r="AJ88">
        <f t="shared" si="15"/>
        <v>-1.3100000000000001E-2</v>
      </c>
      <c r="AK88">
        <f t="shared" si="15"/>
        <v>0.26419999999999999</v>
      </c>
      <c r="AL88">
        <f t="shared" si="15"/>
        <v>0.2409</v>
      </c>
      <c r="AM88">
        <f t="shared" si="15"/>
        <v>0.36370000000000002</v>
      </c>
      <c r="AN88">
        <f t="shared" si="15"/>
        <v>0.65439999999999998</v>
      </c>
      <c r="AO88">
        <f t="shared" si="16"/>
        <v>6.1499999999999999E-2</v>
      </c>
    </row>
    <row r="89" spans="1:55" x14ac:dyDescent="0.25">
      <c r="A89" s="19">
        <v>1</v>
      </c>
      <c r="B89">
        <v>0.26429999999999998</v>
      </c>
      <c r="C89">
        <v>0.33579999999999999</v>
      </c>
      <c r="D89">
        <v>0.28970000000000001</v>
      </c>
      <c r="E89">
        <v>0.2099</v>
      </c>
      <c r="F89">
        <v>0.15359999999999999</v>
      </c>
      <c r="G89">
        <v>0.1598</v>
      </c>
      <c r="H89">
        <v>0.16589999999999999</v>
      </c>
      <c r="I89">
        <v>0.1552</v>
      </c>
      <c r="J89">
        <v>0.15809999999999999</v>
      </c>
      <c r="K89">
        <v>0.14460000000000001</v>
      </c>
      <c r="L89">
        <v>0.1285</v>
      </c>
      <c r="M89">
        <v>0.1646</v>
      </c>
      <c r="O89" s="19">
        <v>1</v>
      </c>
      <c r="P89">
        <v>0.1862</v>
      </c>
      <c r="Q89">
        <v>0.14219999999999999</v>
      </c>
      <c r="R89">
        <v>0.14369999999999999</v>
      </c>
      <c r="S89">
        <v>0.35339999999999999</v>
      </c>
      <c r="T89">
        <v>0.47060000000000002</v>
      </c>
      <c r="U89">
        <v>0.52539999999999998</v>
      </c>
      <c r="V89">
        <v>0.14219999999999999</v>
      </c>
      <c r="W89">
        <v>0.40839999999999999</v>
      </c>
      <c r="X89">
        <v>0.47939999999999999</v>
      </c>
      <c r="Y89">
        <v>0.41270000000000001</v>
      </c>
      <c r="Z89">
        <v>0.58130000000000004</v>
      </c>
      <c r="AA89">
        <v>0.433</v>
      </c>
      <c r="AB89" s="5"/>
      <c r="AC89" s="28">
        <v>1</v>
      </c>
      <c r="AD89" s="5">
        <f t="shared" si="15"/>
        <v>3.4200000000000008E-2</v>
      </c>
      <c r="AE89" s="5">
        <f t="shared" si="15"/>
        <v>8.6999999999999855E-3</v>
      </c>
      <c r="AF89" s="5">
        <f t="shared" si="15"/>
        <v>-5.7000000000000106E-3</v>
      </c>
      <c r="AG89" s="5">
        <f t="shared" si="15"/>
        <v>0.1993</v>
      </c>
      <c r="AH89">
        <f t="shared" si="15"/>
        <v>0.31769999999999998</v>
      </c>
      <c r="AI89">
        <f t="shared" si="15"/>
        <v>0.36619999999999997</v>
      </c>
      <c r="AJ89">
        <f t="shared" si="15"/>
        <v>-1.4000000000000012E-2</v>
      </c>
      <c r="AK89">
        <f t="shared" si="15"/>
        <v>0.27569999999999995</v>
      </c>
      <c r="AL89">
        <f t="shared" si="15"/>
        <v>0.33029999999999998</v>
      </c>
      <c r="AM89">
        <f t="shared" si="15"/>
        <v>0.2702</v>
      </c>
      <c r="AN89">
        <f t="shared" si="15"/>
        <v>0.44800000000000006</v>
      </c>
      <c r="AO89">
        <f t="shared" si="16"/>
        <v>0.26839999999999997</v>
      </c>
    </row>
    <row r="90" spans="1:55" x14ac:dyDescent="0.25">
      <c r="A90" s="19">
        <v>0.5</v>
      </c>
      <c r="B90">
        <v>0.55720000000000003</v>
      </c>
      <c r="C90">
        <v>0.65769999999999995</v>
      </c>
      <c r="D90">
        <v>0.35830000000000001</v>
      </c>
      <c r="E90">
        <v>0.28129999999999999</v>
      </c>
      <c r="F90">
        <v>0.2044</v>
      </c>
      <c r="G90">
        <v>0.18959999999999999</v>
      </c>
      <c r="H90">
        <v>0.17910000000000001</v>
      </c>
      <c r="I90">
        <v>0.16250000000000001</v>
      </c>
      <c r="J90">
        <v>0.1583</v>
      </c>
      <c r="K90">
        <v>0.1414</v>
      </c>
      <c r="L90">
        <v>0.14319999999999999</v>
      </c>
      <c r="M90">
        <v>0.15079999999999999</v>
      </c>
      <c r="O90" s="19">
        <v>0.5</v>
      </c>
      <c r="P90">
        <v>0.23649999999999999</v>
      </c>
      <c r="Q90">
        <v>0.17580000000000001</v>
      </c>
      <c r="R90">
        <v>0.1802</v>
      </c>
      <c r="S90">
        <v>0.37640000000000001</v>
      </c>
      <c r="T90">
        <v>0.47739999999999999</v>
      </c>
      <c r="U90">
        <v>0.60489999999999999</v>
      </c>
      <c r="V90">
        <v>0.1593</v>
      </c>
      <c r="W90">
        <v>0.4083</v>
      </c>
      <c r="X90">
        <v>0.44719999999999999</v>
      </c>
      <c r="Y90">
        <v>0.43169999999999997</v>
      </c>
      <c r="Z90">
        <v>0.50990000000000002</v>
      </c>
      <c r="AA90">
        <v>0.48720000000000002</v>
      </c>
      <c r="AB90" s="5"/>
      <c r="AC90" s="28">
        <v>0.5</v>
      </c>
      <c r="AD90" s="5">
        <f t="shared" si="15"/>
        <v>4.7999999999999987E-3</v>
      </c>
      <c r="AE90" s="5">
        <f t="shared" si="15"/>
        <v>1.9200000000000023E-2</v>
      </c>
      <c r="AF90" s="5">
        <f t="shared" si="15"/>
        <v>2.3299999999999987E-2</v>
      </c>
      <c r="AG90" s="5">
        <f t="shared" si="15"/>
        <v>0.22690000000000002</v>
      </c>
      <c r="AH90">
        <f t="shared" si="15"/>
        <v>0.31879999999999997</v>
      </c>
      <c r="AI90">
        <f t="shared" si="15"/>
        <v>0.44279999999999997</v>
      </c>
      <c r="AJ90">
        <f t="shared" si="15"/>
        <v>-1.26E-2</v>
      </c>
      <c r="AK90">
        <f t="shared" si="15"/>
        <v>0.25019999999999998</v>
      </c>
      <c r="AL90">
        <f t="shared" si="15"/>
        <v>0.307</v>
      </c>
      <c r="AM90">
        <f t="shared" si="15"/>
        <v>0.27339999999999998</v>
      </c>
      <c r="AN90">
        <f t="shared" si="15"/>
        <v>0.37690000000000001</v>
      </c>
      <c r="AO90">
        <f t="shared" si="16"/>
        <v>0.33640000000000003</v>
      </c>
    </row>
    <row r="91" spans="1:55" x14ac:dyDescent="0.25">
      <c r="A91" s="19">
        <v>0.25</v>
      </c>
      <c r="B91">
        <v>0.60099999999999998</v>
      </c>
      <c r="C91">
        <v>0.3876</v>
      </c>
      <c r="D91">
        <v>0.26100000000000001</v>
      </c>
      <c r="E91">
        <v>0.17130000000000001</v>
      </c>
      <c r="F91">
        <v>0.18859999999999999</v>
      </c>
      <c r="G91">
        <v>0.16900000000000001</v>
      </c>
      <c r="H91">
        <v>0.16919999999999999</v>
      </c>
      <c r="I91">
        <v>0.157</v>
      </c>
      <c r="J91">
        <v>0.16059999999999999</v>
      </c>
      <c r="K91">
        <v>0.15559999999999999</v>
      </c>
      <c r="L91">
        <v>0.14199999999999999</v>
      </c>
      <c r="M91">
        <v>0.1474</v>
      </c>
      <c r="O91" s="19">
        <v>0.25</v>
      </c>
      <c r="P91">
        <v>0.15609999999999999</v>
      </c>
      <c r="Q91">
        <v>0.1517</v>
      </c>
      <c r="R91">
        <v>0.1794</v>
      </c>
      <c r="S91">
        <v>0.47210000000000002</v>
      </c>
      <c r="T91">
        <v>0.56599999999999995</v>
      </c>
      <c r="U91">
        <v>0.52439999999999998</v>
      </c>
      <c r="V91">
        <v>0.1535</v>
      </c>
      <c r="W91">
        <v>0.42549999999999999</v>
      </c>
      <c r="X91">
        <v>0.47899999999999998</v>
      </c>
      <c r="Y91">
        <v>0.44579999999999997</v>
      </c>
      <c r="Z91">
        <v>0.45300000000000001</v>
      </c>
      <c r="AA91">
        <v>0.48780000000000001</v>
      </c>
      <c r="AB91" s="5"/>
      <c r="AC91" s="28">
        <v>0.25</v>
      </c>
      <c r="AD91" s="5">
        <f t="shared" si="15"/>
        <v>-1.4000000000000123E-3</v>
      </c>
      <c r="AE91" s="5">
        <f t="shared" si="15"/>
        <v>-1.0999999999999899E-3</v>
      </c>
      <c r="AF91" s="5">
        <f t="shared" si="15"/>
        <v>1.6500000000000015E-2</v>
      </c>
      <c r="AG91" s="5">
        <f t="shared" si="15"/>
        <v>0.31240000000000001</v>
      </c>
      <c r="AH91">
        <f t="shared" si="15"/>
        <v>0.41079999999999994</v>
      </c>
      <c r="AI91">
        <f t="shared" si="15"/>
        <v>0.36909999999999998</v>
      </c>
      <c r="AJ91">
        <f t="shared" si="15"/>
        <v>-7.2000000000000119E-3</v>
      </c>
      <c r="AK91">
        <f t="shared" si="15"/>
        <v>0.27759999999999996</v>
      </c>
      <c r="AL91">
        <f t="shared" si="15"/>
        <v>0.32939999999999997</v>
      </c>
      <c r="AM91">
        <f t="shared" si="15"/>
        <v>0.29919999999999997</v>
      </c>
      <c r="AN91">
        <f t="shared" si="15"/>
        <v>0.3286</v>
      </c>
      <c r="AO91">
        <f t="shared" si="16"/>
        <v>0.34040000000000004</v>
      </c>
    </row>
    <row r="92" spans="1:55" x14ac:dyDescent="0.25">
      <c r="A92" s="19">
        <v>0.125</v>
      </c>
      <c r="B92">
        <v>0.73829999999999996</v>
      </c>
      <c r="C92">
        <v>0.55130000000000001</v>
      </c>
      <c r="D92">
        <v>0.36</v>
      </c>
      <c r="E92">
        <v>0.2407</v>
      </c>
      <c r="F92">
        <v>0.2303</v>
      </c>
      <c r="G92">
        <v>0.19259999999999999</v>
      </c>
      <c r="H92">
        <v>0.17150000000000001</v>
      </c>
      <c r="I92">
        <v>0.15379999999999999</v>
      </c>
      <c r="J92">
        <v>0.16159999999999999</v>
      </c>
      <c r="K92">
        <v>0.16750000000000001</v>
      </c>
      <c r="L92">
        <v>0.13089999999999999</v>
      </c>
      <c r="M92">
        <v>0.13719999999999999</v>
      </c>
      <c r="O92" s="19">
        <v>0.125</v>
      </c>
      <c r="P92">
        <v>0.189</v>
      </c>
      <c r="Q92">
        <v>0.15529999999999999</v>
      </c>
      <c r="R92">
        <v>0.17030000000000001</v>
      </c>
      <c r="S92">
        <v>0.42249999999999999</v>
      </c>
      <c r="T92">
        <v>0.38030000000000003</v>
      </c>
      <c r="U92">
        <v>0.44790000000000002</v>
      </c>
      <c r="V92">
        <v>0.14929999999999999</v>
      </c>
      <c r="W92">
        <v>0.44390000000000002</v>
      </c>
      <c r="X92">
        <v>0.49259999999999998</v>
      </c>
      <c r="Y92">
        <v>0.45290000000000002</v>
      </c>
      <c r="Z92">
        <v>0.45179999999999998</v>
      </c>
      <c r="AA92">
        <v>0.44819999999999999</v>
      </c>
      <c r="AB92" s="5"/>
      <c r="AC92" s="28">
        <v>0.125</v>
      </c>
      <c r="AD92" s="5">
        <f t="shared" si="15"/>
        <v>-4.5300000000000007E-2</v>
      </c>
      <c r="AE92" s="5">
        <f t="shared" si="15"/>
        <v>-5.7999999999999996E-3</v>
      </c>
      <c r="AF92" s="5">
        <f t="shared" si="15"/>
        <v>6.4000000000000168E-3</v>
      </c>
      <c r="AG92" s="5">
        <f t="shared" si="15"/>
        <v>0.24909999999999999</v>
      </c>
      <c r="AH92">
        <f t="shared" si="15"/>
        <v>0.24480000000000002</v>
      </c>
      <c r="AI92">
        <f t="shared" si="15"/>
        <v>0.28620000000000001</v>
      </c>
      <c r="AJ92">
        <f t="shared" si="15"/>
        <v>-3.3000000000000251E-3</v>
      </c>
      <c r="AK92">
        <f t="shared" si="15"/>
        <v>0.30290000000000006</v>
      </c>
      <c r="AL92">
        <f t="shared" si="15"/>
        <v>0.3387</v>
      </c>
      <c r="AM92">
        <f t="shared" si="15"/>
        <v>0.30680000000000002</v>
      </c>
      <c r="AN92">
        <f t="shared" si="15"/>
        <v>0.32699999999999996</v>
      </c>
      <c r="AO92">
        <f t="shared" si="16"/>
        <v>0.311</v>
      </c>
    </row>
    <row r="93" spans="1:55" x14ac:dyDescent="0.25">
      <c r="A93" s="19">
        <v>0.06</v>
      </c>
      <c r="B93">
        <v>1.054</v>
      </c>
      <c r="C93">
        <v>1.0229999999999999</v>
      </c>
      <c r="D93">
        <v>0.68969999999999998</v>
      </c>
      <c r="E93">
        <v>0.65480000000000005</v>
      </c>
      <c r="F93">
        <v>0.38030000000000003</v>
      </c>
      <c r="G93">
        <v>0.2868</v>
      </c>
      <c r="H93">
        <v>0.26619999999999999</v>
      </c>
      <c r="I93">
        <v>0.19289999999999999</v>
      </c>
      <c r="J93">
        <v>0.1885</v>
      </c>
      <c r="K93">
        <v>0.18279999999999999</v>
      </c>
      <c r="L93">
        <v>0.16969999999999999</v>
      </c>
      <c r="M93">
        <v>0.1573</v>
      </c>
      <c r="O93" s="19">
        <v>0.06</v>
      </c>
      <c r="P93">
        <v>0.27550000000000002</v>
      </c>
      <c r="Q93">
        <v>0.25519999999999998</v>
      </c>
      <c r="R93">
        <v>0.48670000000000002</v>
      </c>
      <c r="S93">
        <v>0.57769999999999999</v>
      </c>
      <c r="T93">
        <v>0.52729999999999999</v>
      </c>
      <c r="U93">
        <v>0.4748</v>
      </c>
      <c r="V93">
        <v>0.1598</v>
      </c>
      <c r="W93">
        <v>0.50509999999999999</v>
      </c>
      <c r="X93">
        <v>0.51990000000000003</v>
      </c>
      <c r="Y93">
        <v>0.53969999999999996</v>
      </c>
      <c r="Z93">
        <v>0.5948</v>
      </c>
      <c r="AA93">
        <v>0.52170000000000005</v>
      </c>
      <c r="AB93" s="5"/>
      <c r="AC93" s="28">
        <v>0.06</v>
      </c>
      <c r="AD93" s="5">
        <f t="shared" si="15"/>
        <v>-0.13069999999999998</v>
      </c>
      <c r="AE93" s="5">
        <f t="shared" si="15"/>
        <v>7.6999999999999846E-3</v>
      </c>
      <c r="AF93" s="5">
        <f t="shared" si="15"/>
        <v>0.26270000000000004</v>
      </c>
      <c r="AG93" s="5">
        <f t="shared" si="15"/>
        <v>0.33609999999999995</v>
      </c>
      <c r="AH93">
        <f t="shared" si="15"/>
        <v>0.32340000000000002</v>
      </c>
      <c r="AI93">
        <f t="shared" si="15"/>
        <v>0.2989</v>
      </c>
      <c r="AJ93">
        <f t="shared" si="15"/>
        <v>-6.2000000000000111E-3</v>
      </c>
      <c r="AK93">
        <f t="shared" si="15"/>
        <v>0.33789999999999998</v>
      </c>
      <c r="AL93">
        <f t="shared" si="15"/>
        <v>0.3639</v>
      </c>
      <c r="AM93">
        <f t="shared" si="15"/>
        <v>0.37799999999999995</v>
      </c>
      <c r="AN93">
        <f t="shared" si="15"/>
        <v>0.45519999999999999</v>
      </c>
      <c r="AO93">
        <f t="shared" si="16"/>
        <v>0.36440000000000006</v>
      </c>
    </row>
    <row r="94" spans="1:55" x14ac:dyDescent="0.25">
      <c r="A94" s="19">
        <v>0</v>
      </c>
      <c r="B94">
        <v>1.2861</v>
      </c>
      <c r="C94">
        <v>1.2208000000000001</v>
      </c>
      <c r="D94">
        <v>0.87439999999999996</v>
      </c>
      <c r="E94">
        <v>0.81369999999999998</v>
      </c>
      <c r="F94">
        <v>0.67320000000000002</v>
      </c>
      <c r="G94">
        <v>0.48899999999999999</v>
      </c>
      <c r="H94">
        <v>0.37290000000000001</v>
      </c>
      <c r="I94">
        <v>0.28699999999999998</v>
      </c>
      <c r="J94">
        <v>0.2293</v>
      </c>
      <c r="K94">
        <v>0.2283</v>
      </c>
      <c r="L94">
        <v>0.18909999999999999</v>
      </c>
      <c r="M94">
        <v>0.18820000000000001</v>
      </c>
      <c r="O94" s="19">
        <v>0</v>
      </c>
      <c r="P94">
        <v>0.3886</v>
      </c>
      <c r="Q94">
        <v>0.4239</v>
      </c>
      <c r="R94">
        <v>0.42749999999999999</v>
      </c>
      <c r="S94">
        <v>0.58089999999999997</v>
      </c>
      <c r="T94">
        <v>0.51890000000000003</v>
      </c>
      <c r="U94">
        <v>0.54479999999999995</v>
      </c>
      <c r="V94">
        <v>0.16769999999999999</v>
      </c>
      <c r="W94">
        <v>0.55959999999999999</v>
      </c>
      <c r="X94">
        <v>0.6663</v>
      </c>
      <c r="Y94">
        <v>0.90969999999999995</v>
      </c>
      <c r="Z94">
        <v>0.78269999999999995</v>
      </c>
      <c r="AA94">
        <v>0.49890000000000001</v>
      </c>
      <c r="AB94" s="5"/>
      <c r="AC94" s="28">
        <v>0</v>
      </c>
      <c r="AD94" s="5">
        <f t="shared" si="15"/>
        <v>-0.23859999999999998</v>
      </c>
      <c r="AE94" s="5">
        <f t="shared" si="15"/>
        <v>-0.11720000000000003</v>
      </c>
      <c r="AF94" s="5">
        <f t="shared" si="15"/>
        <v>6.5599999999999992E-2</v>
      </c>
      <c r="AG94" s="5">
        <f t="shared" si="15"/>
        <v>0.2702</v>
      </c>
      <c r="AH94">
        <f t="shared" si="15"/>
        <v>0.25040000000000001</v>
      </c>
      <c r="AI94">
        <f t="shared" si="15"/>
        <v>0.30429999999999996</v>
      </c>
      <c r="AJ94">
        <f t="shared" si="15"/>
        <v>-1.5200000000000019E-2</v>
      </c>
      <c r="AK94">
        <f t="shared" si="15"/>
        <v>0.38119999999999998</v>
      </c>
      <c r="AL94">
        <f t="shared" si="15"/>
        <v>0.48330000000000001</v>
      </c>
      <c r="AM94">
        <f t="shared" si="15"/>
        <v>0.73909999999999998</v>
      </c>
      <c r="AN94">
        <f t="shared" si="15"/>
        <v>0.60389999999999999</v>
      </c>
      <c r="AO94">
        <f t="shared" si="16"/>
        <v>0.31069999999999998</v>
      </c>
    </row>
    <row r="95" spans="1:55" x14ac:dyDescent="0.25">
      <c r="AA95" s="5"/>
      <c r="AB95" s="5"/>
      <c r="AC95" s="5"/>
      <c r="AD95" s="5"/>
      <c r="AE95" s="5"/>
    </row>
    <row r="96" spans="1:55" x14ac:dyDescent="0.25">
      <c r="AC96" s="5"/>
      <c r="AD96" s="5"/>
      <c r="AE96" s="5"/>
    </row>
    <row r="97" spans="1:41" x14ac:dyDescent="0.25">
      <c r="B97" t="s">
        <v>88</v>
      </c>
      <c r="AC97" s="5"/>
      <c r="AD97" s="5"/>
      <c r="AE97" s="5"/>
    </row>
    <row r="98" spans="1:41" x14ac:dyDescent="0.25">
      <c r="A98" s="19" t="s">
        <v>36</v>
      </c>
      <c r="B98" s="19">
        <v>0.25</v>
      </c>
      <c r="C98" s="19">
        <v>0.125</v>
      </c>
      <c r="D98" s="19">
        <v>0.06</v>
      </c>
      <c r="E98" s="19">
        <v>0.03</v>
      </c>
      <c r="F98" s="19">
        <v>0.01</v>
      </c>
      <c r="G98" s="19">
        <v>5.0000000000000001E-3</v>
      </c>
      <c r="H98" s="19">
        <v>2.5000000000000001E-3</v>
      </c>
      <c r="I98" s="19">
        <v>1.25E-3</v>
      </c>
      <c r="J98" s="19">
        <v>5.9999999999999995E-4</v>
      </c>
      <c r="K98" s="19">
        <v>2.9999999999999997E-4</v>
      </c>
      <c r="L98" s="19">
        <v>1E-4</v>
      </c>
      <c r="M98" s="19">
        <v>0</v>
      </c>
      <c r="AC98" s="5"/>
      <c r="AD98" s="5"/>
      <c r="AE98" s="5"/>
    </row>
    <row r="99" spans="1:41" x14ac:dyDescent="0.25">
      <c r="A99" s="19">
        <v>4</v>
      </c>
      <c r="B99">
        <v>0.16539999999999999</v>
      </c>
      <c r="C99">
        <v>0.16020000000000001</v>
      </c>
      <c r="D99">
        <v>0.16950000000000001</v>
      </c>
      <c r="E99">
        <v>0.2006</v>
      </c>
      <c r="F99">
        <v>0.15390000000000001</v>
      </c>
      <c r="G99">
        <v>0.14369999999999999</v>
      </c>
      <c r="H99">
        <v>0.158</v>
      </c>
      <c r="I99">
        <v>0.19309999999999999</v>
      </c>
      <c r="J99">
        <v>0.14180000000000001</v>
      </c>
      <c r="K99">
        <v>0.14080000000000001</v>
      </c>
      <c r="L99">
        <v>0.1588</v>
      </c>
      <c r="AC99" s="5"/>
      <c r="AD99" s="5"/>
      <c r="AE99" s="5"/>
    </row>
    <row r="100" spans="1:41" x14ac:dyDescent="0.25">
      <c r="A100" s="19">
        <v>2</v>
      </c>
      <c r="B100">
        <v>0.1646</v>
      </c>
      <c r="C100">
        <v>0.14069999999999999</v>
      </c>
      <c r="D100">
        <v>0.16389999999999999</v>
      </c>
      <c r="E100">
        <v>0.16689999999999999</v>
      </c>
      <c r="F100">
        <v>0.1447</v>
      </c>
      <c r="G100">
        <v>0.15909999999999999</v>
      </c>
      <c r="H100">
        <v>0.1545</v>
      </c>
      <c r="I100">
        <v>0.18440000000000001</v>
      </c>
      <c r="J100">
        <v>0.1497</v>
      </c>
      <c r="K100">
        <v>0.15429999999999999</v>
      </c>
      <c r="L100">
        <v>0.16</v>
      </c>
      <c r="AC100" s="5"/>
      <c r="AD100" s="5"/>
      <c r="AE100" s="5"/>
    </row>
    <row r="101" spans="1:41" x14ac:dyDescent="0.25">
      <c r="A101" s="19">
        <v>1</v>
      </c>
      <c r="B101">
        <v>0.152</v>
      </c>
      <c r="C101">
        <v>0.13350000000000001</v>
      </c>
      <c r="D101">
        <v>0.14940000000000001</v>
      </c>
      <c r="E101">
        <v>0.15409999999999999</v>
      </c>
      <c r="F101">
        <v>0.15290000000000001</v>
      </c>
      <c r="G101">
        <v>0.15920000000000001</v>
      </c>
      <c r="H101">
        <v>0.15620000000000001</v>
      </c>
      <c r="I101">
        <v>0.13270000000000001</v>
      </c>
      <c r="J101">
        <v>0.14910000000000001</v>
      </c>
      <c r="K101">
        <v>0.14249999999999999</v>
      </c>
      <c r="L101">
        <v>0.1333</v>
      </c>
      <c r="AC101" s="5"/>
      <c r="AD101" s="5"/>
      <c r="AE101" s="5"/>
    </row>
    <row r="102" spans="1:41" x14ac:dyDescent="0.25">
      <c r="A102" s="19">
        <v>0.5</v>
      </c>
      <c r="B102">
        <v>0.23169999999999999</v>
      </c>
      <c r="C102">
        <v>0.15659999999999999</v>
      </c>
      <c r="D102">
        <v>0.15690000000000001</v>
      </c>
      <c r="E102">
        <v>0.14949999999999999</v>
      </c>
      <c r="F102">
        <v>0.15859999999999999</v>
      </c>
      <c r="G102">
        <v>0.16209999999999999</v>
      </c>
      <c r="H102">
        <v>0.1719</v>
      </c>
      <c r="I102">
        <v>0.15809999999999999</v>
      </c>
      <c r="J102">
        <v>0.14019999999999999</v>
      </c>
      <c r="K102">
        <v>0.1583</v>
      </c>
      <c r="L102">
        <v>0.13300000000000001</v>
      </c>
      <c r="AC102" s="5"/>
      <c r="AD102" s="5"/>
      <c r="AE102" s="5"/>
    </row>
    <row r="103" spans="1:41" x14ac:dyDescent="0.25">
      <c r="A103" s="19">
        <v>0.25</v>
      </c>
      <c r="B103">
        <v>0.1575</v>
      </c>
      <c r="C103">
        <v>0.15279999999999999</v>
      </c>
      <c r="D103">
        <v>0.16289999999999999</v>
      </c>
      <c r="E103">
        <v>0.15970000000000001</v>
      </c>
      <c r="F103">
        <v>0.1552</v>
      </c>
      <c r="G103">
        <v>0.15529999999999999</v>
      </c>
      <c r="H103">
        <v>0.16070000000000001</v>
      </c>
      <c r="I103">
        <v>0.1479</v>
      </c>
      <c r="J103">
        <v>0.14960000000000001</v>
      </c>
      <c r="K103">
        <v>0.14660000000000001</v>
      </c>
      <c r="L103">
        <v>0.1244</v>
      </c>
      <c r="AC103" s="5"/>
      <c r="AD103" s="5"/>
      <c r="AE103" s="5"/>
    </row>
    <row r="104" spans="1:41" x14ac:dyDescent="0.25">
      <c r="A104" s="19">
        <v>0.125</v>
      </c>
      <c r="B104">
        <v>0.23430000000000001</v>
      </c>
      <c r="C104">
        <v>0.16109999999999999</v>
      </c>
      <c r="D104">
        <v>0.16389999999999999</v>
      </c>
      <c r="E104">
        <v>0.1734</v>
      </c>
      <c r="F104">
        <v>0.13550000000000001</v>
      </c>
      <c r="G104">
        <v>0.16170000000000001</v>
      </c>
      <c r="H104">
        <v>0.15260000000000001</v>
      </c>
      <c r="I104">
        <v>0.14099999999999999</v>
      </c>
      <c r="J104">
        <v>0.15390000000000001</v>
      </c>
      <c r="K104">
        <v>0.14610000000000001</v>
      </c>
      <c r="L104">
        <v>0.12479999999999999</v>
      </c>
      <c r="AC104" s="5"/>
      <c r="AD104" s="5"/>
      <c r="AE104" s="5"/>
    </row>
    <row r="105" spans="1:41" x14ac:dyDescent="0.25">
      <c r="A105" s="19">
        <v>0.06</v>
      </c>
      <c r="B105">
        <v>0.40620000000000001</v>
      </c>
      <c r="C105">
        <v>0.2475</v>
      </c>
      <c r="D105">
        <v>0.224</v>
      </c>
      <c r="E105">
        <v>0.24160000000000001</v>
      </c>
      <c r="F105">
        <v>0.2039</v>
      </c>
      <c r="G105">
        <v>0.1759</v>
      </c>
      <c r="H105">
        <v>0.16600000000000001</v>
      </c>
      <c r="I105">
        <v>0.16719999999999999</v>
      </c>
      <c r="J105">
        <v>0.156</v>
      </c>
      <c r="K105">
        <v>0.16170000000000001</v>
      </c>
      <c r="L105">
        <v>0.1396</v>
      </c>
      <c r="AC105" s="5"/>
      <c r="AD105" s="5"/>
      <c r="AE105" s="5"/>
    </row>
    <row r="106" spans="1:41" x14ac:dyDescent="0.25">
      <c r="A106" s="19">
        <v>0</v>
      </c>
      <c r="B106">
        <v>0.62719999999999998</v>
      </c>
      <c r="C106">
        <v>0.54110000000000003</v>
      </c>
      <c r="D106">
        <v>0.3619</v>
      </c>
      <c r="E106">
        <v>0.31069999999999998</v>
      </c>
      <c r="F106">
        <v>0.26850000000000002</v>
      </c>
      <c r="G106">
        <v>0.24049999999999999</v>
      </c>
      <c r="H106">
        <v>0.18290000000000001</v>
      </c>
      <c r="I106">
        <v>0.1784</v>
      </c>
      <c r="J106">
        <v>0.183</v>
      </c>
      <c r="K106">
        <v>0.1706</v>
      </c>
      <c r="L106">
        <v>0.17879999999999999</v>
      </c>
      <c r="AC106" s="5"/>
      <c r="AD106" s="5"/>
      <c r="AE106" s="5"/>
    </row>
    <row r="107" spans="1:41" x14ac:dyDescent="0.25">
      <c r="AD107" s="5"/>
      <c r="AE107" s="5"/>
      <c r="AF107" s="5"/>
    </row>
    <row r="108" spans="1:41" x14ac:dyDescent="0.25">
      <c r="A108" s="19" t="s">
        <v>36</v>
      </c>
      <c r="B108" s="19">
        <v>0.25</v>
      </c>
      <c r="C108" s="19">
        <v>0.125</v>
      </c>
      <c r="D108" s="19">
        <v>0.06</v>
      </c>
      <c r="E108" s="19">
        <v>0.03</v>
      </c>
      <c r="F108" s="19">
        <v>0.01</v>
      </c>
      <c r="G108" s="19">
        <v>5.0000000000000001E-3</v>
      </c>
      <c r="H108" s="19">
        <v>2.5000000000000001E-3</v>
      </c>
      <c r="I108" s="19">
        <v>1.25E-3</v>
      </c>
      <c r="J108" s="19">
        <v>5.9999999999999995E-4</v>
      </c>
      <c r="K108" s="19">
        <v>2.9999999999999997E-4</v>
      </c>
      <c r="L108" s="19">
        <v>1E-4</v>
      </c>
      <c r="M108" s="19">
        <v>0</v>
      </c>
      <c r="O108" s="19" t="s">
        <v>36</v>
      </c>
      <c r="P108" s="19">
        <v>0.25</v>
      </c>
      <c r="Q108" s="19">
        <v>0.125</v>
      </c>
      <c r="R108" s="19">
        <v>0.06</v>
      </c>
      <c r="S108" s="19">
        <v>0.03</v>
      </c>
      <c r="T108" s="19">
        <v>0.01</v>
      </c>
      <c r="U108" s="19">
        <v>5.0000000000000001E-3</v>
      </c>
      <c r="V108" s="19">
        <v>2.5000000000000001E-3</v>
      </c>
      <c r="W108" s="19">
        <v>1.25E-3</v>
      </c>
      <c r="X108" s="19">
        <v>5.9999999999999995E-4</v>
      </c>
      <c r="Y108" s="19">
        <v>2.9999999999999997E-4</v>
      </c>
      <c r="Z108" s="19">
        <v>1E-4</v>
      </c>
      <c r="AA108" s="19">
        <v>0</v>
      </c>
      <c r="AC108" s="28" t="s">
        <v>36</v>
      </c>
      <c r="AD108" s="28">
        <v>0.25</v>
      </c>
      <c r="AE108" s="28">
        <v>0.125</v>
      </c>
      <c r="AF108" s="28">
        <v>0.06</v>
      </c>
      <c r="AG108" s="28">
        <v>0.03</v>
      </c>
      <c r="AH108" s="28">
        <v>0.01</v>
      </c>
      <c r="AI108" s="28">
        <v>5.0000000000000001E-3</v>
      </c>
      <c r="AJ108" s="28">
        <v>2.5000000000000001E-3</v>
      </c>
      <c r="AK108" s="28">
        <v>1.25E-3</v>
      </c>
      <c r="AL108" s="28">
        <v>5.9999999999999995E-4</v>
      </c>
      <c r="AM108" s="28">
        <v>2.9999999999999997E-4</v>
      </c>
      <c r="AN108" s="28">
        <v>1E-4</v>
      </c>
      <c r="AO108" s="28">
        <v>0</v>
      </c>
    </row>
    <row r="109" spans="1:41" x14ac:dyDescent="0.25">
      <c r="A109" s="19">
        <v>8</v>
      </c>
      <c r="B109" s="5"/>
      <c r="C109">
        <v>0.3362</v>
      </c>
      <c r="D109">
        <v>0.18479999999999999</v>
      </c>
      <c r="E109">
        <v>0.13750000000000001</v>
      </c>
      <c r="F109">
        <v>0.1434</v>
      </c>
      <c r="G109">
        <v>0.16039999999999999</v>
      </c>
      <c r="M109">
        <v>0.21740000000000001</v>
      </c>
      <c r="O109" s="19">
        <v>8</v>
      </c>
      <c r="P109">
        <v>0.32990000000000003</v>
      </c>
      <c r="Q109">
        <v>0.20130000000000001</v>
      </c>
      <c r="R109">
        <v>0.27829999999999999</v>
      </c>
      <c r="S109">
        <v>0.62929999999999997</v>
      </c>
      <c r="T109">
        <v>0.35680000000000001</v>
      </c>
      <c r="AA109">
        <v>0.69399999999999995</v>
      </c>
      <c r="AC109" s="28">
        <v>8</v>
      </c>
      <c r="AD109" s="5"/>
      <c r="AE109" s="5">
        <f t="shared" ref="AE109:AI116" si="17">P109-C109</f>
        <v>-6.2999999999999723E-3</v>
      </c>
      <c r="AF109" s="5">
        <f t="shared" si="17"/>
        <v>1.6500000000000015E-2</v>
      </c>
      <c r="AG109" s="5">
        <f t="shared" si="17"/>
        <v>0.14079999999999998</v>
      </c>
      <c r="AH109">
        <f t="shared" si="17"/>
        <v>0.4859</v>
      </c>
      <c r="AI109">
        <f t="shared" si="17"/>
        <v>0.19640000000000002</v>
      </c>
      <c r="AO109">
        <f t="shared" ref="AO109:AO116" si="18">AA109-M109</f>
        <v>0.47659999999999991</v>
      </c>
    </row>
    <row r="110" spans="1:41" x14ac:dyDescent="0.25">
      <c r="A110" s="19">
        <v>4</v>
      </c>
      <c r="B110" s="5"/>
      <c r="C110">
        <v>0.15740000000000001</v>
      </c>
      <c r="D110">
        <v>0.17069999999999999</v>
      </c>
      <c r="E110">
        <v>0.1424</v>
      </c>
      <c r="F110">
        <v>0.17119999999999999</v>
      </c>
      <c r="G110">
        <v>0.1593</v>
      </c>
      <c r="M110">
        <v>0.16550000000000001</v>
      </c>
      <c r="O110" s="19">
        <v>4</v>
      </c>
      <c r="P110">
        <v>0.15629999999999999</v>
      </c>
      <c r="Q110">
        <v>0.1744</v>
      </c>
      <c r="R110">
        <v>0.17050000000000001</v>
      </c>
      <c r="S110">
        <v>0.22700000000000001</v>
      </c>
      <c r="T110">
        <v>0.32329999999999998</v>
      </c>
      <c r="AA110">
        <v>0.55810000000000004</v>
      </c>
      <c r="AC110" s="28">
        <v>4</v>
      </c>
      <c r="AD110" s="5"/>
      <c r="AE110" s="5">
        <f t="shared" si="17"/>
        <v>-1.1000000000000176E-3</v>
      </c>
      <c r="AF110" s="5">
        <f t="shared" si="17"/>
        <v>3.7000000000000088E-3</v>
      </c>
      <c r="AG110" s="5">
        <f t="shared" si="17"/>
        <v>2.8100000000000014E-2</v>
      </c>
      <c r="AH110">
        <f t="shared" si="17"/>
        <v>5.5800000000000016E-2</v>
      </c>
      <c r="AI110">
        <f t="shared" si="17"/>
        <v>0.16399999999999998</v>
      </c>
      <c r="AO110">
        <f t="shared" si="18"/>
        <v>0.39260000000000006</v>
      </c>
    </row>
    <row r="111" spans="1:41" x14ac:dyDescent="0.25">
      <c r="A111" s="19">
        <v>2</v>
      </c>
      <c r="B111" s="5"/>
      <c r="C111">
        <v>0.1699</v>
      </c>
      <c r="D111">
        <v>0.16470000000000001</v>
      </c>
      <c r="E111">
        <v>0.14760000000000001</v>
      </c>
      <c r="F111">
        <v>0.13619999999999999</v>
      </c>
      <c r="G111">
        <v>0.13500000000000001</v>
      </c>
      <c r="M111">
        <v>0.17080000000000001</v>
      </c>
      <c r="O111" s="19">
        <v>2</v>
      </c>
      <c r="P111">
        <v>0.224</v>
      </c>
      <c r="Q111">
        <v>0.34239999999999998</v>
      </c>
      <c r="R111">
        <v>0.29120000000000001</v>
      </c>
      <c r="S111">
        <v>0.25609999999999999</v>
      </c>
      <c r="T111">
        <v>0.39539999999999997</v>
      </c>
      <c r="AA111">
        <v>0.32769999999999999</v>
      </c>
      <c r="AC111" s="28">
        <v>2</v>
      </c>
      <c r="AD111" s="5"/>
      <c r="AE111" s="5">
        <f t="shared" si="17"/>
        <v>5.4100000000000009E-2</v>
      </c>
      <c r="AF111" s="5">
        <f t="shared" si="17"/>
        <v>0.17769999999999997</v>
      </c>
      <c r="AG111" s="5">
        <f t="shared" si="17"/>
        <v>0.14360000000000001</v>
      </c>
      <c r="AH111">
        <f t="shared" si="17"/>
        <v>0.11990000000000001</v>
      </c>
      <c r="AI111">
        <f t="shared" si="17"/>
        <v>0.26039999999999996</v>
      </c>
      <c r="AO111">
        <f t="shared" si="18"/>
        <v>0.15689999999999998</v>
      </c>
    </row>
    <row r="112" spans="1:41" x14ac:dyDescent="0.25">
      <c r="A112" s="19">
        <v>1</v>
      </c>
      <c r="B112" s="5"/>
      <c r="C112">
        <v>0.187</v>
      </c>
      <c r="D112">
        <v>0.17560000000000001</v>
      </c>
      <c r="E112">
        <v>0.153</v>
      </c>
      <c r="F112">
        <v>0.1489</v>
      </c>
      <c r="G112">
        <v>0.14530000000000001</v>
      </c>
      <c r="M112">
        <v>0.14130000000000001</v>
      </c>
      <c r="O112" s="19">
        <v>1</v>
      </c>
      <c r="P112">
        <v>0.17080000000000001</v>
      </c>
      <c r="Q112">
        <v>0.17519999999999999</v>
      </c>
      <c r="R112">
        <v>0.17399999999999999</v>
      </c>
      <c r="S112">
        <v>0.2082</v>
      </c>
      <c r="T112">
        <v>0.36270000000000002</v>
      </c>
      <c r="AA112">
        <v>0.37930000000000003</v>
      </c>
      <c r="AC112" s="28">
        <v>1</v>
      </c>
      <c r="AD112" s="5"/>
      <c r="AE112" s="5">
        <f t="shared" si="17"/>
        <v>-1.6199999999999992E-2</v>
      </c>
      <c r="AF112" s="5">
        <f t="shared" si="17"/>
        <v>-4.0000000000001146E-4</v>
      </c>
      <c r="AG112" s="5">
        <f t="shared" si="17"/>
        <v>2.0999999999999991E-2</v>
      </c>
      <c r="AH112">
        <f t="shared" si="17"/>
        <v>5.9299999999999992E-2</v>
      </c>
      <c r="AI112">
        <f t="shared" si="17"/>
        <v>0.21740000000000001</v>
      </c>
      <c r="AO112">
        <f t="shared" si="18"/>
        <v>0.23800000000000002</v>
      </c>
    </row>
    <row r="113" spans="1:52" x14ac:dyDescent="0.25">
      <c r="A113" s="19">
        <v>0.5</v>
      </c>
      <c r="B113" s="5"/>
      <c r="C113">
        <v>0.18459999999999999</v>
      </c>
      <c r="D113">
        <v>0.159</v>
      </c>
      <c r="E113">
        <v>0.15939999999999999</v>
      </c>
      <c r="F113">
        <v>0.16420000000000001</v>
      </c>
      <c r="G113">
        <v>0.15570000000000001</v>
      </c>
      <c r="M113">
        <v>0.14960000000000001</v>
      </c>
      <c r="O113" s="19">
        <v>0.5</v>
      </c>
      <c r="P113">
        <v>0.17249999999999999</v>
      </c>
      <c r="Q113">
        <v>0.1502</v>
      </c>
      <c r="R113">
        <v>0.1794</v>
      </c>
      <c r="S113">
        <v>0.31009999999999999</v>
      </c>
      <c r="T113">
        <v>0.4153</v>
      </c>
      <c r="AA113">
        <v>0.47049999999999997</v>
      </c>
      <c r="AC113" s="28">
        <v>0.5</v>
      </c>
      <c r="AD113" s="5"/>
      <c r="AE113" s="5">
        <f t="shared" si="17"/>
        <v>-1.21E-2</v>
      </c>
      <c r="AF113" s="5">
        <f t="shared" si="17"/>
        <v>-8.8000000000000023E-3</v>
      </c>
      <c r="AG113" s="5">
        <f t="shared" si="17"/>
        <v>2.0000000000000018E-2</v>
      </c>
      <c r="AH113">
        <f t="shared" si="17"/>
        <v>0.14589999999999997</v>
      </c>
      <c r="AI113">
        <f t="shared" si="17"/>
        <v>0.2596</v>
      </c>
      <c r="AO113">
        <f t="shared" si="18"/>
        <v>0.32089999999999996</v>
      </c>
    </row>
    <row r="114" spans="1:52" x14ac:dyDescent="0.25">
      <c r="A114" s="19">
        <v>0.25</v>
      </c>
      <c r="B114" s="5"/>
      <c r="C114">
        <v>0.1855</v>
      </c>
      <c r="D114">
        <v>0.16109999999999999</v>
      </c>
      <c r="E114">
        <v>0.1762</v>
      </c>
      <c r="F114">
        <v>0.1694</v>
      </c>
      <c r="G114">
        <v>0.13089999999999999</v>
      </c>
      <c r="M114">
        <v>0.1313</v>
      </c>
      <c r="O114" s="19">
        <v>0.25</v>
      </c>
      <c r="P114">
        <v>0.17180000000000001</v>
      </c>
      <c r="Q114">
        <v>0.15870000000000001</v>
      </c>
      <c r="R114">
        <v>0.19639999999999999</v>
      </c>
      <c r="S114">
        <v>0.38150000000000001</v>
      </c>
      <c r="T114">
        <v>0.4017</v>
      </c>
      <c r="AA114">
        <v>0.53339999999999999</v>
      </c>
      <c r="AC114" s="28">
        <v>0.25</v>
      </c>
      <c r="AD114" s="5"/>
      <c r="AE114" s="5">
        <f t="shared" si="17"/>
        <v>-1.369999999999999E-2</v>
      </c>
      <c r="AF114" s="5">
        <f t="shared" si="17"/>
        <v>-2.3999999999999855E-3</v>
      </c>
      <c r="AG114" s="5">
        <f t="shared" si="17"/>
        <v>2.0199999999999996E-2</v>
      </c>
      <c r="AH114">
        <f t="shared" si="17"/>
        <v>0.21210000000000001</v>
      </c>
      <c r="AI114">
        <f t="shared" si="17"/>
        <v>0.27080000000000004</v>
      </c>
      <c r="AO114">
        <f t="shared" si="18"/>
        <v>0.40210000000000001</v>
      </c>
    </row>
    <row r="115" spans="1:52" x14ac:dyDescent="0.25">
      <c r="A115" s="19">
        <v>0.125</v>
      </c>
      <c r="B115" s="5"/>
      <c r="C115">
        <v>0.24340000000000001</v>
      </c>
      <c r="D115">
        <v>0.2457</v>
      </c>
      <c r="E115">
        <v>0.223</v>
      </c>
      <c r="F115">
        <v>0.20899999999999999</v>
      </c>
      <c r="G115">
        <v>0.1636</v>
      </c>
      <c r="M115">
        <v>0.17510000000000001</v>
      </c>
      <c r="O115" s="19">
        <v>0.125</v>
      </c>
      <c r="P115">
        <v>0.27260000000000001</v>
      </c>
      <c r="Q115">
        <v>0.2525</v>
      </c>
      <c r="R115">
        <v>0.31330000000000002</v>
      </c>
      <c r="S115">
        <v>0.5252</v>
      </c>
      <c r="T115">
        <v>0.51070000000000004</v>
      </c>
      <c r="AA115">
        <v>0.72970000000000002</v>
      </c>
      <c r="AC115" s="28">
        <v>0.125</v>
      </c>
      <c r="AD115" s="5"/>
      <c r="AE115" s="5">
        <f t="shared" si="17"/>
        <v>2.9200000000000004E-2</v>
      </c>
      <c r="AF115" s="5">
        <f t="shared" si="17"/>
        <v>6.8000000000000005E-3</v>
      </c>
      <c r="AG115" s="5">
        <f t="shared" si="17"/>
        <v>9.0300000000000019E-2</v>
      </c>
      <c r="AH115">
        <f t="shared" si="17"/>
        <v>0.31620000000000004</v>
      </c>
      <c r="AI115">
        <f t="shared" si="17"/>
        <v>0.34710000000000008</v>
      </c>
      <c r="AO115">
        <f t="shared" si="18"/>
        <v>0.55459999999999998</v>
      </c>
    </row>
    <row r="116" spans="1:52" x14ac:dyDescent="0.25">
      <c r="A116" s="19">
        <v>0</v>
      </c>
      <c r="B116" s="5"/>
      <c r="C116">
        <v>0.44869999999999999</v>
      </c>
      <c r="D116">
        <v>0.29189999999999999</v>
      </c>
      <c r="E116">
        <v>0.25779999999999997</v>
      </c>
      <c r="F116">
        <v>0.23649999999999999</v>
      </c>
      <c r="G116">
        <v>0.1973</v>
      </c>
      <c r="M116">
        <v>0.23</v>
      </c>
      <c r="O116" s="19">
        <v>0</v>
      </c>
      <c r="P116">
        <v>0.35160000000000002</v>
      </c>
      <c r="Q116">
        <v>0.27310000000000001</v>
      </c>
      <c r="R116">
        <v>0.26700000000000002</v>
      </c>
      <c r="S116">
        <v>0.40150000000000002</v>
      </c>
      <c r="T116">
        <v>0.49330000000000002</v>
      </c>
      <c r="AA116">
        <v>0.71230000000000004</v>
      </c>
      <c r="AC116" s="28">
        <v>0</v>
      </c>
      <c r="AD116" s="5"/>
      <c r="AE116" s="5">
        <f t="shared" si="17"/>
        <v>-9.7099999999999964E-2</v>
      </c>
      <c r="AF116" s="5">
        <f t="shared" si="17"/>
        <v>-1.8799999999999983E-2</v>
      </c>
      <c r="AG116" s="5">
        <f t="shared" si="17"/>
        <v>9.2000000000000415E-3</v>
      </c>
      <c r="AH116">
        <f t="shared" si="17"/>
        <v>0.16500000000000004</v>
      </c>
      <c r="AI116">
        <f t="shared" si="17"/>
        <v>0.29600000000000004</v>
      </c>
      <c r="AO116">
        <f t="shared" si="18"/>
        <v>0.48230000000000006</v>
      </c>
    </row>
    <row r="117" spans="1:52" x14ac:dyDescent="0.25"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</row>
    <row r="118" spans="1:52" x14ac:dyDescent="0.25">
      <c r="A118" s="19" t="s">
        <v>36</v>
      </c>
      <c r="B118" s="19">
        <v>0.25</v>
      </c>
      <c r="C118" s="19">
        <v>0.125</v>
      </c>
      <c r="D118" s="19">
        <v>0.06</v>
      </c>
      <c r="E118" s="19">
        <v>0.03</v>
      </c>
      <c r="F118" s="19">
        <v>0.01</v>
      </c>
      <c r="G118" s="19">
        <v>5.0000000000000001E-3</v>
      </c>
      <c r="H118" s="19">
        <v>2.5000000000000001E-3</v>
      </c>
      <c r="I118" s="19">
        <v>1.25E-3</v>
      </c>
      <c r="J118" s="19">
        <v>5.9999999999999995E-4</v>
      </c>
      <c r="K118" s="19">
        <v>2.9999999999999997E-4</v>
      </c>
      <c r="L118" s="19">
        <v>1E-4</v>
      </c>
      <c r="M118" s="19">
        <v>0</v>
      </c>
      <c r="O118" s="19" t="s">
        <v>36</v>
      </c>
      <c r="P118" s="19">
        <v>0.25</v>
      </c>
      <c r="Q118" s="19">
        <v>0.125</v>
      </c>
      <c r="R118" s="19">
        <v>0.06</v>
      </c>
      <c r="S118" s="19">
        <v>0.03</v>
      </c>
      <c r="T118" s="19">
        <v>0.01</v>
      </c>
      <c r="U118" s="19">
        <v>5.0000000000000001E-3</v>
      </c>
      <c r="V118" s="19">
        <v>2.5000000000000001E-3</v>
      </c>
      <c r="W118" s="19">
        <v>1.25E-3</v>
      </c>
      <c r="X118" s="19">
        <v>5.9999999999999995E-4</v>
      </c>
      <c r="Y118" s="19">
        <v>2.9999999999999997E-4</v>
      </c>
      <c r="Z118" s="19">
        <v>1E-4</v>
      </c>
      <c r="AA118" s="19">
        <v>0</v>
      </c>
      <c r="AB118" s="5"/>
      <c r="AC118" s="28" t="s">
        <v>36</v>
      </c>
      <c r="AD118" s="28">
        <v>0.25</v>
      </c>
      <c r="AE118" s="28">
        <v>0.125</v>
      </c>
      <c r="AF118" s="28">
        <v>0.06</v>
      </c>
      <c r="AG118" s="28">
        <v>0.03</v>
      </c>
      <c r="AH118" s="28">
        <v>0.01</v>
      </c>
      <c r="AI118" s="28">
        <v>5.0000000000000001E-3</v>
      </c>
      <c r="AJ118" s="28">
        <v>2.5000000000000001E-3</v>
      </c>
      <c r="AK118" s="28">
        <v>1.25E-3</v>
      </c>
      <c r="AL118" s="28">
        <v>5.9999999999999995E-4</v>
      </c>
      <c r="AM118" s="28">
        <v>2.9999999999999997E-4</v>
      </c>
      <c r="AN118" s="28">
        <v>1E-4</v>
      </c>
      <c r="AO118" s="28">
        <v>0</v>
      </c>
      <c r="AP118" s="5"/>
    </row>
    <row r="119" spans="1:52" x14ac:dyDescent="0.25">
      <c r="A119" s="19">
        <v>8</v>
      </c>
      <c r="B119" s="5"/>
      <c r="C119">
        <v>0.15529999999999999</v>
      </c>
      <c r="D119">
        <v>0.123</v>
      </c>
      <c r="E119">
        <v>0.1457</v>
      </c>
      <c r="F119">
        <v>0.35899999999999999</v>
      </c>
      <c r="G119">
        <v>0.26019999999999999</v>
      </c>
      <c r="M119">
        <v>0.23039999999999999</v>
      </c>
      <c r="O119" s="19">
        <v>8</v>
      </c>
      <c r="P119">
        <v>0.1585</v>
      </c>
      <c r="Q119">
        <v>0.1323</v>
      </c>
      <c r="R119">
        <v>0.1615</v>
      </c>
      <c r="S119">
        <v>0.34549999999999997</v>
      </c>
      <c r="T119">
        <v>0.4017</v>
      </c>
      <c r="AA119">
        <v>0.60599999999999998</v>
      </c>
      <c r="AC119" s="28">
        <v>8</v>
      </c>
      <c r="AD119" s="5"/>
      <c r="AE119" s="5">
        <f t="shared" ref="AE119:AI126" si="19">P119-C119</f>
        <v>3.2000000000000084E-3</v>
      </c>
      <c r="AF119" s="5">
        <f t="shared" si="19"/>
        <v>9.3000000000000027E-3</v>
      </c>
      <c r="AG119" s="5">
        <f t="shared" si="19"/>
        <v>1.5800000000000008E-2</v>
      </c>
      <c r="AH119" s="5">
        <f t="shared" si="19"/>
        <v>-1.3500000000000012E-2</v>
      </c>
      <c r="AI119" s="5">
        <f t="shared" si="19"/>
        <v>0.14150000000000001</v>
      </c>
      <c r="AJ119" s="5"/>
      <c r="AK119" s="5"/>
      <c r="AL119" s="5"/>
      <c r="AM119" s="5"/>
      <c r="AN119" s="5"/>
      <c r="AO119" s="5">
        <f t="shared" ref="AO119:AO126" si="20">AA119-M119</f>
        <v>0.37559999999999999</v>
      </c>
      <c r="AP119" s="5"/>
    </row>
    <row r="120" spans="1:52" x14ac:dyDescent="0.25">
      <c r="A120" s="19">
        <v>4</v>
      </c>
      <c r="B120" s="5"/>
      <c r="C120">
        <v>0.22020000000000001</v>
      </c>
      <c r="D120">
        <v>0.1305</v>
      </c>
      <c r="E120">
        <v>0.1444</v>
      </c>
      <c r="F120">
        <v>0.128</v>
      </c>
      <c r="G120">
        <v>0.12520000000000001</v>
      </c>
      <c r="M120">
        <v>0.1268</v>
      </c>
      <c r="O120" s="19">
        <v>4</v>
      </c>
      <c r="P120">
        <v>0.45479999999999998</v>
      </c>
      <c r="Q120">
        <v>0.1321</v>
      </c>
      <c r="R120">
        <v>0.13300000000000001</v>
      </c>
      <c r="S120">
        <v>0.18390000000000001</v>
      </c>
      <c r="T120">
        <v>0.13150000000000001</v>
      </c>
      <c r="AA120">
        <v>0.1288</v>
      </c>
      <c r="AC120" s="28">
        <v>4</v>
      </c>
      <c r="AD120" s="5"/>
      <c r="AE120" s="5">
        <f t="shared" si="19"/>
        <v>0.23459999999999998</v>
      </c>
      <c r="AF120" s="5">
        <f t="shared" si="19"/>
        <v>1.5999999999999903E-3</v>
      </c>
      <c r="AG120" s="5">
        <f t="shared" si="19"/>
        <v>-1.1399999999999993E-2</v>
      </c>
      <c r="AH120" s="5">
        <f t="shared" si="19"/>
        <v>5.5900000000000005E-2</v>
      </c>
      <c r="AI120" s="5">
        <f t="shared" si="19"/>
        <v>6.3E-3</v>
      </c>
      <c r="AJ120" s="5"/>
      <c r="AK120" s="5"/>
      <c r="AL120" s="5"/>
      <c r="AM120" s="5"/>
      <c r="AN120" s="5"/>
      <c r="AO120" s="5">
        <f t="shared" si="20"/>
        <v>2.0000000000000018E-3</v>
      </c>
      <c r="AP120" s="5"/>
    </row>
    <row r="121" spans="1:52" x14ac:dyDescent="0.25">
      <c r="A121" s="19">
        <v>2</v>
      </c>
      <c r="B121" s="5"/>
      <c r="C121">
        <v>0.13489999999999999</v>
      </c>
      <c r="D121">
        <v>0.20050000000000001</v>
      </c>
      <c r="E121">
        <v>0.13189999999999999</v>
      </c>
      <c r="F121">
        <v>0.12540000000000001</v>
      </c>
      <c r="G121">
        <v>0.1239</v>
      </c>
      <c r="M121">
        <v>0.13189999999999999</v>
      </c>
      <c r="O121" s="19">
        <v>2</v>
      </c>
      <c r="P121">
        <v>0.1973</v>
      </c>
      <c r="Q121">
        <v>0.1457</v>
      </c>
      <c r="R121">
        <v>0.20469999999999999</v>
      </c>
      <c r="S121">
        <v>0.17080000000000001</v>
      </c>
      <c r="T121">
        <v>0.14369999999999999</v>
      </c>
      <c r="AA121">
        <v>0.1583</v>
      </c>
      <c r="AC121" s="28">
        <v>2</v>
      </c>
      <c r="AD121" s="5"/>
      <c r="AE121" s="5">
        <f t="shared" si="19"/>
        <v>6.2400000000000011E-2</v>
      </c>
      <c r="AF121" s="5">
        <f t="shared" si="19"/>
        <v>-5.4800000000000015E-2</v>
      </c>
      <c r="AG121" s="5">
        <f t="shared" si="19"/>
        <v>7.2800000000000004E-2</v>
      </c>
      <c r="AH121" s="5">
        <f t="shared" si="19"/>
        <v>4.5399999999999996E-2</v>
      </c>
      <c r="AI121" s="5">
        <f t="shared" si="19"/>
        <v>1.9799999999999998E-2</v>
      </c>
      <c r="AJ121" s="5"/>
      <c r="AK121" s="5"/>
      <c r="AL121" s="5"/>
      <c r="AM121" s="5"/>
      <c r="AN121" s="5"/>
      <c r="AO121" s="5">
        <f t="shared" si="20"/>
        <v>2.6400000000000007E-2</v>
      </c>
      <c r="AP121" s="5"/>
    </row>
    <row r="122" spans="1:52" x14ac:dyDescent="0.25">
      <c r="A122" s="19">
        <v>1</v>
      </c>
      <c r="B122" s="5"/>
      <c r="C122">
        <v>0.18329999999999999</v>
      </c>
      <c r="D122">
        <v>0.1512</v>
      </c>
      <c r="E122">
        <v>0.1293</v>
      </c>
      <c r="F122">
        <v>0.13159999999999999</v>
      </c>
      <c r="G122">
        <v>0.13100000000000001</v>
      </c>
      <c r="M122">
        <v>0.1444</v>
      </c>
      <c r="O122" s="19">
        <v>1</v>
      </c>
      <c r="P122">
        <v>0.36109999999999998</v>
      </c>
      <c r="Q122">
        <v>0.193</v>
      </c>
      <c r="R122">
        <v>0.1883</v>
      </c>
      <c r="S122">
        <v>0.15540000000000001</v>
      </c>
      <c r="T122">
        <v>0.18240000000000001</v>
      </c>
      <c r="AA122">
        <v>0.24199999999999999</v>
      </c>
      <c r="AC122" s="28">
        <v>1</v>
      </c>
      <c r="AD122" s="5"/>
      <c r="AE122" s="5">
        <f t="shared" si="19"/>
        <v>0.17779999999999999</v>
      </c>
      <c r="AF122" s="5">
        <f t="shared" si="19"/>
        <v>4.1800000000000004E-2</v>
      </c>
      <c r="AG122" s="5">
        <f t="shared" si="19"/>
        <v>5.8999999999999997E-2</v>
      </c>
      <c r="AH122" s="5">
        <f t="shared" si="19"/>
        <v>2.3800000000000016E-2</v>
      </c>
      <c r="AI122" s="5">
        <f t="shared" si="19"/>
        <v>5.1400000000000001E-2</v>
      </c>
      <c r="AJ122" s="5"/>
      <c r="AK122" s="5"/>
      <c r="AL122" s="5"/>
      <c r="AM122" s="5"/>
      <c r="AN122" s="5"/>
      <c r="AO122" s="5">
        <f t="shared" si="20"/>
        <v>9.7599999999999992E-2</v>
      </c>
      <c r="AP122" s="5"/>
    </row>
    <row r="123" spans="1:52" x14ac:dyDescent="0.25">
      <c r="A123" s="19">
        <v>0.5</v>
      </c>
      <c r="B123" s="5"/>
      <c r="C123">
        <v>0.1321</v>
      </c>
      <c r="D123">
        <v>0.17879999999999999</v>
      </c>
      <c r="E123">
        <v>0.1492</v>
      </c>
      <c r="F123">
        <v>0.12809999999999999</v>
      </c>
      <c r="G123">
        <v>0.1288</v>
      </c>
      <c r="M123">
        <v>0.1273</v>
      </c>
      <c r="O123" s="19">
        <v>0.5</v>
      </c>
      <c r="P123">
        <v>0.1968</v>
      </c>
      <c r="Q123">
        <v>0.13650000000000001</v>
      </c>
      <c r="R123">
        <v>0.1391</v>
      </c>
      <c r="S123">
        <v>0.17829999999999999</v>
      </c>
      <c r="T123">
        <v>0.2082</v>
      </c>
      <c r="AA123">
        <v>0.28960000000000002</v>
      </c>
      <c r="AC123" s="28">
        <v>0.5</v>
      </c>
      <c r="AD123" s="5"/>
      <c r="AE123" s="5">
        <f t="shared" si="19"/>
        <v>6.4700000000000008E-2</v>
      </c>
      <c r="AF123" s="5">
        <f t="shared" si="19"/>
        <v>-4.2299999999999977E-2</v>
      </c>
      <c r="AG123" s="5">
        <f t="shared" si="19"/>
        <v>-1.0099999999999998E-2</v>
      </c>
      <c r="AH123" s="5">
        <f t="shared" si="19"/>
        <v>5.0199999999999995E-2</v>
      </c>
      <c r="AI123" s="5">
        <f t="shared" si="19"/>
        <v>7.9399999999999998E-2</v>
      </c>
      <c r="AJ123" s="5"/>
      <c r="AK123" s="5"/>
      <c r="AL123" s="5"/>
      <c r="AM123" s="5"/>
      <c r="AN123" s="5"/>
      <c r="AO123" s="5">
        <f t="shared" si="20"/>
        <v>0.16230000000000003</v>
      </c>
      <c r="AP123" s="5"/>
      <c r="AQ123" s="5"/>
      <c r="AR123" s="5"/>
      <c r="AS123" s="5"/>
      <c r="AT123" s="5"/>
      <c r="AU123" s="5"/>
      <c r="AV123" s="5"/>
      <c r="AW123" s="5"/>
    </row>
    <row r="124" spans="1:52" x14ac:dyDescent="0.25">
      <c r="A124" s="19">
        <v>0.25</v>
      </c>
      <c r="B124" s="5"/>
      <c r="C124">
        <v>0.39069999999999999</v>
      </c>
      <c r="D124">
        <v>0.25829999999999997</v>
      </c>
      <c r="E124">
        <v>0.1787</v>
      </c>
      <c r="F124">
        <v>0.1459</v>
      </c>
      <c r="G124">
        <v>0.12720000000000001</v>
      </c>
      <c r="M124">
        <v>0.1202</v>
      </c>
      <c r="O124" s="19">
        <v>0.25</v>
      </c>
      <c r="P124">
        <v>0.2424</v>
      </c>
      <c r="Q124">
        <v>0.15529999999999999</v>
      </c>
      <c r="R124">
        <v>0.25290000000000001</v>
      </c>
      <c r="S124">
        <v>0.29139999999999999</v>
      </c>
      <c r="T124">
        <v>0.2717</v>
      </c>
      <c r="AA124">
        <v>0.28010000000000002</v>
      </c>
      <c r="AC124" s="28">
        <v>0.25</v>
      </c>
      <c r="AD124" s="5"/>
      <c r="AE124" s="5">
        <f t="shared" si="19"/>
        <v>-0.14829999999999999</v>
      </c>
      <c r="AF124" s="5">
        <f t="shared" si="19"/>
        <v>-0.10299999999999998</v>
      </c>
      <c r="AG124" s="5">
        <f t="shared" si="19"/>
        <v>7.4200000000000016E-2</v>
      </c>
      <c r="AH124" s="5">
        <f t="shared" si="19"/>
        <v>0.14549999999999999</v>
      </c>
      <c r="AI124" s="5">
        <f t="shared" si="19"/>
        <v>0.14449999999999999</v>
      </c>
      <c r="AJ124" s="5"/>
      <c r="AK124" s="5"/>
      <c r="AL124" s="5"/>
      <c r="AM124" s="5"/>
      <c r="AN124" s="5"/>
      <c r="AO124" s="5">
        <f t="shared" si="20"/>
        <v>0.15990000000000001</v>
      </c>
      <c r="AP124" s="5"/>
      <c r="AQ124" s="5"/>
      <c r="AR124" s="5"/>
      <c r="AS124" s="5"/>
      <c r="AT124" s="5"/>
      <c r="AU124" s="5"/>
      <c r="AV124" s="5"/>
      <c r="AW124" s="5"/>
    </row>
    <row r="125" spans="1:52" x14ac:dyDescent="0.25">
      <c r="A125" s="19">
        <v>0.125</v>
      </c>
      <c r="B125" s="5"/>
      <c r="C125">
        <v>0.60340000000000005</v>
      </c>
      <c r="D125">
        <v>0.30430000000000001</v>
      </c>
      <c r="E125">
        <v>0.24179999999999999</v>
      </c>
      <c r="F125">
        <v>0.24429999999999999</v>
      </c>
      <c r="G125">
        <v>0.15790000000000001</v>
      </c>
      <c r="M125">
        <v>0.12759999999999999</v>
      </c>
      <c r="O125" s="19">
        <v>0.125</v>
      </c>
      <c r="P125">
        <v>0.65080000000000005</v>
      </c>
      <c r="Q125">
        <v>0.28449999999999998</v>
      </c>
      <c r="R125">
        <v>0.44240000000000002</v>
      </c>
      <c r="S125">
        <v>0.51900000000000002</v>
      </c>
      <c r="T125">
        <v>0.44429999999999997</v>
      </c>
      <c r="AA125">
        <v>0.40160000000000001</v>
      </c>
      <c r="AC125" s="28">
        <v>0.125</v>
      </c>
      <c r="AD125" s="5"/>
      <c r="AE125" s="5">
        <f t="shared" si="19"/>
        <v>4.7399999999999998E-2</v>
      </c>
      <c r="AF125" s="5">
        <f t="shared" si="19"/>
        <v>-1.980000000000004E-2</v>
      </c>
      <c r="AG125" s="5">
        <f t="shared" si="19"/>
        <v>0.20060000000000003</v>
      </c>
      <c r="AH125" s="5">
        <f t="shared" si="19"/>
        <v>0.27470000000000006</v>
      </c>
      <c r="AI125" s="5">
        <f t="shared" si="19"/>
        <v>0.28639999999999999</v>
      </c>
      <c r="AJ125" s="5"/>
      <c r="AK125" s="5"/>
      <c r="AL125" s="5"/>
      <c r="AM125" s="5"/>
      <c r="AN125" s="5"/>
      <c r="AO125" s="5">
        <f t="shared" si="20"/>
        <v>0.27400000000000002</v>
      </c>
      <c r="AP125" s="5"/>
      <c r="AQ125" s="5"/>
      <c r="AR125" s="5"/>
      <c r="AS125" s="5"/>
      <c r="AT125" s="5"/>
      <c r="AU125" s="5"/>
      <c r="AV125" s="5"/>
      <c r="AW125" s="5"/>
    </row>
    <row r="126" spans="1:52" x14ac:dyDescent="0.25">
      <c r="A126" s="19">
        <v>0</v>
      </c>
      <c r="B126" s="5"/>
      <c r="C126">
        <v>0.96760000000000002</v>
      </c>
      <c r="D126">
        <v>0.52539999999999998</v>
      </c>
      <c r="E126">
        <v>0.23400000000000001</v>
      </c>
      <c r="F126">
        <v>0.23280000000000001</v>
      </c>
      <c r="G126">
        <v>0.2404</v>
      </c>
      <c r="M126">
        <v>0.18</v>
      </c>
      <c r="O126" s="19">
        <v>0</v>
      </c>
      <c r="P126">
        <v>0.93730000000000002</v>
      </c>
      <c r="Q126">
        <v>0.78439999999999999</v>
      </c>
      <c r="R126">
        <v>0.57699999999999996</v>
      </c>
      <c r="S126">
        <v>0.78390000000000004</v>
      </c>
      <c r="T126">
        <v>0.60099999999999998</v>
      </c>
      <c r="AA126">
        <v>0.58740000000000003</v>
      </c>
      <c r="AC126" s="28">
        <v>0</v>
      </c>
      <c r="AD126" s="5"/>
      <c r="AE126" s="5">
        <f t="shared" si="19"/>
        <v>-3.0299999999999994E-2</v>
      </c>
      <c r="AF126" s="5">
        <f t="shared" si="19"/>
        <v>0.25900000000000001</v>
      </c>
      <c r="AG126" s="5">
        <f t="shared" si="19"/>
        <v>0.34299999999999997</v>
      </c>
      <c r="AH126" s="5">
        <f t="shared" si="19"/>
        <v>0.55110000000000003</v>
      </c>
      <c r="AI126" s="5">
        <f t="shared" si="19"/>
        <v>0.36059999999999998</v>
      </c>
      <c r="AJ126" s="5"/>
      <c r="AK126" s="5"/>
      <c r="AL126" s="5"/>
      <c r="AM126" s="5"/>
      <c r="AN126" s="5"/>
      <c r="AO126" s="5">
        <f t="shared" si="20"/>
        <v>0.40740000000000004</v>
      </c>
      <c r="AP126" s="5"/>
      <c r="AQ126" s="5"/>
      <c r="AR126" s="5"/>
      <c r="AS126" s="5"/>
      <c r="AT126" s="5"/>
      <c r="AU126" s="5"/>
      <c r="AV126" s="5"/>
      <c r="AW126" s="5"/>
      <c r="AX126" s="5"/>
      <c r="AY126" s="5"/>
    </row>
    <row r="127" spans="1:52" x14ac:dyDescent="0.25"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</row>
    <row r="128" spans="1:52" x14ac:dyDescent="0.25">
      <c r="A128" s="19" t="s">
        <v>36</v>
      </c>
      <c r="B128" s="19">
        <v>0.25</v>
      </c>
      <c r="C128" s="19">
        <v>0.125</v>
      </c>
      <c r="D128" s="19">
        <v>0.06</v>
      </c>
      <c r="E128" s="19">
        <v>0.03</v>
      </c>
      <c r="F128" s="19">
        <v>0.01</v>
      </c>
      <c r="G128" s="19">
        <v>5.0000000000000001E-3</v>
      </c>
      <c r="H128" s="19">
        <v>2.5000000000000001E-3</v>
      </c>
      <c r="I128" s="19">
        <v>1.25E-3</v>
      </c>
      <c r="J128" s="19">
        <v>5.9999999999999995E-4</v>
      </c>
      <c r="K128" s="19">
        <v>2.9999999999999997E-4</v>
      </c>
      <c r="L128" s="19">
        <v>1E-4</v>
      </c>
      <c r="M128" s="19">
        <v>0</v>
      </c>
      <c r="O128" s="19" t="s">
        <v>36</v>
      </c>
      <c r="P128" s="19">
        <v>0.25</v>
      </c>
      <c r="Q128" s="19">
        <v>0.125</v>
      </c>
      <c r="R128" s="19">
        <v>0.06</v>
      </c>
      <c r="S128" s="19">
        <v>0.03</v>
      </c>
      <c r="T128" s="19">
        <v>0.01</v>
      </c>
      <c r="U128" s="19">
        <v>5.0000000000000001E-3</v>
      </c>
      <c r="V128" s="19">
        <v>2.5000000000000001E-3</v>
      </c>
      <c r="W128" s="19">
        <v>1.25E-3</v>
      </c>
      <c r="X128" s="19">
        <v>5.9999999999999995E-4</v>
      </c>
      <c r="Y128" s="19">
        <v>2.9999999999999997E-4</v>
      </c>
      <c r="Z128" s="19">
        <v>1E-4</v>
      </c>
      <c r="AA128" s="19">
        <v>0</v>
      </c>
      <c r="AB128" s="5"/>
      <c r="AC128" s="28" t="s">
        <v>36</v>
      </c>
      <c r="AD128" s="28">
        <v>0.25</v>
      </c>
      <c r="AE128" s="28">
        <v>0.125</v>
      </c>
      <c r="AF128" s="28">
        <v>0.06</v>
      </c>
      <c r="AG128" s="28">
        <v>0.03</v>
      </c>
      <c r="AH128" s="28">
        <v>0.01</v>
      </c>
      <c r="AI128" s="28">
        <v>5.0000000000000001E-3</v>
      </c>
      <c r="AJ128" s="28">
        <v>2.5000000000000001E-3</v>
      </c>
      <c r="AK128" s="28">
        <v>1.25E-3</v>
      </c>
      <c r="AL128" s="28">
        <v>5.9999999999999995E-4</v>
      </c>
      <c r="AM128" s="28">
        <v>2.9999999999999997E-4</v>
      </c>
      <c r="AN128" s="28">
        <v>1E-4</v>
      </c>
      <c r="AO128" s="28">
        <v>0</v>
      </c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</row>
    <row r="129" spans="1:55" x14ac:dyDescent="0.25">
      <c r="A129" s="19">
        <v>8</v>
      </c>
      <c r="B129" s="5"/>
      <c r="C129">
        <v>0.14149999999999999</v>
      </c>
      <c r="D129">
        <v>0.1673</v>
      </c>
      <c r="E129">
        <v>0.1159</v>
      </c>
      <c r="F129">
        <v>0.1212</v>
      </c>
      <c r="G129">
        <v>0.12529999999999999</v>
      </c>
      <c r="M129">
        <v>0.14399999999999999</v>
      </c>
      <c r="O129" s="19">
        <v>8</v>
      </c>
      <c r="P129">
        <v>0.2092</v>
      </c>
      <c r="Q129">
        <v>0.1794</v>
      </c>
      <c r="R129">
        <v>0.1411</v>
      </c>
      <c r="S129">
        <v>0.1143</v>
      </c>
      <c r="T129">
        <v>0.19489999999999999</v>
      </c>
      <c r="AA129">
        <v>0.46289999999999998</v>
      </c>
      <c r="AC129" s="28">
        <v>8</v>
      </c>
      <c r="AD129" s="5"/>
      <c r="AE129" s="5">
        <f t="shared" ref="AE129:AI136" si="21">P129-C129</f>
        <v>6.770000000000001E-2</v>
      </c>
      <c r="AF129" s="5">
        <f t="shared" si="21"/>
        <v>1.21E-2</v>
      </c>
      <c r="AG129" s="5">
        <f t="shared" si="21"/>
        <v>2.52E-2</v>
      </c>
      <c r="AH129" s="5">
        <f t="shared" si="21"/>
        <v>-6.9000000000000034E-3</v>
      </c>
      <c r="AI129" s="5">
        <f t="shared" si="21"/>
        <v>6.9599999999999995E-2</v>
      </c>
      <c r="AJ129" s="5"/>
      <c r="AK129" s="5"/>
      <c r="AL129" s="5"/>
      <c r="AM129" s="5"/>
      <c r="AN129" s="5"/>
      <c r="AO129" s="5">
        <f t="shared" ref="AO129:AO136" si="22">AA129-M129</f>
        <v>0.31889999999999996</v>
      </c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</row>
    <row r="130" spans="1:55" x14ac:dyDescent="0.25">
      <c r="A130" s="19">
        <v>4</v>
      </c>
      <c r="B130" s="5"/>
      <c r="C130">
        <v>0.13300000000000001</v>
      </c>
      <c r="D130">
        <v>0.14000000000000001</v>
      </c>
      <c r="E130">
        <v>0.12720000000000001</v>
      </c>
      <c r="F130">
        <v>0.1212</v>
      </c>
      <c r="G130">
        <v>0.12809999999999999</v>
      </c>
      <c r="M130">
        <v>0.14899999999999999</v>
      </c>
      <c r="O130" s="19">
        <v>4</v>
      </c>
      <c r="P130">
        <v>0.1338</v>
      </c>
      <c r="Q130">
        <v>0.1384</v>
      </c>
      <c r="R130">
        <v>0.13039999999999999</v>
      </c>
      <c r="S130">
        <v>0.1278</v>
      </c>
      <c r="T130">
        <v>0.15049999999999999</v>
      </c>
      <c r="AA130">
        <v>0.29389999999999999</v>
      </c>
      <c r="AC130" s="28">
        <v>4</v>
      </c>
      <c r="AD130" s="5"/>
      <c r="AE130" s="5">
        <f t="shared" si="21"/>
        <v>7.9999999999999516E-4</v>
      </c>
      <c r="AF130" s="5">
        <f t="shared" si="21"/>
        <v>-1.6000000000000181E-3</v>
      </c>
      <c r="AG130" s="5">
        <f t="shared" si="21"/>
        <v>3.1999999999999806E-3</v>
      </c>
      <c r="AH130" s="5">
        <f t="shared" si="21"/>
        <v>6.5999999999999948E-3</v>
      </c>
      <c r="AI130" s="5">
        <f t="shared" si="21"/>
        <v>2.2400000000000003E-2</v>
      </c>
      <c r="AJ130" s="5"/>
      <c r="AK130" s="5"/>
      <c r="AL130" s="5"/>
      <c r="AM130" s="5"/>
      <c r="AN130" s="5"/>
      <c r="AO130" s="5">
        <f t="shared" si="22"/>
        <v>0.1449</v>
      </c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</row>
    <row r="131" spans="1:55" x14ac:dyDescent="0.25">
      <c r="A131" s="19">
        <v>2</v>
      </c>
      <c r="B131" s="5"/>
      <c r="C131">
        <v>0.126</v>
      </c>
      <c r="D131">
        <v>0.11310000000000001</v>
      </c>
      <c r="E131">
        <v>0.1211</v>
      </c>
      <c r="F131">
        <v>0.1202</v>
      </c>
      <c r="G131">
        <v>0.1099</v>
      </c>
      <c r="M131">
        <v>0.1104</v>
      </c>
      <c r="O131" s="19">
        <v>2</v>
      </c>
      <c r="P131">
        <v>0.12659999999999999</v>
      </c>
      <c r="Q131">
        <v>0.1124</v>
      </c>
      <c r="R131">
        <v>0.1138</v>
      </c>
      <c r="S131">
        <v>0.12820000000000001</v>
      </c>
      <c r="T131">
        <v>0.1762</v>
      </c>
      <c r="AA131">
        <v>0.28339999999999999</v>
      </c>
      <c r="AC131" s="28">
        <v>2</v>
      </c>
      <c r="AD131" s="5"/>
      <c r="AE131" s="5">
        <f t="shared" si="21"/>
        <v>5.9999999999998943E-4</v>
      </c>
      <c r="AF131" s="5">
        <f t="shared" si="21"/>
        <v>-7.0000000000000617E-4</v>
      </c>
      <c r="AG131" s="5">
        <f t="shared" si="21"/>
        <v>-7.3000000000000009E-3</v>
      </c>
      <c r="AH131" s="5">
        <f t="shared" si="21"/>
        <v>8.0000000000000071E-3</v>
      </c>
      <c r="AI131" s="5">
        <f t="shared" si="21"/>
        <v>6.6299999999999998E-2</v>
      </c>
      <c r="AJ131" s="5"/>
      <c r="AK131" s="5"/>
      <c r="AL131" s="5"/>
      <c r="AM131" s="5"/>
      <c r="AN131" s="5"/>
      <c r="AO131" s="5">
        <f t="shared" si="22"/>
        <v>0.17299999999999999</v>
      </c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</row>
    <row r="132" spans="1:55" x14ac:dyDescent="0.25">
      <c r="A132" s="19">
        <v>1</v>
      </c>
      <c r="B132" s="5"/>
      <c r="C132">
        <v>0.13270000000000001</v>
      </c>
      <c r="D132">
        <v>0.1338</v>
      </c>
      <c r="E132">
        <v>0.1212</v>
      </c>
      <c r="F132">
        <v>0.1351</v>
      </c>
      <c r="G132">
        <v>0.104</v>
      </c>
      <c r="M132">
        <v>0.1206</v>
      </c>
      <c r="O132" s="19">
        <v>1</v>
      </c>
      <c r="P132">
        <v>0.1333</v>
      </c>
      <c r="Q132">
        <v>0.128</v>
      </c>
      <c r="R132">
        <v>0.11650000000000001</v>
      </c>
      <c r="S132">
        <v>0.13189999999999999</v>
      </c>
      <c r="T132">
        <v>0.1031</v>
      </c>
      <c r="AA132">
        <v>0.14330000000000001</v>
      </c>
      <c r="AC132" s="28">
        <v>1</v>
      </c>
      <c r="AD132" s="5"/>
      <c r="AE132" s="5">
        <f t="shared" si="21"/>
        <v>5.9999999999998943E-4</v>
      </c>
      <c r="AF132" s="5">
        <f t="shared" si="21"/>
        <v>-5.7999999999999996E-3</v>
      </c>
      <c r="AG132" s="5">
        <f t="shared" si="21"/>
        <v>-4.6999999999999958E-3</v>
      </c>
      <c r="AH132" s="5">
        <f t="shared" si="21"/>
        <v>-3.2000000000000084E-3</v>
      </c>
      <c r="AI132" s="5">
        <f t="shared" si="21"/>
        <v>-8.9999999999999802E-4</v>
      </c>
      <c r="AJ132" s="5"/>
      <c r="AK132" s="5"/>
      <c r="AL132" s="5"/>
      <c r="AM132" s="5"/>
      <c r="AN132" s="5"/>
      <c r="AO132" s="5">
        <f t="shared" si="22"/>
        <v>2.2700000000000012E-2</v>
      </c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</row>
    <row r="133" spans="1:55" x14ac:dyDescent="0.25">
      <c r="A133" s="19">
        <v>0.5</v>
      </c>
      <c r="B133" s="5"/>
      <c r="C133">
        <v>0.12039999999999999</v>
      </c>
      <c r="D133">
        <v>0.13070000000000001</v>
      </c>
      <c r="E133">
        <v>0.12180000000000001</v>
      </c>
      <c r="F133">
        <v>0.12520000000000001</v>
      </c>
      <c r="G133">
        <v>0.1055</v>
      </c>
      <c r="M133">
        <v>0.1091</v>
      </c>
      <c r="O133" s="19">
        <v>0.5</v>
      </c>
      <c r="P133">
        <v>0.1227</v>
      </c>
      <c r="Q133">
        <v>0.125</v>
      </c>
      <c r="R133">
        <v>0.12479999999999999</v>
      </c>
      <c r="S133">
        <v>0.1462</v>
      </c>
      <c r="T133">
        <v>0.11169999999999999</v>
      </c>
      <c r="AA133">
        <v>0.1148</v>
      </c>
      <c r="AC133" s="28">
        <v>0.5</v>
      </c>
      <c r="AD133" s="5"/>
      <c r="AE133" s="5">
        <f t="shared" si="21"/>
        <v>2.3000000000000104E-3</v>
      </c>
      <c r="AF133" s="5">
        <f t="shared" si="21"/>
        <v>-5.7000000000000106E-3</v>
      </c>
      <c r="AG133" s="5">
        <f t="shared" si="21"/>
        <v>2.9999999999999888E-3</v>
      </c>
      <c r="AH133" s="5">
        <f t="shared" si="21"/>
        <v>2.0999999999999991E-2</v>
      </c>
      <c r="AI133" s="5">
        <f t="shared" si="21"/>
        <v>6.1999999999999972E-3</v>
      </c>
      <c r="AJ133" s="5"/>
      <c r="AK133" s="5"/>
      <c r="AL133" s="5"/>
      <c r="AM133" s="5"/>
      <c r="AN133" s="5"/>
      <c r="AO133" s="5">
        <f t="shared" si="22"/>
        <v>5.6999999999999967E-3</v>
      </c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</row>
    <row r="134" spans="1:55" x14ac:dyDescent="0.25">
      <c r="A134" s="19">
        <v>0.25</v>
      </c>
      <c r="B134" s="5"/>
      <c r="C134">
        <v>0.12189999999999999</v>
      </c>
      <c r="D134">
        <v>0.1128</v>
      </c>
      <c r="E134">
        <v>0.1454</v>
      </c>
      <c r="F134">
        <v>0.123</v>
      </c>
      <c r="G134">
        <v>0.1071</v>
      </c>
      <c r="M134">
        <v>0.10979999999999999</v>
      </c>
      <c r="O134" s="19">
        <v>0.25</v>
      </c>
      <c r="P134">
        <v>0.12470000000000001</v>
      </c>
      <c r="Q134">
        <v>0.1138</v>
      </c>
      <c r="R134">
        <v>0.14499999999999999</v>
      </c>
      <c r="S134">
        <v>0.2258</v>
      </c>
      <c r="T134">
        <v>0.1313</v>
      </c>
      <c r="AA134">
        <v>0.1492</v>
      </c>
      <c r="AC134" s="28">
        <v>0.25</v>
      </c>
      <c r="AD134" s="5"/>
      <c r="AE134" s="5">
        <f t="shared" si="21"/>
        <v>2.8000000000000108E-3</v>
      </c>
      <c r="AF134" s="5">
        <f t="shared" si="21"/>
        <v>1.0000000000000009E-3</v>
      </c>
      <c r="AG134" s="5">
        <f t="shared" si="21"/>
        <v>-4.0000000000001146E-4</v>
      </c>
      <c r="AH134" s="5">
        <f t="shared" si="21"/>
        <v>0.1028</v>
      </c>
      <c r="AI134" s="5">
        <f t="shared" si="21"/>
        <v>2.4199999999999999E-2</v>
      </c>
      <c r="AJ134" s="5"/>
      <c r="AK134" s="5"/>
      <c r="AL134" s="5"/>
      <c r="AM134" s="5"/>
      <c r="AN134" s="5"/>
      <c r="AO134" s="5">
        <f t="shared" si="22"/>
        <v>3.9400000000000004E-2</v>
      </c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</row>
    <row r="135" spans="1:55" x14ac:dyDescent="0.25">
      <c r="A135" s="19">
        <v>0.125</v>
      </c>
      <c r="B135" s="5"/>
      <c r="C135">
        <v>0.1391</v>
      </c>
      <c r="D135">
        <v>0.1414</v>
      </c>
      <c r="E135">
        <v>0.1313</v>
      </c>
      <c r="F135">
        <v>0.13109999999999999</v>
      </c>
      <c r="G135">
        <v>0.12529999999999999</v>
      </c>
      <c r="M135">
        <v>0.12540000000000001</v>
      </c>
      <c r="O135" s="19">
        <v>0.125</v>
      </c>
      <c r="P135">
        <v>0.1779</v>
      </c>
      <c r="Q135">
        <v>0.1404</v>
      </c>
      <c r="R135">
        <v>0.1424</v>
      </c>
      <c r="S135">
        <v>0.17119999999999999</v>
      </c>
      <c r="T135">
        <v>0.1779</v>
      </c>
      <c r="AA135">
        <v>0.17230000000000001</v>
      </c>
      <c r="AC135" s="28">
        <v>0.125</v>
      </c>
      <c r="AD135" s="5"/>
      <c r="AE135" s="5">
        <f t="shared" si="21"/>
        <v>3.8800000000000001E-2</v>
      </c>
      <c r="AF135" s="5">
        <f t="shared" si="21"/>
        <v>-1.0000000000000009E-3</v>
      </c>
      <c r="AG135" s="5">
        <f t="shared" si="21"/>
        <v>1.1099999999999999E-2</v>
      </c>
      <c r="AH135" s="5">
        <f t="shared" si="21"/>
        <v>4.0099999999999997E-2</v>
      </c>
      <c r="AI135" s="5">
        <f t="shared" si="21"/>
        <v>5.2600000000000008E-2</v>
      </c>
      <c r="AJ135" s="5"/>
      <c r="AK135" s="5"/>
      <c r="AL135" s="5"/>
      <c r="AM135" s="5"/>
      <c r="AN135" s="5"/>
      <c r="AO135" s="5">
        <f t="shared" si="22"/>
        <v>4.6899999999999997E-2</v>
      </c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</row>
    <row r="136" spans="1:55" x14ac:dyDescent="0.25">
      <c r="A136" s="19">
        <v>0</v>
      </c>
      <c r="B136" s="5"/>
      <c r="C136">
        <v>0.15820000000000001</v>
      </c>
      <c r="D136">
        <v>0.15140000000000001</v>
      </c>
      <c r="E136">
        <v>0.15490000000000001</v>
      </c>
      <c r="F136">
        <v>0.17610000000000001</v>
      </c>
      <c r="G136">
        <v>0.17710000000000001</v>
      </c>
      <c r="M136">
        <v>0.1646</v>
      </c>
      <c r="O136" s="19">
        <v>0</v>
      </c>
      <c r="P136">
        <v>0.14130000000000001</v>
      </c>
      <c r="Q136">
        <v>0.1522</v>
      </c>
      <c r="R136">
        <v>0.17150000000000001</v>
      </c>
      <c r="S136">
        <v>0.16800000000000001</v>
      </c>
      <c r="T136">
        <v>0.17380000000000001</v>
      </c>
      <c r="AA136">
        <v>0.17469999999999999</v>
      </c>
      <c r="AC136" s="28">
        <v>0</v>
      </c>
      <c r="AD136" s="5"/>
      <c r="AE136" s="5">
        <f t="shared" si="21"/>
        <v>-1.6899999999999998E-2</v>
      </c>
      <c r="AF136" s="5">
        <f t="shared" si="21"/>
        <v>7.9999999999999516E-4</v>
      </c>
      <c r="AG136" s="5">
        <f t="shared" si="21"/>
        <v>1.6600000000000004E-2</v>
      </c>
      <c r="AH136" s="5">
        <f t="shared" si="21"/>
        <v>-8.0999999999999961E-3</v>
      </c>
      <c r="AI136" s="5">
        <f t="shared" si="21"/>
        <v>-3.2999999999999974E-3</v>
      </c>
      <c r="AJ136" s="5"/>
      <c r="AK136" s="5"/>
      <c r="AL136" s="5"/>
      <c r="AM136" s="5"/>
      <c r="AN136" s="5"/>
      <c r="AO136" s="5">
        <f t="shared" si="22"/>
        <v>1.0099999999999998E-2</v>
      </c>
      <c r="AP136" s="5"/>
      <c r="AQ136" s="5"/>
    </row>
    <row r="137" spans="1:55" x14ac:dyDescent="0.25"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</row>
    <row r="138" spans="1:55" x14ac:dyDescent="0.25">
      <c r="A138" s="19" t="s">
        <v>32</v>
      </c>
      <c r="B138" s="19">
        <v>0.25</v>
      </c>
      <c r="C138" s="19">
        <v>0.125</v>
      </c>
      <c r="D138" s="19">
        <v>0.06</v>
      </c>
      <c r="E138" s="19">
        <v>0.03</v>
      </c>
      <c r="F138" s="19">
        <v>0.01</v>
      </c>
      <c r="G138" s="19">
        <v>5.0000000000000001E-3</v>
      </c>
      <c r="H138" s="19">
        <v>2.5000000000000001E-3</v>
      </c>
      <c r="I138" s="19">
        <v>1.25E-3</v>
      </c>
      <c r="J138" s="19">
        <v>5.9999999999999995E-4</v>
      </c>
      <c r="K138" s="19">
        <v>2.9999999999999997E-4</v>
      </c>
      <c r="L138" s="19">
        <v>1E-4</v>
      </c>
      <c r="M138" s="19">
        <v>0</v>
      </c>
      <c r="O138" s="19" t="s">
        <v>36</v>
      </c>
      <c r="P138" s="19">
        <v>0.25</v>
      </c>
      <c r="Q138" s="19">
        <v>0.125</v>
      </c>
      <c r="R138" s="19">
        <v>0.06</v>
      </c>
      <c r="S138" s="19">
        <v>0.03</v>
      </c>
      <c r="T138" s="19">
        <v>0.01</v>
      </c>
      <c r="U138" s="19">
        <v>5.0000000000000001E-3</v>
      </c>
      <c r="V138" s="19">
        <v>2.5000000000000001E-3</v>
      </c>
      <c r="W138" s="19">
        <v>1.25E-3</v>
      </c>
      <c r="X138" s="19">
        <v>5.9999999999999995E-4</v>
      </c>
      <c r="Y138" s="19">
        <v>2.9999999999999997E-4</v>
      </c>
      <c r="Z138" s="19">
        <v>0</v>
      </c>
      <c r="AC138" s="28" t="s">
        <v>36</v>
      </c>
      <c r="AD138" s="28">
        <v>0.25</v>
      </c>
      <c r="AE138" s="28">
        <v>0.125</v>
      </c>
      <c r="AF138" s="28">
        <v>0.06</v>
      </c>
      <c r="AG138" s="28">
        <v>0.03</v>
      </c>
      <c r="AH138" s="28">
        <v>0.01</v>
      </c>
      <c r="AI138" s="28">
        <v>5.0000000000000001E-3</v>
      </c>
      <c r="AJ138" s="28">
        <v>2.5000000000000001E-3</v>
      </c>
      <c r="AK138" s="28">
        <v>1.25E-3</v>
      </c>
      <c r="AL138" s="28">
        <v>5.9999999999999995E-4</v>
      </c>
      <c r="AM138" s="28">
        <v>2.9999999999999997E-4</v>
      </c>
      <c r="AN138" s="28">
        <v>1E-4</v>
      </c>
      <c r="AO138" s="28">
        <v>0</v>
      </c>
    </row>
    <row r="139" spans="1:55" x14ac:dyDescent="0.25">
      <c r="A139" s="19">
        <v>16</v>
      </c>
      <c r="B139">
        <v>0.129</v>
      </c>
      <c r="C139">
        <v>0.25990000000000002</v>
      </c>
      <c r="D139">
        <v>0.23019999999999999</v>
      </c>
      <c r="E139">
        <v>0.71289999999999998</v>
      </c>
      <c r="F139">
        <v>0.37090000000000001</v>
      </c>
      <c r="G139">
        <v>0.25190000000000001</v>
      </c>
      <c r="H139">
        <v>0.17910000000000001</v>
      </c>
      <c r="I139">
        <v>0.12239999999999999</v>
      </c>
      <c r="J139">
        <v>0.1275</v>
      </c>
      <c r="K139">
        <v>0.14069999999999999</v>
      </c>
      <c r="M139">
        <v>0.1613</v>
      </c>
      <c r="O139" s="19">
        <v>16</v>
      </c>
      <c r="P139">
        <v>0.14399999999999999</v>
      </c>
      <c r="Q139">
        <v>0.26419999999999999</v>
      </c>
      <c r="R139">
        <v>0.6149</v>
      </c>
      <c r="S139">
        <v>0.25640000000000002</v>
      </c>
      <c r="T139">
        <v>0.19139999999999999</v>
      </c>
      <c r="U139">
        <v>0.22500000000000001</v>
      </c>
      <c r="V139">
        <v>0.2117</v>
      </c>
      <c r="W139">
        <v>0.1351</v>
      </c>
      <c r="X139">
        <v>0.15590000000000001</v>
      </c>
      <c r="Y139">
        <v>0.15540000000000001</v>
      </c>
      <c r="Z139">
        <v>0.1462</v>
      </c>
      <c r="AC139" s="28">
        <v>16</v>
      </c>
      <c r="AD139">
        <f t="shared" ref="AD139:AM144" si="23">P139-B139</f>
        <v>1.4999999999999986E-2</v>
      </c>
      <c r="AE139">
        <f t="shared" si="23"/>
        <v>4.2999999999999705E-3</v>
      </c>
      <c r="AF139">
        <f t="shared" si="23"/>
        <v>0.38470000000000004</v>
      </c>
      <c r="AG139">
        <f t="shared" si="23"/>
        <v>-0.45649999999999996</v>
      </c>
      <c r="AH139">
        <f t="shared" si="23"/>
        <v>-0.17950000000000002</v>
      </c>
      <c r="AI139">
        <f t="shared" si="23"/>
        <v>-2.6900000000000007E-2</v>
      </c>
      <c r="AJ139">
        <f t="shared" si="23"/>
        <v>3.259999999999999E-2</v>
      </c>
      <c r="AK139">
        <f t="shared" si="23"/>
        <v>1.2700000000000003E-2</v>
      </c>
      <c r="AL139">
        <f t="shared" si="23"/>
        <v>2.8400000000000009E-2</v>
      </c>
      <c r="AM139">
        <f t="shared" si="23"/>
        <v>1.4700000000000019E-2</v>
      </c>
      <c r="AO139">
        <f t="shared" ref="AO139:AO144" si="24">Z139-M139</f>
        <v>-1.5100000000000002E-2</v>
      </c>
    </row>
    <row r="140" spans="1:55" x14ac:dyDescent="0.25">
      <c r="A140" s="19">
        <v>16</v>
      </c>
      <c r="B140">
        <v>1.6287</v>
      </c>
      <c r="C140">
        <v>1.3934</v>
      </c>
      <c r="D140">
        <v>1.4492</v>
      </c>
      <c r="E140">
        <v>1.1272</v>
      </c>
      <c r="F140">
        <v>0.14680000000000001</v>
      </c>
      <c r="G140">
        <v>0.14879999999999999</v>
      </c>
      <c r="H140">
        <v>0.19170000000000001</v>
      </c>
      <c r="I140">
        <v>0.14119999999999999</v>
      </c>
      <c r="J140">
        <v>0.1855</v>
      </c>
      <c r="K140">
        <v>0.16919999999999999</v>
      </c>
      <c r="M140">
        <v>0.14849999999999999</v>
      </c>
      <c r="O140" s="19">
        <v>16</v>
      </c>
      <c r="P140">
        <v>1.2972999999999999</v>
      </c>
      <c r="Q140">
        <v>1.3805000000000001</v>
      </c>
      <c r="R140">
        <v>1.3097000000000001</v>
      </c>
      <c r="S140">
        <v>0.76629999999999998</v>
      </c>
      <c r="T140">
        <v>0.15179999999999999</v>
      </c>
      <c r="U140">
        <v>0.14760000000000001</v>
      </c>
      <c r="V140">
        <v>0.21629999999999999</v>
      </c>
      <c r="W140">
        <v>0.159</v>
      </c>
      <c r="X140">
        <v>0.20519999999999999</v>
      </c>
      <c r="Y140">
        <v>0.18559999999999999</v>
      </c>
      <c r="Z140">
        <v>0.1462</v>
      </c>
      <c r="AC140" s="28">
        <v>16</v>
      </c>
      <c r="AD140">
        <f t="shared" si="23"/>
        <v>-0.33140000000000014</v>
      </c>
      <c r="AE140">
        <f t="shared" si="23"/>
        <v>-1.2899999999999912E-2</v>
      </c>
      <c r="AF140">
        <f t="shared" si="23"/>
        <v>-0.13949999999999996</v>
      </c>
      <c r="AG140">
        <f t="shared" si="23"/>
        <v>-0.3609</v>
      </c>
      <c r="AH140">
        <f t="shared" si="23"/>
        <v>4.9999999999999767E-3</v>
      </c>
      <c r="AI140">
        <f t="shared" si="23"/>
        <v>-1.1999999999999789E-3</v>
      </c>
      <c r="AJ140">
        <f t="shared" si="23"/>
        <v>2.4599999999999983E-2</v>
      </c>
      <c r="AK140">
        <f t="shared" si="23"/>
        <v>1.780000000000001E-2</v>
      </c>
      <c r="AL140">
        <f t="shared" si="23"/>
        <v>1.9699999999999995E-2</v>
      </c>
      <c r="AM140">
        <f t="shared" si="23"/>
        <v>1.6399999999999998E-2</v>
      </c>
      <c r="AO140">
        <f t="shared" si="24"/>
        <v>-2.2999999999999965E-3</v>
      </c>
    </row>
    <row r="141" spans="1:55" x14ac:dyDescent="0.25">
      <c r="A141" s="19">
        <v>16</v>
      </c>
      <c r="B141">
        <v>1.7339</v>
      </c>
      <c r="C141">
        <v>1.5406</v>
      </c>
      <c r="D141">
        <v>1.5481</v>
      </c>
      <c r="E141">
        <v>1.2134</v>
      </c>
      <c r="F141">
        <v>0.94320000000000004</v>
      </c>
      <c r="G141">
        <v>0.6875</v>
      </c>
      <c r="H141">
        <v>0.57630000000000003</v>
      </c>
      <c r="I141">
        <v>0.20849999999999999</v>
      </c>
      <c r="J141">
        <v>0.14249999999999999</v>
      </c>
      <c r="K141">
        <v>0.17180000000000001</v>
      </c>
      <c r="M141">
        <v>0.1361</v>
      </c>
      <c r="O141" s="19">
        <v>16</v>
      </c>
      <c r="P141">
        <v>1.3216000000000001</v>
      </c>
      <c r="Q141">
        <v>1.2232000000000001</v>
      </c>
      <c r="R141">
        <v>1.0213000000000001</v>
      </c>
      <c r="S141">
        <v>0.67490000000000006</v>
      </c>
      <c r="T141">
        <v>0.46489999999999998</v>
      </c>
      <c r="U141">
        <v>0.33239999999999997</v>
      </c>
      <c r="V141">
        <v>0.16550000000000001</v>
      </c>
      <c r="W141">
        <v>0.1792</v>
      </c>
      <c r="X141">
        <v>0.1605</v>
      </c>
      <c r="Y141">
        <v>0.15679999999999999</v>
      </c>
      <c r="Z141">
        <v>0.16889999999999999</v>
      </c>
      <c r="AC141" s="28">
        <v>16</v>
      </c>
      <c r="AD141">
        <f t="shared" si="23"/>
        <v>-0.41229999999999989</v>
      </c>
      <c r="AE141">
        <f t="shared" si="23"/>
        <v>-0.3173999999999999</v>
      </c>
      <c r="AF141">
        <f t="shared" si="23"/>
        <v>-0.52679999999999993</v>
      </c>
      <c r="AG141">
        <f t="shared" si="23"/>
        <v>-0.53849999999999998</v>
      </c>
      <c r="AH141">
        <f t="shared" si="23"/>
        <v>-0.47830000000000006</v>
      </c>
      <c r="AI141">
        <f t="shared" si="23"/>
        <v>-0.35510000000000003</v>
      </c>
      <c r="AJ141">
        <f t="shared" si="23"/>
        <v>-0.41080000000000005</v>
      </c>
      <c r="AK141">
        <f t="shared" si="23"/>
        <v>-2.9299999999999993E-2</v>
      </c>
      <c r="AL141">
        <f t="shared" si="23"/>
        <v>1.8000000000000016E-2</v>
      </c>
      <c r="AM141">
        <f t="shared" si="23"/>
        <v>-1.5000000000000013E-2</v>
      </c>
      <c r="AO141">
        <f t="shared" si="24"/>
        <v>3.2799999999999996E-2</v>
      </c>
    </row>
    <row r="142" spans="1:55" x14ac:dyDescent="0.25">
      <c r="A142" s="19">
        <v>16</v>
      </c>
      <c r="B142">
        <v>0.16009999999999999</v>
      </c>
      <c r="C142">
        <v>1.4338</v>
      </c>
      <c r="D142">
        <v>1.2568999999999999</v>
      </c>
      <c r="E142">
        <v>0.19739999999999999</v>
      </c>
      <c r="F142">
        <v>0.15559999999999999</v>
      </c>
      <c r="G142">
        <v>0.43609999999999999</v>
      </c>
      <c r="H142">
        <v>0.17249999999999999</v>
      </c>
      <c r="I142">
        <v>0.1391</v>
      </c>
      <c r="J142">
        <v>0.14530000000000001</v>
      </c>
      <c r="K142">
        <v>0.1363</v>
      </c>
      <c r="M142">
        <v>0.13789999999999999</v>
      </c>
      <c r="O142" s="19">
        <v>16</v>
      </c>
      <c r="P142">
        <v>0.16950000000000001</v>
      </c>
      <c r="Q142">
        <v>1.0996999999999999</v>
      </c>
      <c r="R142">
        <v>0.9425</v>
      </c>
      <c r="S142">
        <v>0.1769</v>
      </c>
      <c r="T142">
        <v>0.1903</v>
      </c>
      <c r="U142">
        <v>0.40150000000000002</v>
      </c>
      <c r="V142">
        <v>0.157</v>
      </c>
      <c r="W142">
        <v>0.153</v>
      </c>
      <c r="X142">
        <v>0.12889999999999999</v>
      </c>
      <c r="Y142">
        <v>0.1234</v>
      </c>
      <c r="Z142">
        <v>0.23300000000000001</v>
      </c>
      <c r="AC142" s="28">
        <v>16</v>
      </c>
      <c r="AD142">
        <f t="shared" si="23"/>
        <v>9.4000000000000195E-3</v>
      </c>
      <c r="AE142">
        <f t="shared" si="23"/>
        <v>-0.33410000000000006</v>
      </c>
      <c r="AF142">
        <f t="shared" si="23"/>
        <v>-0.3143999999999999</v>
      </c>
      <c r="AG142">
        <f t="shared" si="23"/>
        <v>-2.049999999999999E-2</v>
      </c>
      <c r="AH142">
        <f t="shared" si="23"/>
        <v>3.4700000000000009E-2</v>
      </c>
      <c r="AI142">
        <f t="shared" si="23"/>
        <v>-3.4599999999999964E-2</v>
      </c>
      <c r="AJ142">
        <f t="shared" si="23"/>
        <v>-1.5499999999999986E-2</v>
      </c>
      <c r="AK142">
        <f t="shared" si="23"/>
        <v>1.3899999999999996E-2</v>
      </c>
      <c r="AL142">
        <f t="shared" si="23"/>
        <v>-1.6400000000000026E-2</v>
      </c>
      <c r="AM142">
        <f t="shared" si="23"/>
        <v>-1.2900000000000009E-2</v>
      </c>
      <c r="AO142">
        <f t="shared" si="24"/>
        <v>9.5100000000000018E-2</v>
      </c>
    </row>
    <row r="143" spans="1:55" x14ac:dyDescent="0.25">
      <c r="A143" s="19">
        <v>16</v>
      </c>
      <c r="B143">
        <v>0.14810000000000001</v>
      </c>
      <c r="C143">
        <v>0.15</v>
      </c>
      <c r="D143">
        <v>0.20860000000000001</v>
      </c>
      <c r="E143">
        <v>0.1527</v>
      </c>
      <c r="F143">
        <v>0.14990000000000001</v>
      </c>
      <c r="G143">
        <v>0.45519999999999999</v>
      </c>
      <c r="H143">
        <v>0.1804</v>
      </c>
      <c r="I143">
        <v>0.3488</v>
      </c>
      <c r="J143">
        <v>0.14649999999999999</v>
      </c>
      <c r="K143">
        <v>0.14699999999999999</v>
      </c>
      <c r="M143">
        <v>0.14169999999999999</v>
      </c>
      <c r="O143" s="19">
        <v>16</v>
      </c>
      <c r="P143">
        <v>0.1489</v>
      </c>
      <c r="Q143">
        <v>0.14660000000000001</v>
      </c>
      <c r="R143">
        <v>0.19139999999999999</v>
      </c>
      <c r="S143">
        <v>0.1792</v>
      </c>
      <c r="T143">
        <v>0.1618</v>
      </c>
      <c r="U143">
        <v>0.30330000000000001</v>
      </c>
      <c r="V143">
        <v>0.15390000000000001</v>
      </c>
      <c r="W143">
        <v>0.2104</v>
      </c>
      <c r="X143">
        <v>0.1769</v>
      </c>
      <c r="Y143">
        <v>0.1457</v>
      </c>
      <c r="Z143">
        <v>0.15160000000000001</v>
      </c>
      <c r="AC143" s="28">
        <v>16</v>
      </c>
      <c r="AD143">
        <f t="shared" si="23"/>
        <v>7.9999999999999516E-4</v>
      </c>
      <c r="AE143">
        <f t="shared" si="23"/>
        <v>-3.3999999999999864E-3</v>
      </c>
      <c r="AF143">
        <f t="shared" si="23"/>
        <v>-1.7200000000000021E-2</v>
      </c>
      <c r="AG143">
        <f t="shared" si="23"/>
        <v>2.6499999999999996E-2</v>
      </c>
      <c r="AH143">
        <f t="shared" si="23"/>
        <v>1.1899999999999994E-2</v>
      </c>
      <c r="AI143">
        <f t="shared" si="23"/>
        <v>-0.15189999999999998</v>
      </c>
      <c r="AJ143">
        <f t="shared" si="23"/>
        <v>-2.6499999999999996E-2</v>
      </c>
      <c r="AK143">
        <f t="shared" si="23"/>
        <v>-0.1384</v>
      </c>
      <c r="AL143">
        <f t="shared" si="23"/>
        <v>3.040000000000001E-2</v>
      </c>
      <c r="AM143">
        <f t="shared" si="23"/>
        <v>-1.2999999999999956E-3</v>
      </c>
      <c r="AO143">
        <f t="shared" si="24"/>
        <v>9.9000000000000199E-3</v>
      </c>
    </row>
    <row r="144" spans="1:55" x14ac:dyDescent="0.25">
      <c r="A144" s="19">
        <v>16</v>
      </c>
      <c r="B144">
        <v>0.75649999999999995</v>
      </c>
      <c r="C144">
        <v>1.3306</v>
      </c>
      <c r="D144">
        <v>0.68579999999999997</v>
      </c>
      <c r="E144">
        <v>1.0476000000000001</v>
      </c>
      <c r="F144">
        <v>0.97070000000000001</v>
      </c>
      <c r="G144">
        <v>0.41160000000000002</v>
      </c>
      <c r="H144">
        <v>0.13550000000000001</v>
      </c>
      <c r="I144">
        <v>0.4672</v>
      </c>
      <c r="J144">
        <v>0.34449999999999997</v>
      </c>
      <c r="K144">
        <v>0.14549999999999999</v>
      </c>
      <c r="M144">
        <v>0.252</v>
      </c>
      <c r="O144" s="19">
        <v>16</v>
      </c>
      <c r="P144">
        <v>0.38969999999999999</v>
      </c>
      <c r="Q144">
        <v>0.88790000000000002</v>
      </c>
      <c r="R144">
        <v>1.1618999999999999</v>
      </c>
      <c r="S144">
        <v>0.36680000000000001</v>
      </c>
      <c r="T144">
        <v>0.66249999999999998</v>
      </c>
      <c r="U144">
        <v>0.35339999999999999</v>
      </c>
      <c r="V144">
        <v>0.13320000000000001</v>
      </c>
      <c r="W144">
        <v>0.26200000000000001</v>
      </c>
      <c r="X144">
        <v>0.19670000000000001</v>
      </c>
      <c r="Y144">
        <v>0.1545</v>
      </c>
      <c r="Z144">
        <v>0.19719999999999999</v>
      </c>
      <c r="AC144" s="28">
        <v>16</v>
      </c>
      <c r="AD144">
        <f t="shared" si="23"/>
        <v>-0.36679999999999996</v>
      </c>
      <c r="AE144">
        <f t="shared" si="23"/>
        <v>-0.44269999999999998</v>
      </c>
      <c r="AF144">
        <f t="shared" si="23"/>
        <v>0.47609999999999997</v>
      </c>
      <c r="AG144">
        <f t="shared" si="23"/>
        <v>-0.68080000000000007</v>
      </c>
      <c r="AH144">
        <f t="shared" si="23"/>
        <v>-0.30820000000000003</v>
      </c>
      <c r="AI144">
        <f t="shared" si="23"/>
        <v>-5.8200000000000029E-2</v>
      </c>
      <c r="AJ144">
        <f t="shared" si="23"/>
        <v>-2.2999999999999965E-3</v>
      </c>
      <c r="AK144">
        <f t="shared" si="23"/>
        <v>-0.20519999999999999</v>
      </c>
      <c r="AL144">
        <f t="shared" si="23"/>
        <v>-0.14779999999999996</v>
      </c>
      <c r="AM144">
        <f t="shared" si="23"/>
        <v>9.000000000000008E-3</v>
      </c>
      <c r="AO144">
        <f t="shared" si="24"/>
        <v>-5.4800000000000015E-2</v>
      </c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1:5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BE146" s="5"/>
    </row>
    <row r="147" spans="1:57" ht="18" thickBot="1" x14ac:dyDescent="0.35">
      <c r="A147" s="65" t="s">
        <v>81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</row>
    <row r="148" spans="1:57" ht="15.75" thickTop="1" x14ac:dyDescent="0.25"/>
    <row r="149" spans="1:57" ht="15.75" thickBot="1" x14ac:dyDescent="0.3">
      <c r="A149" s="59" t="s">
        <v>0</v>
      </c>
      <c r="B149" s="59"/>
      <c r="C149" s="59"/>
      <c r="D149" s="59"/>
      <c r="E149" s="59"/>
      <c r="F149" s="59"/>
      <c r="G149" s="59"/>
      <c r="I149" s="70" t="s">
        <v>68</v>
      </c>
      <c r="J149" s="70"/>
      <c r="K149" s="70"/>
      <c r="L149" s="70"/>
      <c r="M149" s="70"/>
      <c r="N149" s="70"/>
      <c r="O149" s="70"/>
      <c r="Q149" s="70" t="s">
        <v>73</v>
      </c>
      <c r="R149" s="70"/>
      <c r="S149" s="70"/>
      <c r="T149" s="70"/>
      <c r="U149" s="70"/>
      <c r="V149" s="70"/>
      <c r="W149" s="70"/>
      <c r="Y149" s="70" t="s">
        <v>41</v>
      </c>
      <c r="Z149" s="70"/>
      <c r="AA149" s="70"/>
      <c r="AB149" s="70"/>
      <c r="AC149" s="70"/>
      <c r="AD149" s="70"/>
      <c r="AE149" s="70"/>
    </row>
    <row r="150" spans="1:57" x14ac:dyDescent="0.25">
      <c r="AA150" s="5"/>
      <c r="AB150" s="5" t="s">
        <v>90</v>
      </c>
      <c r="AC150" s="5"/>
      <c r="AD150" s="5"/>
      <c r="AE150" s="5"/>
    </row>
    <row r="151" spans="1:57" x14ac:dyDescent="0.25">
      <c r="A151" s="19" t="s">
        <v>38</v>
      </c>
      <c r="B151" s="19">
        <v>0.125</v>
      </c>
      <c r="C151" s="19">
        <v>0.06</v>
      </c>
      <c r="D151" s="19">
        <v>0.03</v>
      </c>
      <c r="E151" s="19">
        <v>0.01</v>
      </c>
      <c r="F151" s="19">
        <v>5.0000000000000001E-3</v>
      </c>
      <c r="G151" s="19">
        <v>0</v>
      </c>
      <c r="I151" s="19" t="s">
        <v>38</v>
      </c>
      <c r="J151" s="19">
        <v>0.125</v>
      </c>
      <c r="K151" s="19">
        <v>0.06</v>
      </c>
      <c r="L151" s="19">
        <v>0.03</v>
      </c>
      <c r="M151" s="19">
        <v>0.01</v>
      </c>
      <c r="N151" s="19">
        <v>5.0000000000000001E-3</v>
      </c>
      <c r="O151" s="19">
        <v>0</v>
      </c>
      <c r="Q151" s="28" t="s">
        <v>38</v>
      </c>
      <c r="R151" s="28">
        <v>0.125</v>
      </c>
      <c r="S151" s="28">
        <v>0.06</v>
      </c>
      <c r="T151" s="28">
        <v>0.03</v>
      </c>
      <c r="U151" s="28">
        <v>0.01</v>
      </c>
      <c r="V151" s="28">
        <v>5.0000000000000001E-3</v>
      </c>
      <c r="W151" s="28">
        <v>0</v>
      </c>
      <c r="Y151" s="48" t="s">
        <v>38</v>
      </c>
      <c r="Z151" s="48">
        <v>0.125</v>
      </c>
      <c r="AA151" s="48">
        <v>0.06</v>
      </c>
      <c r="AB151" s="48">
        <v>0.03</v>
      </c>
      <c r="AC151" s="48">
        <v>0.01</v>
      </c>
      <c r="AD151" s="48">
        <v>5.0000000000000001E-3</v>
      </c>
      <c r="AE151" s="48">
        <v>0</v>
      </c>
    </row>
    <row r="152" spans="1:57" x14ac:dyDescent="0.25">
      <c r="A152" s="19">
        <v>4</v>
      </c>
      <c r="B152">
        <v>0.14799999999999999</v>
      </c>
      <c r="C152">
        <v>0.21879999999999999</v>
      </c>
      <c r="D152">
        <v>0.17180000000000001</v>
      </c>
      <c r="E152">
        <v>0.17280000000000001</v>
      </c>
      <c r="F152">
        <v>0.17019999999999999</v>
      </c>
      <c r="G152">
        <v>0.16209999999999999</v>
      </c>
      <c r="I152" s="19">
        <v>4</v>
      </c>
      <c r="J152">
        <v>0.14399999999999999</v>
      </c>
      <c r="K152">
        <v>0.18340000000000001</v>
      </c>
      <c r="L152">
        <v>0.12189999999999999</v>
      </c>
      <c r="M152">
        <v>0.1241</v>
      </c>
      <c r="N152">
        <v>0.1893</v>
      </c>
      <c r="O152">
        <v>0.13120000000000001</v>
      </c>
      <c r="Q152" s="28">
        <v>4</v>
      </c>
      <c r="R152" s="5">
        <f t="shared" ref="R152:W159" si="25">J152-B152</f>
        <v>-4.0000000000000036E-3</v>
      </c>
      <c r="S152" s="5">
        <f t="shared" si="25"/>
        <v>-3.5399999999999987E-2</v>
      </c>
      <c r="T152" s="5">
        <f t="shared" si="25"/>
        <v>-4.9900000000000014E-2</v>
      </c>
      <c r="U152" s="5">
        <f t="shared" si="25"/>
        <v>-4.8700000000000007E-2</v>
      </c>
      <c r="V152" s="5">
        <f t="shared" si="25"/>
        <v>1.9100000000000006E-2</v>
      </c>
      <c r="W152" s="5">
        <f t="shared" si="25"/>
        <v>-3.0899999999999983E-2</v>
      </c>
      <c r="X152" s="5"/>
      <c r="Y152" s="48">
        <v>4</v>
      </c>
      <c r="Z152" s="51">
        <v>2.7950000000000013E-2</v>
      </c>
      <c r="AA152" s="51">
        <v>-1.0066666666666673E-2</v>
      </c>
      <c r="AB152" s="51">
        <v>4.9883333333333335E-2</v>
      </c>
      <c r="AC152" s="51">
        <v>-9.3999999999999865E-3</v>
      </c>
      <c r="AD152" s="51">
        <v>3.9600000000000003E-2</v>
      </c>
      <c r="AE152" s="51">
        <v>-5.421666666666667E-2</v>
      </c>
    </row>
    <row r="153" spans="1:57" x14ac:dyDescent="0.25">
      <c r="A153" s="19">
        <v>2</v>
      </c>
      <c r="B153">
        <v>0.13500000000000001</v>
      </c>
      <c r="C153">
        <v>0.1547</v>
      </c>
      <c r="D153">
        <v>0.2457</v>
      </c>
      <c r="E153">
        <v>0.29330000000000001</v>
      </c>
      <c r="F153">
        <v>0.21310000000000001</v>
      </c>
      <c r="G153">
        <v>0.14169999999999999</v>
      </c>
      <c r="I153" s="19">
        <v>2</v>
      </c>
      <c r="J153">
        <v>0.14050000000000001</v>
      </c>
      <c r="K153">
        <v>0.14710000000000001</v>
      </c>
      <c r="L153">
        <v>0.1328</v>
      </c>
      <c r="M153">
        <v>0.15329999999999999</v>
      </c>
      <c r="N153">
        <v>0.28999999999999998</v>
      </c>
      <c r="O153">
        <v>0.33300000000000002</v>
      </c>
      <c r="Q153" s="28">
        <v>2</v>
      </c>
      <c r="R153" s="5">
        <f t="shared" si="25"/>
        <v>5.5000000000000049E-3</v>
      </c>
      <c r="S153" s="5">
        <f t="shared" si="25"/>
        <v>-7.5999999999999956E-3</v>
      </c>
      <c r="T153" s="5">
        <f t="shared" si="25"/>
        <v>-0.1129</v>
      </c>
      <c r="U153" s="5">
        <f t="shared" si="25"/>
        <v>-0.14000000000000001</v>
      </c>
      <c r="V153" s="5">
        <f t="shared" si="25"/>
        <v>7.6899999999999968E-2</v>
      </c>
      <c r="W153" s="5">
        <f t="shared" si="25"/>
        <v>0.19130000000000003</v>
      </c>
      <c r="X153" s="5"/>
      <c r="Y153" s="48">
        <v>2</v>
      </c>
      <c r="Z153" s="51">
        <v>2.2999999999999982E-2</v>
      </c>
      <c r="AA153" s="51">
        <v>-4.8833333333333367E-3</v>
      </c>
      <c r="AB153" s="52">
        <v>-1.8283333333333335E-2</v>
      </c>
      <c r="AC153" s="35">
        <v>8.3583333333333343E-2</v>
      </c>
      <c r="AD153" s="35">
        <v>0.18048333333333333</v>
      </c>
      <c r="AE153" s="35">
        <v>6.6583333333333342E-2</v>
      </c>
    </row>
    <row r="154" spans="1:57" x14ac:dyDescent="0.25">
      <c r="A154" s="19">
        <v>1</v>
      </c>
      <c r="B154">
        <v>0.1515</v>
      </c>
      <c r="C154">
        <v>0.129</v>
      </c>
      <c r="D154">
        <v>0.14119999999999999</v>
      </c>
      <c r="E154">
        <v>0.13370000000000001</v>
      </c>
      <c r="F154">
        <v>0.1198</v>
      </c>
      <c r="G154">
        <v>0.1389</v>
      </c>
      <c r="I154" s="19">
        <v>1</v>
      </c>
      <c r="J154">
        <v>0.13589999999999999</v>
      </c>
      <c r="K154">
        <v>0.1173</v>
      </c>
      <c r="L154">
        <v>0.40600000000000003</v>
      </c>
      <c r="M154">
        <v>0.25080000000000002</v>
      </c>
      <c r="N154">
        <v>0.34739999999999999</v>
      </c>
      <c r="O154">
        <v>0.17069999999999999</v>
      </c>
      <c r="Q154" s="28">
        <v>1</v>
      </c>
      <c r="R154" s="5">
        <f t="shared" si="25"/>
        <v>-1.5600000000000003E-2</v>
      </c>
      <c r="S154" s="5">
        <f t="shared" si="25"/>
        <v>-1.1700000000000002E-2</v>
      </c>
      <c r="T154" s="5">
        <f t="shared" si="25"/>
        <v>0.26480000000000004</v>
      </c>
      <c r="U154" s="5">
        <f t="shared" si="25"/>
        <v>0.11710000000000001</v>
      </c>
      <c r="V154" s="5">
        <f t="shared" si="25"/>
        <v>0.22759999999999997</v>
      </c>
      <c r="W154" s="5">
        <f t="shared" si="25"/>
        <v>3.1799999999999995E-2</v>
      </c>
      <c r="X154" s="5"/>
      <c r="Y154" s="48">
        <v>1</v>
      </c>
      <c r="Z154" s="51">
        <v>7.2033333333333324E-2</v>
      </c>
      <c r="AA154" s="51">
        <v>1.7483333333333323E-2</v>
      </c>
      <c r="AB154" s="35">
        <v>0.1573</v>
      </c>
      <c r="AC154" s="35">
        <v>0.12266666666666666</v>
      </c>
      <c r="AD154" s="35">
        <v>0.1663166666666667</v>
      </c>
      <c r="AE154" s="35">
        <v>1.2683333333333329E-2</v>
      </c>
    </row>
    <row r="155" spans="1:57" x14ac:dyDescent="0.25">
      <c r="A155" s="19">
        <v>0.5</v>
      </c>
      <c r="B155">
        <v>0.1623</v>
      </c>
      <c r="C155">
        <v>0.15440000000000001</v>
      </c>
      <c r="D155">
        <v>0.14230000000000001</v>
      </c>
      <c r="E155">
        <v>0.14480000000000001</v>
      </c>
      <c r="F155">
        <v>0.1095</v>
      </c>
      <c r="G155">
        <v>0.14030000000000001</v>
      </c>
      <c r="I155" s="19">
        <v>0.5</v>
      </c>
      <c r="J155">
        <v>0.14799999999999999</v>
      </c>
      <c r="K155">
        <v>0.1444</v>
      </c>
      <c r="L155">
        <v>0.2283</v>
      </c>
      <c r="M155">
        <v>0.18859999999999999</v>
      </c>
      <c r="N155">
        <v>0.22819999999999999</v>
      </c>
      <c r="O155">
        <v>0.13700000000000001</v>
      </c>
      <c r="Q155" s="28">
        <v>0.5</v>
      </c>
      <c r="R155" s="5">
        <f t="shared" si="25"/>
        <v>-1.4300000000000007E-2</v>
      </c>
      <c r="S155" s="5">
        <f t="shared" si="25"/>
        <v>-1.0000000000000009E-2</v>
      </c>
      <c r="T155" s="5">
        <f t="shared" si="25"/>
        <v>8.5999999999999993E-2</v>
      </c>
      <c r="U155" s="5">
        <f t="shared" si="25"/>
        <v>4.3799999999999978E-2</v>
      </c>
      <c r="V155" s="5">
        <f t="shared" si="25"/>
        <v>0.11869999999999999</v>
      </c>
      <c r="W155" s="5">
        <f t="shared" si="25"/>
        <v>-3.2999999999999974E-3</v>
      </c>
      <c r="X155" s="5"/>
      <c r="Y155" s="48">
        <v>0.5</v>
      </c>
      <c r="Z155" s="51">
        <v>0.10871666666666668</v>
      </c>
      <c r="AA155" s="51">
        <v>8.7349999999999983E-2</v>
      </c>
      <c r="AB155" s="35">
        <v>0.13739999999999999</v>
      </c>
      <c r="AC155" s="35">
        <v>0.17090000000000002</v>
      </c>
      <c r="AD155" s="35">
        <v>0.14303333333333335</v>
      </c>
      <c r="AE155" s="35">
        <v>5.7766666666666668E-2</v>
      </c>
    </row>
    <row r="156" spans="1:57" x14ac:dyDescent="0.25">
      <c r="A156" s="19">
        <v>0.25</v>
      </c>
      <c r="B156">
        <v>0.15939999999999999</v>
      </c>
      <c r="C156">
        <v>0.13769999999999999</v>
      </c>
      <c r="D156">
        <v>0.13739999999999999</v>
      </c>
      <c r="E156">
        <v>0.14929999999999999</v>
      </c>
      <c r="F156">
        <v>0.1401</v>
      </c>
      <c r="G156">
        <v>0.124</v>
      </c>
      <c r="I156" s="19">
        <v>0.25</v>
      </c>
      <c r="J156">
        <v>0.14199999999999999</v>
      </c>
      <c r="K156">
        <v>0.1356</v>
      </c>
      <c r="L156">
        <v>0.1283</v>
      </c>
      <c r="M156">
        <v>0.18340000000000001</v>
      </c>
      <c r="N156">
        <v>0.29709999999999998</v>
      </c>
      <c r="O156">
        <v>0.26910000000000001</v>
      </c>
      <c r="Q156" s="28">
        <v>0.25</v>
      </c>
      <c r="R156" s="5">
        <f t="shared" si="25"/>
        <v>-1.7399999999999999E-2</v>
      </c>
      <c r="S156" s="5">
        <f t="shared" si="25"/>
        <v>-2.0999999999999908E-3</v>
      </c>
      <c r="T156" s="5">
        <f t="shared" si="25"/>
        <v>-9.099999999999997E-3</v>
      </c>
      <c r="U156" s="5">
        <f t="shared" si="25"/>
        <v>3.4100000000000019E-2</v>
      </c>
      <c r="V156" s="5">
        <f t="shared" si="25"/>
        <v>0.15699999999999997</v>
      </c>
      <c r="W156" s="5">
        <f t="shared" si="25"/>
        <v>0.14510000000000001</v>
      </c>
      <c r="X156" s="5"/>
      <c r="Y156" s="48">
        <v>0.25</v>
      </c>
      <c r="Z156" s="51">
        <v>2.8066666666666656E-2</v>
      </c>
      <c r="AA156" s="51">
        <v>9.3949999999999992E-2</v>
      </c>
      <c r="AB156" s="35">
        <v>0.14613333333333334</v>
      </c>
      <c r="AC156" s="35">
        <v>0.21336666666666668</v>
      </c>
      <c r="AD156" s="35">
        <v>0.19303333333333331</v>
      </c>
      <c r="AE156" s="35">
        <v>0.2946833333333333</v>
      </c>
    </row>
    <row r="157" spans="1:57" x14ac:dyDescent="0.25">
      <c r="A157" s="19">
        <v>0.125</v>
      </c>
      <c r="B157">
        <v>0.15989999999999999</v>
      </c>
      <c r="C157">
        <v>0.1406</v>
      </c>
      <c r="D157">
        <v>0.1477</v>
      </c>
      <c r="E157">
        <v>0.1472</v>
      </c>
      <c r="F157">
        <v>0.1308</v>
      </c>
      <c r="G157">
        <v>0.14319999999999999</v>
      </c>
      <c r="I157" s="19">
        <v>0.125</v>
      </c>
      <c r="J157">
        <v>0.1426</v>
      </c>
      <c r="K157">
        <v>0.1273</v>
      </c>
      <c r="L157">
        <v>0.13850000000000001</v>
      </c>
      <c r="M157">
        <v>0.1762</v>
      </c>
      <c r="N157">
        <v>0.14749999999999999</v>
      </c>
      <c r="O157">
        <v>0.14169999999999999</v>
      </c>
      <c r="Q157" s="28">
        <v>0.125</v>
      </c>
      <c r="R157" s="5">
        <f t="shared" si="25"/>
        <v>-1.7299999999999982E-2</v>
      </c>
      <c r="S157" s="5">
        <f t="shared" si="25"/>
        <v>-1.3300000000000006E-2</v>
      </c>
      <c r="T157" s="5">
        <f t="shared" si="25"/>
        <v>-9.199999999999986E-3</v>
      </c>
      <c r="U157" s="5">
        <f t="shared" si="25"/>
        <v>2.8999999999999998E-2</v>
      </c>
      <c r="V157" s="5">
        <f t="shared" si="25"/>
        <v>1.6699999999999993E-2</v>
      </c>
      <c r="W157" s="5">
        <f t="shared" si="25"/>
        <v>-1.5000000000000013E-3</v>
      </c>
      <c r="X157" s="5"/>
      <c r="Y157" s="48">
        <v>0.125</v>
      </c>
      <c r="Z157" s="51">
        <v>9.2666666666666505E-3</v>
      </c>
      <c r="AA157" s="51">
        <v>-4.8500000000000071E-3</v>
      </c>
      <c r="AB157" s="35">
        <v>0.14253333333333337</v>
      </c>
      <c r="AC157" s="35">
        <v>0.17994999999999997</v>
      </c>
      <c r="AD157" s="35">
        <v>0.1794</v>
      </c>
      <c r="AE157" s="35">
        <v>0.2190333333333333</v>
      </c>
    </row>
    <row r="158" spans="1:57" x14ac:dyDescent="0.25">
      <c r="A158" s="19">
        <v>0.06</v>
      </c>
      <c r="B158">
        <v>0.18709999999999999</v>
      </c>
      <c r="C158">
        <v>0.15920000000000001</v>
      </c>
      <c r="D158">
        <v>0.15440000000000001</v>
      </c>
      <c r="E158">
        <v>0.14219999999999999</v>
      </c>
      <c r="F158">
        <v>0.1191</v>
      </c>
      <c r="G158">
        <v>0.1489</v>
      </c>
      <c r="I158" s="19">
        <v>0.06</v>
      </c>
      <c r="J158">
        <v>0.18840000000000001</v>
      </c>
      <c r="K158">
        <v>0.16470000000000001</v>
      </c>
      <c r="L158">
        <v>0.14549999999999999</v>
      </c>
      <c r="M158">
        <v>0.15720000000000001</v>
      </c>
      <c r="N158">
        <v>0.1515</v>
      </c>
      <c r="O158">
        <v>0.1431</v>
      </c>
      <c r="Q158" s="28">
        <v>0.06</v>
      </c>
      <c r="R158" s="5">
        <f t="shared" si="25"/>
        <v>1.3000000000000234E-3</v>
      </c>
      <c r="S158" s="5">
        <f t="shared" si="25"/>
        <v>5.5000000000000049E-3</v>
      </c>
      <c r="T158" s="5">
        <f t="shared" si="25"/>
        <v>-8.900000000000019E-3</v>
      </c>
      <c r="U158" s="5">
        <f t="shared" si="25"/>
        <v>1.5000000000000013E-2</v>
      </c>
      <c r="V158" s="5">
        <f t="shared" si="25"/>
        <v>3.2399999999999998E-2</v>
      </c>
      <c r="W158" s="5">
        <f t="shared" si="25"/>
        <v>-5.7999999999999996E-3</v>
      </c>
      <c r="X158" s="5"/>
      <c r="Y158" s="48">
        <v>0.06</v>
      </c>
      <c r="Z158" s="51">
        <v>-5.8200000000000036E-2</v>
      </c>
      <c r="AA158" s="51">
        <v>-4.5483333333333355E-2</v>
      </c>
      <c r="AB158" s="35">
        <v>9.0183333333333338E-2</v>
      </c>
      <c r="AC158" s="35">
        <v>0.17336666666666667</v>
      </c>
      <c r="AD158" s="35">
        <v>0.17228333333333334</v>
      </c>
      <c r="AE158" s="35">
        <v>0.21326666666666663</v>
      </c>
    </row>
    <row r="159" spans="1:57" x14ac:dyDescent="0.25">
      <c r="A159" s="19">
        <v>0</v>
      </c>
      <c r="B159">
        <v>0.29580000000000001</v>
      </c>
      <c r="C159">
        <v>0.24610000000000001</v>
      </c>
      <c r="D159">
        <v>0.19839999999999999</v>
      </c>
      <c r="E159">
        <v>0.18959999999999999</v>
      </c>
      <c r="F159">
        <v>0.1741</v>
      </c>
      <c r="G159">
        <v>0.18490000000000001</v>
      </c>
      <c r="I159" s="19">
        <v>0</v>
      </c>
      <c r="J159">
        <v>0.2349</v>
      </c>
      <c r="K159">
        <v>0.21249999999999999</v>
      </c>
      <c r="L159">
        <v>0.1822</v>
      </c>
      <c r="M159">
        <v>0.1943</v>
      </c>
      <c r="N159">
        <v>0.16689999999999999</v>
      </c>
      <c r="O159">
        <v>0.23150000000000001</v>
      </c>
      <c r="Q159" s="28">
        <v>0</v>
      </c>
      <c r="R159" s="5">
        <f t="shared" si="25"/>
        <v>-6.090000000000001E-2</v>
      </c>
      <c r="S159" s="5">
        <f t="shared" si="25"/>
        <v>-3.3600000000000019E-2</v>
      </c>
      <c r="T159" s="5">
        <f t="shared" si="25"/>
        <v>-1.6199999999999992E-2</v>
      </c>
      <c r="U159" s="5">
        <f t="shared" si="25"/>
        <v>4.7000000000000097E-3</v>
      </c>
      <c r="V159" s="5">
        <f t="shared" si="25"/>
        <v>-7.2000000000000119E-3</v>
      </c>
      <c r="W159" s="5">
        <f t="shared" si="25"/>
        <v>4.6600000000000003E-2</v>
      </c>
      <c r="X159" s="5"/>
      <c r="Y159" s="48">
        <v>0</v>
      </c>
      <c r="Z159" s="51">
        <v>-8.8000000000000109E-3</v>
      </c>
      <c r="AA159" s="51">
        <v>-4.6466666666666649E-2</v>
      </c>
      <c r="AB159" s="35">
        <v>-6.0499999999999977E-2</v>
      </c>
      <c r="AC159" s="35">
        <v>5.7133333333333307E-2</v>
      </c>
      <c r="AD159" s="35">
        <v>0.13825000000000001</v>
      </c>
      <c r="AE159" s="35">
        <v>0.15588333333333335</v>
      </c>
    </row>
    <row r="160" spans="1:57" x14ac:dyDescent="0.25">
      <c r="R160" s="5"/>
      <c r="S160" s="5"/>
      <c r="T160" s="5"/>
      <c r="U160" s="5"/>
      <c r="V160" s="5"/>
      <c r="W160" s="5"/>
      <c r="X160" s="5"/>
    </row>
    <row r="161" spans="1:24" x14ac:dyDescent="0.25">
      <c r="A161" s="19" t="s">
        <v>38</v>
      </c>
      <c r="B161" s="19">
        <v>0.125</v>
      </c>
      <c r="C161" s="19">
        <v>0.06</v>
      </c>
      <c r="D161" s="19">
        <v>0.03</v>
      </c>
      <c r="E161" s="19">
        <v>0.01</v>
      </c>
      <c r="F161" s="19">
        <v>5.0000000000000001E-3</v>
      </c>
      <c r="G161" s="19">
        <v>0</v>
      </c>
      <c r="I161" s="19" t="s">
        <v>38</v>
      </c>
      <c r="J161" s="19">
        <v>0.125</v>
      </c>
      <c r="K161" s="19">
        <v>0.06</v>
      </c>
      <c r="L161" s="19">
        <v>0.03</v>
      </c>
      <c r="M161" s="19">
        <v>0.01</v>
      </c>
      <c r="N161" s="19">
        <v>5.0000000000000001E-3</v>
      </c>
      <c r="O161" s="19">
        <v>0</v>
      </c>
      <c r="Q161" s="28" t="s">
        <v>38</v>
      </c>
      <c r="R161" s="28">
        <v>0.125</v>
      </c>
      <c r="S161" s="28">
        <v>0.06</v>
      </c>
      <c r="T161" s="28">
        <v>0.03</v>
      </c>
      <c r="U161" s="28">
        <v>0.01</v>
      </c>
      <c r="V161" s="28">
        <v>5.0000000000000001E-3</v>
      </c>
      <c r="W161" s="28">
        <v>0</v>
      </c>
      <c r="X161" s="5"/>
    </row>
    <row r="162" spans="1:24" x14ac:dyDescent="0.25">
      <c r="A162" s="19">
        <v>4</v>
      </c>
      <c r="B162">
        <v>0.46339999999999998</v>
      </c>
      <c r="C162">
        <v>0.30520000000000003</v>
      </c>
      <c r="D162">
        <v>0.313</v>
      </c>
      <c r="E162">
        <v>0.26669999999999999</v>
      </c>
      <c r="F162">
        <v>0.1694</v>
      </c>
      <c r="G162">
        <v>0.15359999999999999</v>
      </c>
      <c r="I162" s="19">
        <v>4</v>
      </c>
      <c r="J162">
        <v>0.4425</v>
      </c>
      <c r="K162">
        <v>0.29680000000000001</v>
      </c>
      <c r="L162">
        <v>0.23649999999999999</v>
      </c>
      <c r="M162">
        <v>0.33650000000000002</v>
      </c>
      <c r="N162">
        <v>0.34320000000000001</v>
      </c>
      <c r="O162">
        <v>0.16109999999999999</v>
      </c>
      <c r="Q162" s="28">
        <v>4</v>
      </c>
      <c r="R162" s="5">
        <f t="shared" ref="R162:W169" si="26">J162-B162</f>
        <v>-2.0899999999999974E-2</v>
      </c>
      <c r="S162" s="5">
        <f t="shared" si="26"/>
        <v>-8.4000000000000186E-3</v>
      </c>
      <c r="T162" s="5">
        <f t="shared" si="26"/>
        <v>-7.6500000000000012E-2</v>
      </c>
      <c r="U162" s="5">
        <f t="shared" si="26"/>
        <v>6.9800000000000029E-2</v>
      </c>
      <c r="V162" s="5">
        <f t="shared" si="26"/>
        <v>0.17380000000000001</v>
      </c>
      <c r="W162" s="5">
        <f t="shared" si="26"/>
        <v>7.5000000000000067E-3</v>
      </c>
      <c r="X162" s="5"/>
    </row>
    <row r="163" spans="1:24" x14ac:dyDescent="0.25">
      <c r="A163" s="19">
        <v>2</v>
      </c>
      <c r="B163">
        <v>0.57310000000000005</v>
      </c>
      <c r="C163">
        <v>0.30330000000000001</v>
      </c>
      <c r="D163">
        <v>0.28270000000000001</v>
      </c>
      <c r="E163">
        <v>0.25879999999999997</v>
      </c>
      <c r="F163">
        <v>0.18110000000000001</v>
      </c>
      <c r="G163">
        <v>0.19389999999999999</v>
      </c>
      <c r="I163" s="19">
        <v>2</v>
      </c>
      <c r="J163">
        <v>0.63239999999999996</v>
      </c>
      <c r="K163">
        <v>0.41930000000000001</v>
      </c>
      <c r="L163">
        <v>0.4224</v>
      </c>
      <c r="M163">
        <v>0.43809999999999999</v>
      </c>
      <c r="N163">
        <v>0.38940000000000002</v>
      </c>
      <c r="O163">
        <v>0.26889999999999997</v>
      </c>
      <c r="Q163" s="28">
        <v>2</v>
      </c>
      <c r="R163" s="5">
        <f t="shared" si="26"/>
        <v>5.9299999999999908E-2</v>
      </c>
      <c r="S163" s="5">
        <f t="shared" si="26"/>
        <v>0.11599999999999999</v>
      </c>
      <c r="T163" s="5">
        <f t="shared" si="26"/>
        <v>0.13969999999999999</v>
      </c>
      <c r="U163" s="5">
        <f t="shared" si="26"/>
        <v>0.17930000000000001</v>
      </c>
      <c r="V163" s="5">
        <f t="shared" si="26"/>
        <v>0.20830000000000001</v>
      </c>
      <c r="W163" s="5">
        <f t="shared" si="26"/>
        <v>7.4999999999999983E-2</v>
      </c>
      <c r="X163" s="5"/>
    </row>
    <row r="164" spans="1:24" x14ac:dyDescent="0.25">
      <c r="A164" s="19">
        <v>1</v>
      </c>
      <c r="B164">
        <v>0.4133</v>
      </c>
      <c r="C164">
        <v>0.25280000000000002</v>
      </c>
      <c r="D164">
        <v>0.2092</v>
      </c>
      <c r="E164">
        <v>0.20050000000000001</v>
      </c>
      <c r="F164">
        <v>0.1762</v>
      </c>
      <c r="G164">
        <v>0.16350000000000001</v>
      </c>
      <c r="I164" s="19">
        <v>1</v>
      </c>
      <c r="J164">
        <v>0.4259</v>
      </c>
      <c r="K164">
        <v>0.39379999999999998</v>
      </c>
      <c r="L164">
        <v>0.27610000000000001</v>
      </c>
      <c r="M164">
        <v>0.36180000000000001</v>
      </c>
      <c r="N164">
        <v>0.38100000000000001</v>
      </c>
      <c r="O164">
        <v>0.2029</v>
      </c>
      <c r="Q164" s="28">
        <v>1</v>
      </c>
      <c r="R164" s="5">
        <f t="shared" si="26"/>
        <v>1.26E-2</v>
      </c>
      <c r="S164" s="5">
        <f t="shared" si="26"/>
        <v>0.14099999999999996</v>
      </c>
      <c r="T164" s="5">
        <f t="shared" si="26"/>
        <v>6.6900000000000015E-2</v>
      </c>
      <c r="U164" s="5">
        <f t="shared" si="26"/>
        <v>0.1613</v>
      </c>
      <c r="V164" s="5">
        <f t="shared" si="26"/>
        <v>0.20480000000000001</v>
      </c>
      <c r="W164" s="5">
        <f t="shared" si="26"/>
        <v>3.9399999999999991E-2</v>
      </c>
      <c r="X164" s="5"/>
    </row>
    <row r="165" spans="1:24" x14ac:dyDescent="0.25">
      <c r="A165" s="19">
        <v>0.5</v>
      </c>
      <c r="B165">
        <v>0.37169999999999997</v>
      </c>
      <c r="C165">
        <v>0.62660000000000005</v>
      </c>
      <c r="D165">
        <v>0.31929999999999997</v>
      </c>
      <c r="E165">
        <v>0.31140000000000001</v>
      </c>
      <c r="F165">
        <v>0.1961</v>
      </c>
      <c r="G165">
        <v>0.1782</v>
      </c>
      <c r="I165" s="19">
        <v>0.5</v>
      </c>
      <c r="J165">
        <v>0.45400000000000001</v>
      </c>
      <c r="K165">
        <v>0.49249999999999999</v>
      </c>
      <c r="L165">
        <v>0.3453</v>
      </c>
      <c r="M165">
        <v>0.51219999999999999</v>
      </c>
      <c r="N165">
        <v>0.42470000000000002</v>
      </c>
      <c r="O165">
        <v>0.23830000000000001</v>
      </c>
      <c r="Q165" s="28">
        <v>0.5</v>
      </c>
      <c r="R165" s="5">
        <f t="shared" si="26"/>
        <v>8.230000000000004E-2</v>
      </c>
      <c r="S165" s="5">
        <f t="shared" si="26"/>
        <v>-0.13410000000000005</v>
      </c>
      <c r="T165" s="5">
        <f t="shared" si="26"/>
        <v>2.6000000000000023E-2</v>
      </c>
      <c r="U165" s="5">
        <f t="shared" si="26"/>
        <v>0.20079999999999998</v>
      </c>
      <c r="V165" s="5">
        <f t="shared" si="26"/>
        <v>0.22860000000000003</v>
      </c>
      <c r="W165" s="5">
        <f t="shared" si="26"/>
        <v>6.0100000000000015E-2</v>
      </c>
      <c r="X165" s="5"/>
    </row>
    <row r="166" spans="1:24" x14ac:dyDescent="0.25">
      <c r="A166" s="19">
        <v>0.25</v>
      </c>
      <c r="B166">
        <v>0.40920000000000001</v>
      </c>
      <c r="C166">
        <v>0.19450000000000001</v>
      </c>
      <c r="D166">
        <v>0.30030000000000001</v>
      </c>
      <c r="E166">
        <v>0.18479999999999999</v>
      </c>
      <c r="F166">
        <v>0.1701</v>
      </c>
      <c r="G166">
        <v>0.17749999999999999</v>
      </c>
      <c r="I166" s="19">
        <v>0.25</v>
      </c>
      <c r="J166">
        <v>0.36919999999999997</v>
      </c>
      <c r="K166">
        <v>0.2024</v>
      </c>
      <c r="L166">
        <v>0.26679999999999998</v>
      </c>
      <c r="M166">
        <v>0.28000000000000003</v>
      </c>
      <c r="N166">
        <v>0.29549999999999998</v>
      </c>
      <c r="O166">
        <v>0.18559999999999999</v>
      </c>
      <c r="Q166" s="28">
        <v>0.25</v>
      </c>
      <c r="R166" s="5">
        <f t="shared" si="26"/>
        <v>-4.0000000000000036E-2</v>
      </c>
      <c r="S166" s="5">
        <f t="shared" si="26"/>
        <v>7.8999999999999904E-3</v>
      </c>
      <c r="T166" s="5">
        <f t="shared" si="26"/>
        <v>-3.350000000000003E-2</v>
      </c>
      <c r="U166" s="5">
        <f t="shared" si="26"/>
        <v>9.5200000000000035E-2</v>
      </c>
      <c r="V166" s="5">
        <f t="shared" si="26"/>
        <v>0.12539999999999998</v>
      </c>
      <c r="W166" s="5">
        <f t="shared" si="26"/>
        <v>8.0999999999999961E-3</v>
      </c>
      <c r="X166" s="5"/>
    </row>
    <row r="167" spans="1:24" x14ac:dyDescent="0.25">
      <c r="A167" s="19">
        <v>0.125</v>
      </c>
      <c r="B167">
        <v>0.24909999999999999</v>
      </c>
      <c r="C167">
        <v>0.45190000000000002</v>
      </c>
      <c r="D167">
        <v>0.23069999999999999</v>
      </c>
      <c r="E167">
        <v>0.25900000000000001</v>
      </c>
      <c r="F167">
        <v>0.19189999999999999</v>
      </c>
      <c r="G167">
        <v>0.18110000000000001</v>
      </c>
      <c r="I167" s="19">
        <v>0.125</v>
      </c>
      <c r="J167">
        <v>0.27079999999999999</v>
      </c>
      <c r="K167">
        <v>0.3896</v>
      </c>
      <c r="L167">
        <v>0.2155</v>
      </c>
      <c r="M167">
        <v>0.34799999999999998</v>
      </c>
      <c r="N167">
        <v>0.2651</v>
      </c>
      <c r="O167">
        <v>0.17649999999999999</v>
      </c>
      <c r="Q167" s="28">
        <v>0.125</v>
      </c>
      <c r="R167" s="5">
        <f t="shared" si="26"/>
        <v>2.1699999999999997E-2</v>
      </c>
      <c r="S167" s="5">
        <f t="shared" si="26"/>
        <v>-6.2300000000000022E-2</v>
      </c>
      <c r="T167" s="5">
        <f t="shared" si="26"/>
        <v>-1.5199999999999991E-2</v>
      </c>
      <c r="U167" s="5">
        <f t="shared" si="26"/>
        <v>8.8999999999999968E-2</v>
      </c>
      <c r="V167" s="5">
        <f t="shared" si="26"/>
        <v>7.3200000000000015E-2</v>
      </c>
      <c r="W167" s="5">
        <f t="shared" si="26"/>
        <v>-4.6000000000000207E-3</v>
      </c>
      <c r="X167" s="5"/>
    </row>
    <row r="168" spans="1:24" x14ac:dyDescent="0.25">
      <c r="A168" s="19">
        <v>0.06</v>
      </c>
      <c r="B168">
        <v>1.0111000000000001</v>
      </c>
      <c r="C168">
        <v>0.77829999999999999</v>
      </c>
      <c r="D168">
        <v>0.46050000000000002</v>
      </c>
      <c r="E168">
        <v>0.3594</v>
      </c>
      <c r="F168">
        <v>0.22370000000000001</v>
      </c>
      <c r="G168">
        <v>0.27889999999999998</v>
      </c>
      <c r="I168" s="19">
        <v>0.06</v>
      </c>
      <c r="J168">
        <v>0.77569999999999995</v>
      </c>
      <c r="K168">
        <v>0.67259999999999998</v>
      </c>
      <c r="L168">
        <v>0.46160000000000001</v>
      </c>
      <c r="M168">
        <v>0.58209999999999995</v>
      </c>
      <c r="N168">
        <v>0.4733</v>
      </c>
      <c r="O168">
        <v>0.27689999999999998</v>
      </c>
      <c r="Q168" s="28">
        <v>0.06</v>
      </c>
      <c r="R168" s="5">
        <f t="shared" si="26"/>
        <v>-0.23540000000000016</v>
      </c>
      <c r="S168" s="5">
        <f t="shared" si="26"/>
        <v>-0.10570000000000002</v>
      </c>
      <c r="T168" s="5">
        <f t="shared" si="26"/>
        <v>1.0999999999999899E-3</v>
      </c>
      <c r="U168" s="5">
        <f t="shared" si="26"/>
        <v>0.22269999999999995</v>
      </c>
      <c r="V168" s="5">
        <f t="shared" si="26"/>
        <v>0.24959999999999999</v>
      </c>
      <c r="W168" s="5">
        <f t="shared" si="26"/>
        <v>-2.0000000000000018E-3</v>
      </c>
      <c r="X168" s="5"/>
    </row>
    <row r="169" spans="1:24" x14ac:dyDescent="0.25">
      <c r="A169" s="19">
        <v>0</v>
      </c>
      <c r="B169">
        <v>0.53659999999999997</v>
      </c>
      <c r="C169">
        <v>0.97799999999999998</v>
      </c>
      <c r="D169">
        <v>0.92469999999999997</v>
      </c>
      <c r="E169">
        <v>0.56330000000000002</v>
      </c>
      <c r="F169">
        <v>0.39200000000000002</v>
      </c>
      <c r="G169">
        <v>0.42359999999999998</v>
      </c>
      <c r="I169" s="19">
        <v>0</v>
      </c>
      <c r="J169">
        <v>0.87519999999999998</v>
      </c>
      <c r="K169">
        <v>0.98750000000000004</v>
      </c>
      <c r="L169">
        <v>0.64600000000000002</v>
      </c>
      <c r="M169">
        <v>0.67069999999999996</v>
      </c>
      <c r="N169">
        <v>0.65169999999999995</v>
      </c>
      <c r="O169">
        <v>0.46910000000000002</v>
      </c>
      <c r="Q169" s="28">
        <v>0</v>
      </c>
      <c r="R169" s="5">
        <f t="shared" si="26"/>
        <v>0.33860000000000001</v>
      </c>
      <c r="S169" s="5">
        <f t="shared" si="26"/>
        <v>9.5000000000000639E-3</v>
      </c>
      <c r="T169" s="5">
        <f t="shared" si="26"/>
        <v>-0.27869999999999995</v>
      </c>
      <c r="U169" s="5">
        <f t="shared" si="26"/>
        <v>0.10739999999999994</v>
      </c>
      <c r="V169" s="5">
        <f t="shared" si="26"/>
        <v>0.25969999999999993</v>
      </c>
      <c r="W169" s="5">
        <f t="shared" si="26"/>
        <v>4.550000000000004E-2</v>
      </c>
      <c r="X169" s="5"/>
    </row>
    <row r="170" spans="1:24" x14ac:dyDescent="0.25">
      <c r="R170" s="5"/>
      <c r="S170" s="5"/>
      <c r="T170" s="5"/>
      <c r="U170" s="5"/>
      <c r="V170" s="5"/>
      <c r="W170" s="5"/>
      <c r="X170" s="5"/>
    </row>
    <row r="171" spans="1:24" x14ac:dyDescent="0.25">
      <c r="A171" s="19" t="s">
        <v>38</v>
      </c>
      <c r="B171" s="19">
        <v>0.125</v>
      </c>
      <c r="C171" s="19">
        <v>0.06</v>
      </c>
      <c r="D171" s="19">
        <v>0.03</v>
      </c>
      <c r="E171" s="19">
        <v>0.01</v>
      </c>
      <c r="F171" s="19">
        <v>5.0000000000000001E-3</v>
      </c>
      <c r="G171" s="19">
        <v>0</v>
      </c>
      <c r="I171" s="19" t="s">
        <v>38</v>
      </c>
      <c r="J171" s="19">
        <v>0.125</v>
      </c>
      <c r="K171" s="19">
        <v>0.06</v>
      </c>
      <c r="L171" s="19">
        <v>0.03</v>
      </c>
      <c r="M171" s="19">
        <v>0.01</v>
      </c>
      <c r="N171" s="19">
        <v>5.0000000000000001E-3</v>
      </c>
      <c r="O171" s="19">
        <v>0</v>
      </c>
      <c r="Q171" s="28" t="s">
        <v>38</v>
      </c>
      <c r="R171" s="28">
        <v>0.125</v>
      </c>
      <c r="S171" s="28">
        <v>0.06</v>
      </c>
      <c r="T171" s="28">
        <v>0.03</v>
      </c>
      <c r="U171" s="28">
        <v>0.01</v>
      </c>
      <c r="V171" s="28">
        <v>5.0000000000000001E-3</v>
      </c>
      <c r="W171" s="28">
        <v>0</v>
      </c>
      <c r="X171" s="5"/>
    </row>
    <row r="172" spans="1:24" x14ac:dyDescent="0.25">
      <c r="A172" s="19">
        <v>4</v>
      </c>
      <c r="B172">
        <v>0.14860000000000001</v>
      </c>
      <c r="C172">
        <v>0.1915</v>
      </c>
      <c r="D172">
        <v>0.1908</v>
      </c>
      <c r="E172">
        <v>0.26719999999999999</v>
      </c>
      <c r="F172">
        <v>0.29499999999999998</v>
      </c>
      <c r="G172">
        <v>0.53200000000000003</v>
      </c>
      <c r="I172" s="19">
        <v>4</v>
      </c>
      <c r="J172">
        <v>0.33200000000000002</v>
      </c>
      <c r="K172">
        <v>0.20669999999999999</v>
      </c>
      <c r="L172">
        <v>0.36330000000000001</v>
      </c>
      <c r="M172">
        <v>0.13250000000000001</v>
      </c>
      <c r="N172">
        <v>0.44069999999999998</v>
      </c>
      <c r="O172">
        <v>0.22700000000000001</v>
      </c>
      <c r="Q172" s="28">
        <v>4</v>
      </c>
      <c r="R172" s="5">
        <f t="shared" ref="R172:W179" si="27">J172-B172</f>
        <v>0.18340000000000001</v>
      </c>
      <c r="S172" s="5">
        <f t="shared" si="27"/>
        <v>1.5199999999999991E-2</v>
      </c>
      <c r="T172" s="5">
        <f t="shared" si="27"/>
        <v>0.17250000000000001</v>
      </c>
      <c r="U172" s="5">
        <f t="shared" si="27"/>
        <v>-0.13469999999999999</v>
      </c>
      <c r="V172" s="5">
        <f t="shared" si="27"/>
        <v>0.1457</v>
      </c>
      <c r="W172" s="5">
        <f t="shared" si="27"/>
        <v>-0.30500000000000005</v>
      </c>
      <c r="X172" s="5"/>
    </row>
    <row r="173" spans="1:24" x14ac:dyDescent="0.25">
      <c r="A173" s="19">
        <v>2</v>
      </c>
      <c r="B173">
        <v>0.186</v>
      </c>
      <c r="C173">
        <v>0.17269999999999999</v>
      </c>
      <c r="D173">
        <v>0.15579999999999999</v>
      </c>
      <c r="E173">
        <v>0.1668</v>
      </c>
      <c r="F173">
        <v>0.16470000000000001</v>
      </c>
      <c r="G173">
        <v>0.14940000000000001</v>
      </c>
      <c r="I173" s="19">
        <v>2</v>
      </c>
      <c r="J173">
        <v>0.1734</v>
      </c>
      <c r="K173">
        <v>0.16350000000000001</v>
      </c>
      <c r="L173">
        <v>0.1515</v>
      </c>
      <c r="M173">
        <v>0.35930000000000001</v>
      </c>
      <c r="N173">
        <v>0.52539999999999998</v>
      </c>
      <c r="O173">
        <v>0.39300000000000002</v>
      </c>
      <c r="Q173" s="28">
        <v>2</v>
      </c>
      <c r="R173" s="5">
        <f t="shared" si="27"/>
        <v>-1.26E-2</v>
      </c>
      <c r="S173" s="5">
        <f t="shared" si="27"/>
        <v>-9.199999999999986E-3</v>
      </c>
      <c r="T173" s="5">
        <f t="shared" si="27"/>
        <v>-4.2999999999999983E-3</v>
      </c>
      <c r="U173" s="5">
        <f t="shared" si="27"/>
        <v>0.1925</v>
      </c>
      <c r="V173" s="5">
        <f t="shared" si="27"/>
        <v>0.36069999999999997</v>
      </c>
      <c r="W173" s="5">
        <f t="shared" si="27"/>
        <v>0.24360000000000001</v>
      </c>
      <c r="X173" s="5"/>
    </row>
    <row r="174" spans="1:24" x14ac:dyDescent="0.25">
      <c r="A174" s="19">
        <v>1</v>
      </c>
      <c r="B174">
        <v>0.1663</v>
      </c>
      <c r="C174">
        <v>0.15229999999999999</v>
      </c>
      <c r="D174">
        <v>0.16420000000000001</v>
      </c>
      <c r="E174">
        <v>0.1472</v>
      </c>
      <c r="F174">
        <v>0.1172</v>
      </c>
      <c r="G174">
        <v>0.1358</v>
      </c>
      <c r="I174" s="19">
        <v>1</v>
      </c>
      <c r="J174">
        <v>0.15959999999999999</v>
      </c>
      <c r="K174">
        <v>0.14369999999999999</v>
      </c>
      <c r="L174">
        <v>0.1618</v>
      </c>
      <c r="M174">
        <v>0.309</v>
      </c>
      <c r="N174">
        <v>0.43830000000000002</v>
      </c>
      <c r="O174">
        <v>0.42280000000000001</v>
      </c>
      <c r="Q174" s="28">
        <v>1</v>
      </c>
      <c r="R174" s="5">
        <f t="shared" si="27"/>
        <v>-6.7000000000000115E-3</v>
      </c>
      <c r="S174" s="5">
        <f t="shared" si="27"/>
        <v>-8.5999999999999965E-3</v>
      </c>
      <c r="T174" s="5">
        <f t="shared" si="27"/>
        <v>-2.4000000000000132E-3</v>
      </c>
      <c r="U174" s="5">
        <f t="shared" si="27"/>
        <v>0.1618</v>
      </c>
      <c r="V174" s="5">
        <f t="shared" si="27"/>
        <v>0.32110000000000005</v>
      </c>
      <c r="W174" s="5">
        <f t="shared" si="27"/>
        <v>0.28700000000000003</v>
      </c>
      <c r="X174" s="5"/>
    </row>
    <row r="175" spans="1:24" x14ac:dyDescent="0.25">
      <c r="A175" s="19">
        <v>0.5</v>
      </c>
      <c r="B175">
        <v>0.18260000000000001</v>
      </c>
      <c r="C175">
        <v>0.15290000000000001</v>
      </c>
      <c r="D175">
        <v>0.1426</v>
      </c>
      <c r="E175">
        <v>0.15989999999999999</v>
      </c>
      <c r="F175">
        <v>0.14330000000000001</v>
      </c>
      <c r="G175">
        <v>0.1426</v>
      </c>
      <c r="I175" s="19">
        <v>0.5</v>
      </c>
      <c r="J175">
        <v>0.1681</v>
      </c>
      <c r="K175">
        <v>0.14879999999999999</v>
      </c>
      <c r="L175">
        <v>0.1439</v>
      </c>
      <c r="M175">
        <v>0.2898</v>
      </c>
      <c r="N175">
        <v>0.41720000000000002</v>
      </c>
      <c r="O175">
        <v>0.31869999999999998</v>
      </c>
      <c r="Q175" s="28">
        <v>0.5</v>
      </c>
      <c r="R175" s="5">
        <f t="shared" si="27"/>
        <v>-1.4500000000000013E-2</v>
      </c>
      <c r="S175" s="5">
        <f t="shared" si="27"/>
        <v>-4.1000000000000203E-3</v>
      </c>
      <c r="T175" s="5">
        <f t="shared" si="27"/>
        <v>1.2999999999999956E-3</v>
      </c>
      <c r="U175" s="5">
        <f t="shared" si="27"/>
        <v>0.12990000000000002</v>
      </c>
      <c r="V175" s="5">
        <f t="shared" si="27"/>
        <v>0.27390000000000003</v>
      </c>
      <c r="W175" s="5">
        <f t="shared" si="27"/>
        <v>0.17609999999999998</v>
      </c>
      <c r="X175" s="5"/>
    </row>
    <row r="176" spans="1:24" x14ac:dyDescent="0.25">
      <c r="A176" s="19">
        <v>0.25</v>
      </c>
      <c r="B176">
        <v>0.17299999999999999</v>
      </c>
      <c r="C176">
        <v>0.1613</v>
      </c>
      <c r="D176">
        <v>0.16619999999999999</v>
      </c>
      <c r="E176">
        <v>0.1462</v>
      </c>
      <c r="F176">
        <v>0.14649999999999999</v>
      </c>
      <c r="G176">
        <v>0.14169999999999999</v>
      </c>
      <c r="I176" s="19">
        <v>0.25</v>
      </c>
      <c r="J176">
        <v>0.16289999999999999</v>
      </c>
      <c r="K176">
        <v>0.15210000000000001</v>
      </c>
      <c r="L176">
        <v>0.16139999999999999</v>
      </c>
      <c r="M176">
        <v>0.2311</v>
      </c>
      <c r="N176">
        <v>0.3574</v>
      </c>
      <c r="O176">
        <v>0.22389999999999999</v>
      </c>
      <c r="Q176" s="28">
        <v>0.25</v>
      </c>
      <c r="R176" s="5">
        <f t="shared" si="27"/>
        <v>-1.0099999999999998E-2</v>
      </c>
      <c r="S176" s="5">
        <f t="shared" si="27"/>
        <v>-9.199999999999986E-3</v>
      </c>
      <c r="T176" s="5">
        <f t="shared" si="27"/>
        <v>-4.7999999999999987E-3</v>
      </c>
      <c r="U176" s="5">
        <f t="shared" si="27"/>
        <v>8.4900000000000003E-2</v>
      </c>
      <c r="V176" s="5">
        <f t="shared" si="27"/>
        <v>0.2109</v>
      </c>
      <c r="W176" s="5">
        <f t="shared" si="27"/>
        <v>8.2199999999999995E-2</v>
      </c>
      <c r="X176" s="5"/>
    </row>
    <row r="177" spans="1:24" x14ac:dyDescent="0.25">
      <c r="A177" s="19">
        <v>0.125</v>
      </c>
      <c r="B177">
        <v>0.1946</v>
      </c>
      <c r="C177">
        <v>0.15</v>
      </c>
      <c r="D177">
        <v>0.16669999999999999</v>
      </c>
      <c r="E177">
        <v>0.1615</v>
      </c>
      <c r="F177">
        <v>0.13650000000000001</v>
      </c>
      <c r="G177">
        <v>0.1386</v>
      </c>
      <c r="I177" s="19">
        <v>0.125</v>
      </c>
      <c r="J177">
        <v>0.18679999999999999</v>
      </c>
      <c r="K177">
        <v>0.1434</v>
      </c>
      <c r="L177">
        <v>0.16320000000000001</v>
      </c>
      <c r="M177">
        <v>0.18149999999999999</v>
      </c>
      <c r="N177">
        <v>0.37940000000000002</v>
      </c>
      <c r="O177">
        <v>0.2177</v>
      </c>
      <c r="Q177" s="28">
        <v>0.125</v>
      </c>
      <c r="R177" s="5">
        <f t="shared" si="27"/>
        <v>-7.8000000000000014E-3</v>
      </c>
      <c r="S177" s="5">
        <f t="shared" si="27"/>
        <v>-6.5999999999999948E-3</v>
      </c>
      <c r="T177" s="5">
        <f t="shared" si="27"/>
        <v>-3.4999999999999754E-3</v>
      </c>
      <c r="U177" s="5">
        <f t="shared" si="27"/>
        <v>1.999999999999999E-2</v>
      </c>
      <c r="V177" s="5">
        <f t="shared" si="27"/>
        <v>0.2429</v>
      </c>
      <c r="W177" s="5">
        <f t="shared" si="27"/>
        <v>7.9100000000000004E-2</v>
      </c>
      <c r="X177" s="5"/>
    </row>
    <row r="178" spans="1:24" x14ac:dyDescent="0.25">
      <c r="A178" s="19">
        <v>0.06</v>
      </c>
      <c r="B178">
        <v>0.26579999999999998</v>
      </c>
      <c r="C178">
        <v>0.22320000000000001</v>
      </c>
      <c r="D178">
        <v>0.19900000000000001</v>
      </c>
      <c r="E178">
        <v>0.18079999999999999</v>
      </c>
      <c r="F178">
        <v>0.1414</v>
      </c>
      <c r="G178">
        <v>0.15190000000000001</v>
      </c>
      <c r="I178" s="19">
        <v>0.06</v>
      </c>
      <c r="J178">
        <v>0.23300000000000001</v>
      </c>
      <c r="K178">
        <v>0.2089</v>
      </c>
      <c r="L178">
        <v>0.1991</v>
      </c>
      <c r="M178">
        <v>0.20430000000000001</v>
      </c>
      <c r="N178">
        <v>0.36720000000000003</v>
      </c>
      <c r="O178">
        <v>0.27010000000000001</v>
      </c>
      <c r="Q178" s="28">
        <v>0.06</v>
      </c>
      <c r="R178" s="5">
        <f t="shared" si="27"/>
        <v>-3.2799999999999968E-2</v>
      </c>
      <c r="S178" s="5">
        <f t="shared" si="27"/>
        <v>-1.4300000000000007E-2</v>
      </c>
      <c r="T178" s="5">
        <f t="shared" si="27"/>
        <v>9.9999999999988987E-5</v>
      </c>
      <c r="U178" s="5">
        <f t="shared" si="27"/>
        <v>2.3500000000000021E-2</v>
      </c>
      <c r="V178" s="5">
        <f t="shared" si="27"/>
        <v>0.22580000000000003</v>
      </c>
      <c r="W178" s="5">
        <f t="shared" si="27"/>
        <v>0.1182</v>
      </c>
      <c r="X178" s="5"/>
    </row>
    <row r="179" spans="1:24" x14ac:dyDescent="0.25">
      <c r="A179" s="19">
        <v>0</v>
      </c>
      <c r="B179">
        <v>0.33700000000000002</v>
      </c>
      <c r="C179">
        <v>0.30220000000000002</v>
      </c>
      <c r="D179">
        <v>0.26250000000000001</v>
      </c>
      <c r="E179">
        <v>0.2104</v>
      </c>
      <c r="F179">
        <v>0.17319999999999999</v>
      </c>
      <c r="G179">
        <v>0.17810000000000001</v>
      </c>
      <c r="I179" s="19">
        <v>0</v>
      </c>
      <c r="J179">
        <v>0.26919999999999999</v>
      </c>
      <c r="K179">
        <v>0.2586</v>
      </c>
      <c r="L179">
        <v>0.2515</v>
      </c>
      <c r="M179">
        <v>0.20619999999999999</v>
      </c>
      <c r="N179">
        <v>0.26669999999999999</v>
      </c>
      <c r="O179">
        <v>0.25580000000000003</v>
      </c>
      <c r="Q179" s="28">
        <v>0</v>
      </c>
      <c r="R179" s="5">
        <f t="shared" si="27"/>
        <v>-6.7800000000000027E-2</v>
      </c>
      <c r="S179" s="5">
        <f t="shared" si="27"/>
        <v>-4.3600000000000028E-2</v>
      </c>
      <c r="T179" s="5">
        <f t="shared" si="27"/>
        <v>-1.100000000000001E-2</v>
      </c>
      <c r="U179" s="5">
        <f t="shared" si="27"/>
        <v>-4.2000000000000093E-3</v>
      </c>
      <c r="V179" s="5">
        <f t="shared" si="27"/>
        <v>9.35E-2</v>
      </c>
      <c r="W179" s="5">
        <f t="shared" si="27"/>
        <v>7.7700000000000019E-2</v>
      </c>
      <c r="X179" s="5"/>
    </row>
    <row r="180" spans="1:24" x14ac:dyDescent="0.25">
      <c r="R180" s="5"/>
      <c r="S180" s="5"/>
      <c r="T180" s="5"/>
      <c r="U180" s="5"/>
      <c r="V180" s="5"/>
      <c r="W180" s="5"/>
      <c r="X180" s="5"/>
    </row>
    <row r="181" spans="1:24" x14ac:dyDescent="0.25">
      <c r="A181" s="19" t="s">
        <v>38</v>
      </c>
      <c r="B181" s="19">
        <v>0.125</v>
      </c>
      <c r="C181" s="19">
        <v>0.06</v>
      </c>
      <c r="D181" s="19">
        <v>0.03</v>
      </c>
      <c r="E181" s="19">
        <v>0.01</v>
      </c>
      <c r="F181" s="19">
        <v>5.0000000000000001E-3</v>
      </c>
      <c r="G181" s="19">
        <v>0</v>
      </c>
      <c r="I181" s="19" t="s">
        <v>38</v>
      </c>
      <c r="J181" s="19">
        <v>0.125</v>
      </c>
      <c r="K181" s="19">
        <v>0.06</v>
      </c>
      <c r="L181" s="19">
        <v>0.03</v>
      </c>
      <c r="M181" s="19">
        <v>0.01</v>
      </c>
      <c r="N181" s="19">
        <v>5.0000000000000001E-3</v>
      </c>
      <c r="O181" s="19">
        <v>0</v>
      </c>
      <c r="Q181" s="28" t="s">
        <v>38</v>
      </c>
      <c r="R181" s="28">
        <v>0.125</v>
      </c>
      <c r="S181" s="28">
        <v>0.06</v>
      </c>
      <c r="T181" s="28">
        <v>0.03</v>
      </c>
      <c r="U181" s="28">
        <v>0.01</v>
      </c>
      <c r="V181" s="28">
        <v>5.0000000000000001E-3</v>
      </c>
      <c r="W181" s="28">
        <v>0</v>
      </c>
      <c r="X181" s="5"/>
    </row>
    <row r="182" spans="1:24" x14ac:dyDescent="0.25">
      <c r="A182" s="19">
        <v>4</v>
      </c>
      <c r="B182">
        <v>0.49030000000000001</v>
      </c>
      <c r="C182">
        <v>0.20810000000000001</v>
      </c>
      <c r="D182">
        <v>0.1741</v>
      </c>
      <c r="E182">
        <v>0.2296</v>
      </c>
      <c r="F182">
        <v>0.27</v>
      </c>
      <c r="G182">
        <v>0.2132</v>
      </c>
      <c r="I182" s="19">
        <v>4</v>
      </c>
      <c r="J182">
        <v>0.42480000000000001</v>
      </c>
      <c r="K182">
        <v>0.21329999999999999</v>
      </c>
      <c r="L182">
        <v>0.16930000000000001</v>
      </c>
      <c r="M182">
        <v>0.193</v>
      </c>
      <c r="N182">
        <v>0.2127</v>
      </c>
      <c r="O182">
        <v>0.1454</v>
      </c>
      <c r="Q182" s="28">
        <v>4</v>
      </c>
      <c r="R182" s="5">
        <f t="shared" ref="R182:W189" si="28">J182-B182</f>
        <v>-6.5500000000000003E-2</v>
      </c>
      <c r="S182" s="5">
        <f t="shared" si="28"/>
        <v>5.1999999999999824E-3</v>
      </c>
      <c r="T182" s="5">
        <f t="shared" si="28"/>
        <v>-4.7999999999999987E-3</v>
      </c>
      <c r="U182" s="5">
        <f t="shared" si="28"/>
        <v>-3.6599999999999994E-2</v>
      </c>
      <c r="V182" s="5">
        <f t="shared" si="28"/>
        <v>-5.7300000000000018E-2</v>
      </c>
      <c r="W182" s="5">
        <f t="shared" si="28"/>
        <v>-6.7799999999999999E-2</v>
      </c>
      <c r="X182" s="5"/>
    </row>
    <row r="183" spans="1:24" x14ac:dyDescent="0.25">
      <c r="A183" s="19">
        <v>2</v>
      </c>
      <c r="B183">
        <v>0.38500000000000001</v>
      </c>
      <c r="C183">
        <v>0.37280000000000002</v>
      </c>
      <c r="D183">
        <v>0.42220000000000002</v>
      </c>
      <c r="E183">
        <v>0.3851</v>
      </c>
      <c r="F183">
        <v>0.19339999999999999</v>
      </c>
      <c r="G183">
        <v>0.2319</v>
      </c>
      <c r="I183" s="19">
        <v>2</v>
      </c>
      <c r="J183">
        <v>0.37</v>
      </c>
      <c r="K183">
        <v>0.44619999999999999</v>
      </c>
      <c r="L183">
        <v>0.37469999999999998</v>
      </c>
      <c r="M183">
        <v>0.35160000000000002</v>
      </c>
      <c r="N183">
        <v>0.34</v>
      </c>
      <c r="O183">
        <v>0.1855</v>
      </c>
      <c r="Q183" s="28">
        <v>2</v>
      </c>
      <c r="R183" s="5">
        <f t="shared" si="28"/>
        <v>-1.5000000000000013E-2</v>
      </c>
      <c r="S183" s="5">
        <f t="shared" si="28"/>
        <v>7.3399999999999965E-2</v>
      </c>
      <c r="T183" s="5">
        <f t="shared" si="28"/>
        <v>-4.7500000000000042E-2</v>
      </c>
      <c r="U183" s="5">
        <f t="shared" si="28"/>
        <v>-3.3499999999999974E-2</v>
      </c>
      <c r="V183" s="5">
        <f t="shared" si="28"/>
        <v>0.14660000000000004</v>
      </c>
      <c r="W183" s="5">
        <f t="shared" si="28"/>
        <v>-4.6399999999999997E-2</v>
      </c>
      <c r="X183" s="5"/>
    </row>
    <row r="184" spans="1:24" x14ac:dyDescent="0.25">
      <c r="A184" s="19">
        <v>1</v>
      </c>
      <c r="B184">
        <v>0.3024</v>
      </c>
      <c r="C184">
        <v>0.21840000000000001</v>
      </c>
      <c r="D184">
        <v>0.30649999999999999</v>
      </c>
      <c r="E184">
        <v>0.2049</v>
      </c>
      <c r="F184">
        <v>0.18729999999999999</v>
      </c>
      <c r="G184">
        <v>0.18079999999999999</v>
      </c>
      <c r="I184" s="19">
        <v>1</v>
      </c>
      <c r="J184">
        <v>0.39589999999999997</v>
      </c>
      <c r="K184">
        <v>0.20069999999999999</v>
      </c>
      <c r="L184">
        <v>0.27529999999999999</v>
      </c>
      <c r="M184">
        <v>0.19520000000000001</v>
      </c>
      <c r="N184">
        <v>0.17299999999999999</v>
      </c>
      <c r="O184">
        <v>0.16539999999999999</v>
      </c>
      <c r="Q184" s="28">
        <v>1</v>
      </c>
      <c r="R184" s="5">
        <f t="shared" si="28"/>
        <v>9.3499999999999972E-2</v>
      </c>
      <c r="S184" s="5">
        <f t="shared" si="28"/>
        <v>-1.7700000000000021E-2</v>
      </c>
      <c r="T184" s="5">
        <f t="shared" si="28"/>
        <v>-3.1200000000000006E-2</v>
      </c>
      <c r="U184" s="5">
        <f t="shared" si="28"/>
        <v>-9.6999999999999864E-3</v>
      </c>
      <c r="V184" s="5">
        <f t="shared" si="28"/>
        <v>-1.4300000000000007E-2</v>
      </c>
      <c r="W184" s="5">
        <f t="shared" si="28"/>
        <v>-1.5399999999999997E-2</v>
      </c>
      <c r="X184" s="5"/>
    </row>
    <row r="185" spans="1:24" x14ac:dyDescent="0.25">
      <c r="A185" s="19">
        <v>0.5</v>
      </c>
      <c r="B185">
        <v>0.30880000000000002</v>
      </c>
      <c r="C185">
        <v>0.22819999999999999</v>
      </c>
      <c r="D185">
        <v>0.23549999999999999</v>
      </c>
      <c r="E185">
        <v>0.309</v>
      </c>
      <c r="F185">
        <v>0.2127</v>
      </c>
      <c r="G185">
        <v>0.19359999999999999</v>
      </c>
      <c r="I185" s="19">
        <v>0.5</v>
      </c>
      <c r="J185">
        <v>0.58399999999999996</v>
      </c>
      <c r="K185">
        <v>0.57489999999999997</v>
      </c>
      <c r="L185">
        <v>0.63929999999999998</v>
      </c>
      <c r="M185">
        <v>0.58599999999999997</v>
      </c>
      <c r="N185">
        <v>0.1777</v>
      </c>
      <c r="O185">
        <v>0.1842</v>
      </c>
      <c r="Q185" s="28">
        <v>0.5</v>
      </c>
      <c r="R185" s="5">
        <f t="shared" si="28"/>
        <v>0.27519999999999994</v>
      </c>
      <c r="S185" s="5">
        <f t="shared" si="28"/>
        <v>0.34670000000000001</v>
      </c>
      <c r="T185" s="5">
        <f t="shared" si="28"/>
        <v>0.40379999999999999</v>
      </c>
      <c r="U185" s="5">
        <f t="shared" si="28"/>
        <v>0.27699999999999997</v>
      </c>
      <c r="V185" s="5">
        <f t="shared" si="28"/>
        <v>-3.5000000000000003E-2</v>
      </c>
      <c r="W185" s="5">
        <f t="shared" si="28"/>
        <v>-9.3999999999999917E-3</v>
      </c>
      <c r="X185" s="5"/>
    </row>
    <row r="186" spans="1:24" x14ac:dyDescent="0.25">
      <c r="A186" s="19">
        <v>0.25</v>
      </c>
      <c r="B186">
        <v>0.29049999999999998</v>
      </c>
      <c r="C186">
        <v>0.2157</v>
      </c>
      <c r="D186">
        <v>0.19719999999999999</v>
      </c>
      <c r="E186">
        <v>0.2152</v>
      </c>
      <c r="F186">
        <v>0.16320000000000001</v>
      </c>
      <c r="G186">
        <v>0.18440000000000001</v>
      </c>
      <c r="I186" s="19">
        <v>0.25</v>
      </c>
      <c r="J186">
        <v>0.52539999999999998</v>
      </c>
      <c r="K186">
        <v>0.44290000000000002</v>
      </c>
      <c r="L186">
        <v>0.5413</v>
      </c>
      <c r="M186">
        <v>0.60089999999999999</v>
      </c>
      <c r="N186">
        <v>0.1724</v>
      </c>
      <c r="O186">
        <v>0.57450000000000001</v>
      </c>
      <c r="Q186" s="28">
        <v>0.25</v>
      </c>
      <c r="R186" s="5">
        <f t="shared" si="28"/>
        <v>0.2349</v>
      </c>
      <c r="S186" s="5">
        <f t="shared" si="28"/>
        <v>0.22720000000000001</v>
      </c>
      <c r="T186" s="5">
        <f t="shared" si="28"/>
        <v>0.34410000000000002</v>
      </c>
      <c r="U186" s="5">
        <f t="shared" si="28"/>
        <v>0.38569999999999999</v>
      </c>
      <c r="V186" s="5">
        <f t="shared" si="28"/>
        <v>9.199999999999986E-3</v>
      </c>
      <c r="W186" s="5">
        <f t="shared" si="28"/>
        <v>0.3901</v>
      </c>
      <c r="X186" s="5"/>
    </row>
    <row r="187" spans="1:24" x14ac:dyDescent="0.25">
      <c r="A187" s="19">
        <v>0.125</v>
      </c>
      <c r="B187">
        <v>0.62609999999999999</v>
      </c>
      <c r="C187">
        <v>0.41599999999999998</v>
      </c>
      <c r="D187">
        <v>0.20399999999999999</v>
      </c>
      <c r="E187">
        <v>0.2853</v>
      </c>
      <c r="F187">
        <v>0.1779</v>
      </c>
      <c r="G187">
        <v>0.17929999999999999</v>
      </c>
      <c r="I187" s="19">
        <v>0.125</v>
      </c>
      <c r="J187">
        <v>0.56389999999999996</v>
      </c>
      <c r="K187">
        <v>0.51849999999999996</v>
      </c>
      <c r="L187">
        <v>0.56469999999999998</v>
      </c>
      <c r="M187">
        <v>0.60419999999999996</v>
      </c>
      <c r="N187">
        <v>0.18140000000000001</v>
      </c>
      <c r="O187">
        <v>0.64259999999999995</v>
      </c>
      <c r="Q187" s="28">
        <v>0.125</v>
      </c>
      <c r="R187" s="5">
        <f t="shared" si="28"/>
        <v>-6.2200000000000033E-2</v>
      </c>
      <c r="S187" s="5">
        <f t="shared" si="28"/>
        <v>0.10249999999999998</v>
      </c>
      <c r="T187" s="5">
        <f t="shared" si="28"/>
        <v>0.36070000000000002</v>
      </c>
      <c r="U187" s="5">
        <f t="shared" si="28"/>
        <v>0.31889999999999996</v>
      </c>
      <c r="V187" s="5">
        <f t="shared" si="28"/>
        <v>3.5000000000000031E-3</v>
      </c>
      <c r="W187" s="5">
        <f t="shared" si="28"/>
        <v>0.46329999999999993</v>
      </c>
      <c r="X187" s="5"/>
    </row>
    <row r="188" spans="1:24" x14ac:dyDescent="0.25">
      <c r="A188" s="19">
        <v>0.06</v>
      </c>
      <c r="B188">
        <v>0.73880000000000001</v>
      </c>
      <c r="C188">
        <v>0.58630000000000004</v>
      </c>
      <c r="D188">
        <v>0.40310000000000001</v>
      </c>
      <c r="E188">
        <v>0.41849999999999998</v>
      </c>
      <c r="F188">
        <v>0.38579999999999998</v>
      </c>
      <c r="G188">
        <v>0.2611</v>
      </c>
      <c r="I188" s="19">
        <v>0.06</v>
      </c>
      <c r="J188">
        <v>0.83789999999999998</v>
      </c>
      <c r="K188">
        <v>0.57869999999999999</v>
      </c>
      <c r="L188">
        <v>0.66120000000000001</v>
      </c>
      <c r="M188">
        <v>0.71450000000000002</v>
      </c>
      <c r="N188">
        <v>0.33500000000000002</v>
      </c>
      <c r="O188">
        <v>0.67320000000000002</v>
      </c>
      <c r="Q188" s="28">
        <v>0.06</v>
      </c>
      <c r="R188" s="5">
        <f t="shared" si="28"/>
        <v>9.9099999999999966E-2</v>
      </c>
      <c r="S188" s="5">
        <f t="shared" si="28"/>
        <v>-7.6000000000000512E-3</v>
      </c>
      <c r="T188" s="5">
        <f t="shared" si="28"/>
        <v>0.2581</v>
      </c>
      <c r="U188" s="5">
        <f t="shared" si="28"/>
        <v>0.29600000000000004</v>
      </c>
      <c r="V188" s="5">
        <f t="shared" si="28"/>
        <v>-5.0799999999999956E-2</v>
      </c>
      <c r="W188" s="5">
        <f t="shared" si="28"/>
        <v>0.41210000000000002</v>
      </c>
      <c r="X188" s="5"/>
    </row>
    <row r="189" spans="1:24" x14ac:dyDescent="0.25">
      <c r="A189" s="19">
        <v>0</v>
      </c>
      <c r="B189">
        <v>1.1369</v>
      </c>
      <c r="C189">
        <v>0.86209999999999998</v>
      </c>
      <c r="D189">
        <v>0.90449999999999997</v>
      </c>
      <c r="E189">
        <v>0.73080000000000001</v>
      </c>
      <c r="F189">
        <v>0.53559999999999997</v>
      </c>
      <c r="G189">
        <v>0.3569</v>
      </c>
      <c r="I189" s="19">
        <v>0</v>
      </c>
      <c r="J189">
        <v>0.99050000000000005</v>
      </c>
      <c r="K189">
        <v>0.82469999999999999</v>
      </c>
      <c r="L189">
        <v>0.80920000000000003</v>
      </c>
      <c r="M189">
        <v>0.78069999999999995</v>
      </c>
      <c r="N189">
        <v>0.40439999999999998</v>
      </c>
      <c r="O189">
        <v>0.58030000000000004</v>
      </c>
      <c r="Q189" s="28">
        <v>0</v>
      </c>
      <c r="R189" s="5">
        <f t="shared" si="28"/>
        <v>-0.14639999999999997</v>
      </c>
      <c r="S189" s="5">
        <f t="shared" si="28"/>
        <v>-3.7399999999999989E-2</v>
      </c>
      <c r="T189" s="5">
        <f t="shared" si="28"/>
        <v>-9.529999999999994E-2</v>
      </c>
      <c r="U189" s="5">
        <f t="shared" si="28"/>
        <v>4.9899999999999944E-2</v>
      </c>
      <c r="V189" s="5">
        <f t="shared" si="28"/>
        <v>-0.13119999999999998</v>
      </c>
      <c r="W189" s="5">
        <f t="shared" si="28"/>
        <v>0.22340000000000004</v>
      </c>
      <c r="X189" s="5"/>
    </row>
    <row r="190" spans="1:24" x14ac:dyDescent="0.25">
      <c r="R190" s="5"/>
      <c r="S190" s="5"/>
      <c r="T190" s="5"/>
      <c r="U190" s="5"/>
      <c r="V190" s="5"/>
      <c r="W190" s="5"/>
      <c r="X190" s="5"/>
    </row>
    <row r="191" spans="1:24" x14ac:dyDescent="0.25">
      <c r="A191" s="19" t="s">
        <v>38</v>
      </c>
      <c r="B191" s="19">
        <v>0.125</v>
      </c>
      <c r="C191" s="19">
        <v>0.06</v>
      </c>
      <c r="D191" s="19">
        <v>0.03</v>
      </c>
      <c r="E191" s="19">
        <v>0.01</v>
      </c>
      <c r="F191" s="19">
        <v>5.0000000000000001E-3</v>
      </c>
      <c r="G191" s="19">
        <v>0</v>
      </c>
      <c r="I191" s="19" t="s">
        <v>38</v>
      </c>
      <c r="J191" s="19">
        <v>0.125</v>
      </c>
      <c r="K191" s="19">
        <v>0.06</v>
      </c>
      <c r="L191" s="19">
        <v>0.03</v>
      </c>
      <c r="M191" s="19">
        <v>0.01</v>
      </c>
      <c r="N191" s="19">
        <v>5.0000000000000001E-3</v>
      </c>
      <c r="O191" s="19">
        <v>0</v>
      </c>
      <c r="Q191" s="28" t="s">
        <v>38</v>
      </c>
      <c r="R191" s="28">
        <v>0.125</v>
      </c>
      <c r="S191" s="28">
        <v>0.06</v>
      </c>
      <c r="T191" s="28">
        <v>0.03</v>
      </c>
      <c r="U191" s="28">
        <v>0.01</v>
      </c>
      <c r="V191" s="28">
        <v>5.0000000000000001E-3</v>
      </c>
      <c r="W191" s="28">
        <v>0</v>
      </c>
      <c r="X191" s="5"/>
    </row>
    <row r="192" spans="1:24" x14ac:dyDescent="0.25">
      <c r="A192" s="19">
        <v>4</v>
      </c>
      <c r="B192">
        <v>0.2752</v>
      </c>
      <c r="C192">
        <v>0.26040000000000002</v>
      </c>
      <c r="D192">
        <v>0.35460000000000003</v>
      </c>
      <c r="E192">
        <v>0.16500000000000001</v>
      </c>
      <c r="F192">
        <v>0.24679999999999999</v>
      </c>
      <c r="G192">
        <v>0.158</v>
      </c>
      <c r="I192" s="19">
        <v>4</v>
      </c>
      <c r="J192">
        <v>0.21510000000000001</v>
      </c>
      <c r="K192">
        <v>0.2301</v>
      </c>
      <c r="L192">
        <v>0.54910000000000003</v>
      </c>
      <c r="M192">
        <v>0.15859999999999999</v>
      </c>
      <c r="N192">
        <v>0.1457</v>
      </c>
      <c r="O192">
        <v>0.14990000000000001</v>
      </c>
      <c r="Q192" s="28">
        <v>4</v>
      </c>
      <c r="R192" s="5">
        <f t="shared" ref="R192:W199" si="29">J192-B192</f>
        <v>-6.0099999999999987E-2</v>
      </c>
      <c r="S192" s="5">
        <f t="shared" si="29"/>
        <v>-3.0300000000000021E-2</v>
      </c>
      <c r="T192" s="5">
        <f t="shared" si="29"/>
        <v>0.19450000000000001</v>
      </c>
      <c r="U192" s="5">
        <f t="shared" si="29"/>
        <v>-6.4000000000000168E-3</v>
      </c>
      <c r="V192" s="5">
        <f t="shared" si="29"/>
        <v>-0.1011</v>
      </c>
      <c r="W192" s="5">
        <f t="shared" si="29"/>
        <v>-8.0999999999999961E-3</v>
      </c>
      <c r="X192" s="5"/>
    </row>
    <row r="193" spans="1:24" x14ac:dyDescent="0.25">
      <c r="A193" s="19">
        <v>2</v>
      </c>
      <c r="B193">
        <v>0.2717</v>
      </c>
      <c r="C193">
        <v>0.32400000000000001</v>
      </c>
      <c r="D193">
        <v>0.18240000000000001</v>
      </c>
      <c r="E193">
        <v>0.222</v>
      </c>
      <c r="F193">
        <v>0.1641</v>
      </c>
      <c r="G193">
        <v>0.1741</v>
      </c>
      <c r="I193" s="19">
        <v>2</v>
      </c>
      <c r="J193">
        <v>0.19109999999999999</v>
      </c>
      <c r="K193">
        <v>0.21290000000000001</v>
      </c>
      <c r="L193">
        <v>0.15770000000000001</v>
      </c>
      <c r="M193">
        <v>0.14399999999999999</v>
      </c>
      <c r="N193">
        <v>0.1507</v>
      </c>
      <c r="O193">
        <v>0.1467</v>
      </c>
      <c r="Q193" s="28">
        <v>2</v>
      </c>
      <c r="R193" s="5">
        <f t="shared" si="29"/>
        <v>-8.0600000000000005E-2</v>
      </c>
      <c r="S193" s="5">
        <f t="shared" si="29"/>
        <v>-0.1111</v>
      </c>
      <c r="T193" s="5">
        <f t="shared" si="29"/>
        <v>-2.47E-2</v>
      </c>
      <c r="U193" s="5">
        <f t="shared" si="29"/>
        <v>-7.8000000000000014E-2</v>
      </c>
      <c r="V193" s="5">
        <f t="shared" si="29"/>
        <v>-1.3399999999999995E-2</v>
      </c>
      <c r="W193" s="5">
        <f t="shared" si="29"/>
        <v>-2.7400000000000008E-2</v>
      </c>
      <c r="X193" s="5"/>
    </row>
    <row r="194" spans="1:24" x14ac:dyDescent="0.25">
      <c r="A194" s="19">
        <v>1</v>
      </c>
      <c r="B194">
        <v>0.18279999999999999</v>
      </c>
      <c r="C194">
        <v>0.1933</v>
      </c>
      <c r="D194">
        <v>0.16450000000000001</v>
      </c>
      <c r="E194">
        <v>0.15820000000000001</v>
      </c>
      <c r="F194">
        <v>0.20499999999999999</v>
      </c>
      <c r="G194">
        <v>0.46139999999999998</v>
      </c>
      <c r="I194" s="19">
        <v>1</v>
      </c>
      <c r="J194">
        <v>0.16200000000000001</v>
      </c>
      <c r="K194">
        <v>0.1663</v>
      </c>
      <c r="L194">
        <v>0.45729999999999998</v>
      </c>
      <c r="M194">
        <v>0.14199999999999999</v>
      </c>
      <c r="N194">
        <v>0.1903</v>
      </c>
      <c r="O194">
        <v>0.15409999999999999</v>
      </c>
      <c r="Q194" s="28">
        <v>1</v>
      </c>
      <c r="R194" s="5">
        <f t="shared" si="29"/>
        <v>-2.0799999999999985E-2</v>
      </c>
      <c r="S194" s="5">
        <f t="shared" si="29"/>
        <v>-2.6999999999999996E-2</v>
      </c>
      <c r="T194" s="5">
        <f t="shared" si="29"/>
        <v>0.29279999999999995</v>
      </c>
      <c r="U194" s="5">
        <f t="shared" si="29"/>
        <v>-1.620000000000002E-2</v>
      </c>
      <c r="V194" s="5">
        <f t="shared" si="29"/>
        <v>-1.4699999999999991E-2</v>
      </c>
      <c r="W194" s="5">
        <f t="shared" si="29"/>
        <v>-0.30730000000000002</v>
      </c>
      <c r="X194" s="5"/>
    </row>
    <row r="195" spans="1:24" x14ac:dyDescent="0.25">
      <c r="A195" s="19">
        <v>0.5</v>
      </c>
      <c r="B195">
        <v>0.2077</v>
      </c>
      <c r="C195">
        <v>0.182</v>
      </c>
      <c r="D195">
        <v>0.15290000000000001</v>
      </c>
      <c r="E195">
        <v>0.1706</v>
      </c>
      <c r="F195">
        <v>0.16619999999999999</v>
      </c>
      <c r="G195">
        <v>0.31690000000000002</v>
      </c>
      <c r="I195" s="19">
        <v>0.5</v>
      </c>
      <c r="J195">
        <v>0.19</v>
      </c>
      <c r="K195">
        <v>0.1653</v>
      </c>
      <c r="L195">
        <v>0.14219999999999999</v>
      </c>
      <c r="M195">
        <v>0.15640000000000001</v>
      </c>
      <c r="N195">
        <v>0.1343</v>
      </c>
      <c r="O195">
        <v>0.22189999999999999</v>
      </c>
      <c r="Q195" s="28">
        <v>0.5</v>
      </c>
      <c r="R195" s="5">
        <f t="shared" si="29"/>
        <v>-1.7699999999999994E-2</v>
      </c>
      <c r="S195" s="5">
        <f t="shared" si="29"/>
        <v>-1.6699999999999993E-2</v>
      </c>
      <c r="T195" s="5">
        <f t="shared" si="29"/>
        <v>-1.0700000000000015E-2</v>
      </c>
      <c r="U195" s="5">
        <f t="shared" si="29"/>
        <v>-1.419999999999999E-2</v>
      </c>
      <c r="V195" s="5">
        <f t="shared" si="29"/>
        <v>-3.1899999999999984E-2</v>
      </c>
      <c r="W195" s="5">
        <f t="shared" si="29"/>
        <v>-9.5000000000000029E-2</v>
      </c>
      <c r="X195" s="5"/>
    </row>
    <row r="196" spans="1:24" x14ac:dyDescent="0.25">
      <c r="A196" s="19">
        <v>0.25</v>
      </c>
      <c r="B196">
        <v>0.19470000000000001</v>
      </c>
      <c r="C196">
        <v>0.17299999999999999</v>
      </c>
      <c r="D196">
        <v>0.16070000000000001</v>
      </c>
      <c r="E196">
        <v>0.1641</v>
      </c>
      <c r="F196">
        <v>0.1565</v>
      </c>
      <c r="G196">
        <v>0.156</v>
      </c>
      <c r="I196" s="19">
        <v>0.25</v>
      </c>
      <c r="J196">
        <v>0.1865</v>
      </c>
      <c r="K196">
        <v>0.40060000000000001</v>
      </c>
      <c r="L196">
        <v>0.46060000000000001</v>
      </c>
      <c r="M196">
        <v>0.51749999999999996</v>
      </c>
      <c r="N196">
        <v>0.50960000000000005</v>
      </c>
      <c r="O196">
        <v>0.99170000000000003</v>
      </c>
      <c r="Q196" s="28">
        <v>0.25</v>
      </c>
      <c r="R196" s="5">
        <f t="shared" si="29"/>
        <v>-8.2000000000000128E-3</v>
      </c>
      <c r="S196" s="5">
        <f t="shared" si="29"/>
        <v>0.22760000000000002</v>
      </c>
      <c r="T196" s="5">
        <f t="shared" si="29"/>
        <v>0.2999</v>
      </c>
      <c r="U196" s="5">
        <f t="shared" si="29"/>
        <v>0.35339999999999994</v>
      </c>
      <c r="V196" s="5">
        <f t="shared" si="29"/>
        <v>0.35310000000000008</v>
      </c>
      <c r="W196" s="5">
        <f t="shared" si="29"/>
        <v>0.8357</v>
      </c>
      <c r="X196" s="5"/>
    </row>
    <row r="197" spans="1:24" x14ac:dyDescent="0.25">
      <c r="A197" s="19">
        <v>0.125</v>
      </c>
      <c r="B197">
        <v>0.1673</v>
      </c>
      <c r="C197">
        <v>0.155</v>
      </c>
      <c r="D197">
        <v>0.16869999999999999</v>
      </c>
      <c r="E197">
        <v>0.17299999999999999</v>
      </c>
      <c r="F197">
        <v>0.1469</v>
      </c>
      <c r="G197">
        <v>0.1477</v>
      </c>
      <c r="I197" s="19">
        <v>0.125</v>
      </c>
      <c r="J197">
        <v>0.16370000000000001</v>
      </c>
      <c r="K197">
        <v>0.14580000000000001</v>
      </c>
      <c r="L197">
        <v>0.45119999999999999</v>
      </c>
      <c r="M197">
        <v>0.54369999999999996</v>
      </c>
      <c r="N197">
        <v>0.56950000000000001</v>
      </c>
      <c r="O197">
        <v>0.5927</v>
      </c>
      <c r="Q197" s="28">
        <v>0.125</v>
      </c>
      <c r="R197" s="5">
        <f t="shared" si="29"/>
        <v>-3.5999999999999921E-3</v>
      </c>
      <c r="S197" s="5">
        <f t="shared" si="29"/>
        <v>-9.199999999999986E-3</v>
      </c>
      <c r="T197" s="5">
        <f t="shared" si="29"/>
        <v>0.28249999999999997</v>
      </c>
      <c r="U197" s="5">
        <f t="shared" si="29"/>
        <v>0.37069999999999997</v>
      </c>
      <c r="V197" s="5">
        <f t="shared" si="29"/>
        <v>0.42259999999999998</v>
      </c>
      <c r="W197" s="5">
        <f t="shared" si="29"/>
        <v>0.44500000000000001</v>
      </c>
      <c r="X197" s="5"/>
    </row>
    <row r="198" spans="1:24" x14ac:dyDescent="0.25">
      <c r="A198" s="19">
        <v>0.06</v>
      </c>
      <c r="B198">
        <v>0.21840000000000001</v>
      </c>
      <c r="C198">
        <v>0.19650000000000001</v>
      </c>
      <c r="D198">
        <v>0.17169999999999999</v>
      </c>
      <c r="E198">
        <v>0.16370000000000001</v>
      </c>
      <c r="F198">
        <v>0.151</v>
      </c>
      <c r="G198">
        <v>0.158</v>
      </c>
      <c r="I198" s="19">
        <v>0.06</v>
      </c>
      <c r="J198">
        <v>0.19789999999999999</v>
      </c>
      <c r="K198">
        <v>0.19120000000000001</v>
      </c>
      <c r="L198">
        <v>0.40810000000000002</v>
      </c>
      <c r="M198">
        <v>0.49170000000000003</v>
      </c>
      <c r="N198">
        <v>0.55800000000000005</v>
      </c>
      <c r="O198">
        <v>0.69599999999999995</v>
      </c>
      <c r="Q198" s="28">
        <v>0.06</v>
      </c>
      <c r="R198" s="5">
        <f t="shared" si="29"/>
        <v>-2.0500000000000018E-2</v>
      </c>
      <c r="S198" s="5">
        <f t="shared" si="29"/>
        <v>-5.2999999999999992E-3</v>
      </c>
      <c r="T198" s="5">
        <f t="shared" si="29"/>
        <v>0.23640000000000003</v>
      </c>
      <c r="U198" s="5">
        <f t="shared" si="29"/>
        <v>0.32800000000000001</v>
      </c>
      <c r="V198" s="5">
        <f t="shared" si="29"/>
        <v>0.40700000000000003</v>
      </c>
      <c r="W198" s="5">
        <f t="shared" si="29"/>
        <v>0.53799999999999992</v>
      </c>
      <c r="X198" s="5"/>
    </row>
    <row r="199" spans="1:24" x14ac:dyDescent="0.25">
      <c r="A199" s="19">
        <v>0</v>
      </c>
      <c r="B199">
        <v>0.2918</v>
      </c>
      <c r="C199">
        <v>0.23710000000000001</v>
      </c>
      <c r="D199">
        <v>0.20019999999999999</v>
      </c>
      <c r="E199">
        <v>0.20330000000000001</v>
      </c>
      <c r="F199">
        <v>0.29299999999999998</v>
      </c>
      <c r="G199">
        <v>0.19489999999999999</v>
      </c>
      <c r="I199" s="19">
        <v>0</v>
      </c>
      <c r="J199">
        <v>0.24149999999999999</v>
      </c>
      <c r="K199">
        <v>0.20749999999999999</v>
      </c>
      <c r="L199">
        <v>0.22720000000000001</v>
      </c>
      <c r="M199">
        <v>0.50580000000000003</v>
      </c>
      <c r="N199">
        <v>0.80600000000000005</v>
      </c>
      <c r="O199">
        <v>0.56499999999999995</v>
      </c>
      <c r="Q199" s="28">
        <v>0</v>
      </c>
      <c r="R199" s="5">
        <f t="shared" si="29"/>
        <v>-5.0300000000000011E-2</v>
      </c>
      <c r="S199" s="5">
        <f t="shared" si="29"/>
        <v>-2.9600000000000015E-2</v>
      </c>
      <c r="T199" s="5">
        <f t="shared" si="29"/>
        <v>2.7000000000000024E-2</v>
      </c>
      <c r="U199" s="5">
        <f t="shared" si="29"/>
        <v>0.30249999999999999</v>
      </c>
      <c r="V199" s="5">
        <f t="shared" si="29"/>
        <v>0.51300000000000012</v>
      </c>
      <c r="W199" s="5">
        <f t="shared" si="29"/>
        <v>0.37009999999999998</v>
      </c>
      <c r="X199" s="5"/>
    </row>
    <row r="200" spans="1:24" x14ac:dyDescent="0.25">
      <c r="R200" s="5"/>
      <c r="S200" s="5"/>
      <c r="T200" s="5"/>
      <c r="U200" s="5"/>
      <c r="V200" s="5"/>
      <c r="W200" s="5"/>
      <c r="X200" s="5"/>
    </row>
    <row r="201" spans="1:24" x14ac:dyDescent="0.25">
      <c r="R201" s="5"/>
      <c r="S201" s="5"/>
      <c r="T201" s="5"/>
      <c r="U201" s="5"/>
      <c r="V201" s="5"/>
      <c r="W201" s="5"/>
      <c r="X201" s="5"/>
    </row>
    <row r="202" spans="1:24" x14ac:dyDescent="0.25">
      <c r="A202" s="19" t="s">
        <v>38</v>
      </c>
      <c r="B202" s="19">
        <v>0.125</v>
      </c>
      <c r="C202" s="19">
        <v>0.06</v>
      </c>
      <c r="D202" s="19">
        <v>0.03</v>
      </c>
      <c r="E202" s="19">
        <v>0.01</v>
      </c>
      <c r="F202" s="19">
        <v>5.0000000000000001E-3</v>
      </c>
      <c r="G202" s="19">
        <v>0</v>
      </c>
      <c r="I202" s="19" t="s">
        <v>38</v>
      </c>
      <c r="J202" s="19">
        <v>0.125</v>
      </c>
      <c r="K202" s="19">
        <v>0.06</v>
      </c>
      <c r="L202" s="19">
        <v>0.03</v>
      </c>
      <c r="M202" s="19">
        <v>0.01</v>
      </c>
      <c r="N202" s="19">
        <v>5.0000000000000001E-3</v>
      </c>
      <c r="O202" s="19">
        <v>0</v>
      </c>
      <c r="Q202" s="28" t="s">
        <v>38</v>
      </c>
      <c r="R202" s="28">
        <v>0.125</v>
      </c>
      <c r="S202" s="28">
        <v>0.06</v>
      </c>
      <c r="T202" s="28">
        <v>0.03</v>
      </c>
      <c r="U202" s="28">
        <v>0.01</v>
      </c>
      <c r="V202" s="28">
        <v>5.0000000000000001E-3</v>
      </c>
      <c r="W202" s="28">
        <v>0</v>
      </c>
      <c r="X202" s="5"/>
    </row>
    <row r="203" spans="1:24" x14ac:dyDescent="0.25">
      <c r="A203" s="19">
        <v>4</v>
      </c>
      <c r="B203">
        <v>0.4143</v>
      </c>
      <c r="C203">
        <v>0.27289999999999998</v>
      </c>
      <c r="D203">
        <v>0.24210000000000001</v>
      </c>
      <c r="E203">
        <v>0.19339999999999999</v>
      </c>
      <c r="F203">
        <v>0.24740000000000001</v>
      </c>
      <c r="G203">
        <v>0.24310000000000001</v>
      </c>
      <c r="I203" s="19">
        <v>4</v>
      </c>
      <c r="J203">
        <v>0.54910000000000003</v>
      </c>
      <c r="K203">
        <v>0.26619999999999999</v>
      </c>
      <c r="L203">
        <v>0.30559999999999998</v>
      </c>
      <c r="M203">
        <v>0.29360000000000003</v>
      </c>
      <c r="N203">
        <v>0.30480000000000002</v>
      </c>
      <c r="O203">
        <v>0.3221</v>
      </c>
      <c r="Q203" s="28">
        <v>4</v>
      </c>
      <c r="R203" s="5">
        <f t="shared" ref="R203:W210" si="30">J203-B203</f>
        <v>0.13480000000000003</v>
      </c>
      <c r="S203" s="5">
        <f t="shared" si="30"/>
        <v>-6.6999999999999837E-3</v>
      </c>
      <c r="T203" s="5">
        <f t="shared" si="30"/>
        <v>6.3499999999999973E-2</v>
      </c>
      <c r="U203" s="5">
        <f t="shared" si="30"/>
        <v>0.10020000000000004</v>
      </c>
      <c r="V203" s="5">
        <f t="shared" si="30"/>
        <v>5.7400000000000007E-2</v>
      </c>
      <c r="W203" s="5">
        <f t="shared" si="30"/>
        <v>7.8999999999999987E-2</v>
      </c>
      <c r="X203" s="5"/>
    </row>
    <row r="204" spans="1:24" x14ac:dyDescent="0.25">
      <c r="A204" s="19">
        <v>2</v>
      </c>
      <c r="B204">
        <v>0.70009999999999994</v>
      </c>
      <c r="C204">
        <v>0.46179999999999999</v>
      </c>
      <c r="D204">
        <v>0.26889999999999997</v>
      </c>
      <c r="E204">
        <v>0.2752</v>
      </c>
      <c r="F204">
        <v>0.19939999999999999</v>
      </c>
      <c r="G204">
        <v>0.21079999999999999</v>
      </c>
      <c r="I204" s="19">
        <v>2</v>
      </c>
      <c r="J204">
        <v>0.88149999999999995</v>
      </c>
      <c r="K204">
        <v>0.371</v>
      </c>
      <c r="L204">
        <v>0.2089</v>
      </c>
      <c r="M204">
        <v>0.65639999999999998</v>
      </c>
      <c r="N204">
        <v>0.50319999999999998</v>
      </c>
      <c r="O204">
        <v>0.17419999999999999</v>
      </c>
      <c r="Q204" s="28">
        <v>2</v>
      </c>
      <c r="R204" s="5">
        <f t="shared" si="30"/>
        <v>0.18140000000000001</v>
      </c>
      <c r="S204" s="5">
        <f t="shared" si="30"/>
        <v>-9.0799999999999992E-2</v>
      </c>
      <c r="T204" s="5">
        <f t="shared" si="30"/>
        <v>-5.999999999999997E-2</v>
      </c>
      <c r="U204" s="5">
        <f t="shared" si="30"/>
        <v>0.38119999999999998</v>
      </c>
      <c r="V204" s="5">
        <f t="shared" si="30"/>
        <v>0.30379999999999996</v>
      </c>
      <c r="W204" s="5">
        <f t="shared" si="30"/>
        <v>-3.6599999999999994E-2</v>
      </c>
      <c r="X204" s="5"/>
    </row>
    <row r="205" spans="1:24" x14ac:dyDescent="0.25">
      <c r="A205" s="19">
        <v>1</v>
      </c>
      <c r="B205">
        <v>0.33589999999999998</v>
      </c>
      <c r="C205">
        <v>0.3115</v>
      </c>
      <c r="D205">
        <v>0.20230000000000001</v>
      </c>
      <c r="E205">
        <v>0.20050000000000001</v>
      </c>
      <c r="F205">
        <v>0.2082</v>
      </c>
      <c r="G205">
        <v>0.1867</v>
      </c>
      <c r="I205" s="19">
        <v>1</v>
      </c>
      <c r="J205">
        <v>0.70509999999999995</v>
      </c>
      <c r="K205">
        <v>0.34039999999999998</v>
      </c>
      <c r="L205">
        <v>0.55520000000000003</v>
      </c>
      <c r="M205">
        <v>0.5222</v>
      </c>
      <c r="N205">
        <v>0.48159999999999997</v>
      </c>
      <c r="O205">
        <v>0.2273</v>
      </c>
      <c r="Q205" s="28">
        <v>1</v>
      </c>
      <c r="R205" s="5">
        <f t="shared" si="30"/>
        <v>0.36919999999999997</v>
      </c>
      <c r="S205" s="5">
        <f t="shared" si="30"/>
        <v>2.8899999999999981E-2</v>
      </c>
      <c r="T205" s="5">
        <f t="shared" si="30"/>
        <v>0.35289999999999999</v>
      </c>
      <c r="U205" s="5">
        <f t="shared" si="30"/>
        <v>0.32169999999999999</v>
      </c>
      <c r="V205" s="5">
        <f t="shared" si="30"/>
        <v>0.27339999999999998</v>
      </c>
      <c r="W205" s="5">
        <f t="shared" si="30"/>
        <v>4.0599999999999997E-2</v>
      </c>
      <c r="X205" s="5"/>
    </row>
    <row r="206" spans="1:24" x14ac:dyDescent="0.25">
      <c r="A206" s="19">
        <v>0.5</v>
      </c>
      <c r="B206">
        <v>0.32269999999999999</v>
      </c>
      <c r="C206">
        <v>0.30909999999999999</v>
      </c>
      <c r="D206">
        <v>0.2888</v>
      </c>
      <c r="E206">
        <v>0.25359999999999999</v>
      </c>
      <c r="F206">
        <v>0.23810000000000001</v>
      </c>
      <c r="G206">
        <v>0.22239999999999999</v>
      </c>
      <c r="I206" s="19">
        <v>0.5</v>
      </c>
      <c r="J206">
        <v>0.66400000000000003</v>
      </c>
      <c r="K206">
        <v>0.65139999999999998</v>
      </c>
      <c r="L206">
        <v>0.60680000000000001</v>
      </c>
      <c r="M206">
        <v>0.64170000000000005</v>
      </c>
      <c r="N206">
        <v>0.54200000000000004</v>
      </c>
      <c r="O206">
        <v>0.4405</v>
      </c>
      <c r="Q206" s="28">
        <v>0.5</v>
      </c>
      <c r="R206" s="5">
        <f t="shared" si="30"/>
        <v>0.34130000000000005</v>
      </c>
      <c r="S206" s="5">
        <f t="shared" si="30"/>
        <v>0.34229999999999999</v>
      </c>
      <c r="T206" s="5">
        <f t="shared" si="30"/>
        <v>0.318</v>
      </c>
      <c r="U206" s="5">
        <f t="shared" si="30"/>
        <v>0.38810000000000006</v>
      </c>
      <c r="V206" s="5">
        <f t="shared" si="30"/>
        <v>0.30390000000000006</v>
      </c>
      <c r="W206" s="5">
        <f t="shared" si="30"/>
        <v>0.21810000000000002</v>
      </c>
      <c r="X206" s="5"/>
    </row>
    <row r="207" spans="1:24" x14ac:dyDescent="0.25">
      <c r="A207" s="19">
        <v>0.25</v>
      </c>
      <c r="B207">
        <v>0.4718</v>
      </c>
      <c r="C207">
        <v>0.27050000000000002</v>
      </c>
      <c r="D207">
        <v>0.24610000000000001</v>
      </c>
      <c r="E207">
        <v>0.2288</v>
      </c>
      <c r="F207">
        <v>0.21390000000000001</v>
      </c>
      <c r="G207">
        <v>0.19020000000000001</v>
      </c>
      <c r="I207" s="19">
        <v>0.25</v>
      </c>
      <c r="J207">
        <v>0.48099999999999998</v>
      </c>
      <c r="K207">
        <v>0.38279999999999997</v>
      </c>
      <c r="L207">
        <v>0.52629999999999999</v>
      </c>
      <c r="M207">
        <v>0.55569999999999997</v>
      </c>
      <c r="N207">
        <v>0.51649999999999996</v>
      </c>
      <c r="O207">
        <v>0.49709999999999999</v>
      </c>
      <c r="Q207" s="28">
        <v>0.25</v>
      </c>
      <c r="R207" s="5">
        <f t="shared" si="30"/>
        <v>9.199999999999986E-3</v>
      </c>
      <c r="S207" s="5">
        <f t="shared" si="30"/>
        <v>0.11229999999999996</v>
      </c>
      <c r="T207" s="5">
        <f t="shared" si="30"/>
        <v>0.2802</v>
      </c>
      <c r="U207" s="5">
        <f t="shared" si="30"/>
        <v>0.32689999999999997</v>
      </c>
      <c r="V207" s="5">
        <f t="shared" si="30"/>
        <v>0.30259999999999998</v>
      </c>
      <c r="W207" s="5">
        <f t="shared" si="30"/>
        <v>0.30689999999999995</v>
      </c>
      <c r="X207" s="5"/>
    </row>
    <row r="208" spans="1:24" x14ac:dyDescent="0.25">
      <c r="A208" s="19">
        <v>0.125</v>
      </c>
      <c r="B208">
        <v>0.52380000000000004</v>
      </c>
      <c r="C208">
        <v>0.44400000000000001</v>
      </c>
      <c r="D208">
        <v>0.34129999999999999</v>
      </c>
      <c r="E208">
        <v>0.3538</v>
      </c>
      <c r="F208">
        <v>0.25409999999999999</v>
      </c>
      <c r="G208">
        <v>0.21929999999999999</v>
      </c>
      <c r="I208" s="19">
        <v>0.125</v>
      </c>
      <c r="J208">
        <v>0.64859999999999995</v>
      </c>
      <c r="K208">
        <v>0.40379999999999999</v>
      </c>
      <c r="L208">
        <v>0.58120000000000005</v>
      </c>
      <c r="M208">
        <v>0.60589999999999999</v>
      </c>
      <c r="N208">
        <v>0.5716</v>
      </c>
      <c r="O208">
        <v>0.55220000000000002</v>
      </c>
      <c r="Q208" s="28">
        <v>0.125</v>
      </c>
      <c r="R208" s="5">
        <f t="shared" si="30"/>
        <v>0.12479999999999991</v>
      </c>
      <c r="S208" s="5">
        <f t="shared" si="30"/>
        <v>-4.0200000000000014E-2</v>
      </c>
      <c r="T208" s="5">
        <f t="shared" si="30"/>
        <v>0.23990000000000006</v>
      </c>
      <c r="U208" s="5">
        <f t="shared" si="30"/>
        <v>0.25209999999999999</v>
      </c>
      <c r="V208" s="5">
        <f t="shared" si="30"/>
        <v>0.3175</v>
      </c>
      <c r="W208" s="5">
        <f t="shared" si="30"/>
        <v>0.33290000000000003</v>
      </c>
      <c r="X208" s="5"/>
    </row>
    <row r="209" spans="1:24" x14ac:dyDescent="0.25">
      <c r="A209" s="19">
        <v>0.06</v>
      </c>
      <c r="B209">
        <v>1.2658</v>
      </c>
      <c r="C209">
        <v>1.0744</v>
      </c>
      <c r="D209">
        <v>0.58609999999999995</v>
      </c>
      <c r="E209">
        <v>0.64449999999999996</v>
      </c>
      <c r="F209">
        <v>0.47889999999999999</v>
      </c>
      <c r="G209">
        <v>0.3463</v>
      </c>
      <c r="I209" s="19">
        <v>0.06</v>
      </c>
      <c r="J209">
        <v>1.1049</v>
      </c>
      <c r="K209">
        <v>0.92889999999999995</v>
      </c>
      <c r="L209">
        <v>0.64039999999999997</v>
      </c>
      <c r="M209">
        <v>0.79949999999999999</v>
      </c>
      <c r="N209">
        <v>0.64859999999999995</v>
      </c>
      <c r="O209">
        <v>0.56540000000000001</v>
      </c>
      <c r="Q209" s="28">
        <v>0.06</v>
      </c>
      <c r="R209" s="5">
        <f t="shared" si="30"/>
        <v>-0.16090000000000004</v>
      </c>
      <c r="S209" s="5">
        <f t="shared" si="30"/>
        <v>-0.14550000000000007</v>
      </c>
      <c r="T209" s="5">
        <f t="shared" si="30"/>
        <v>5.4300000000000015E-2</v>
      </c>
      <c r="U209" s="5">
        <f t="shared" si="30"/>
        <v>0.15500000000000003</v>
      </c>
      <c r="V209" s="5">
        <f t="shared" si="30"/>
        <v>0.16969999999999996</v>
      </c>
      <c r="W209" s="5">
        <f t="shared" si="30"/>
        <v>0.21910000000000002</v>
      </c>
      <c r="X209" s="5"/>
    </row>
    <row r="210" spans="1:24" x14ac:dyDescent="0.25">
      <c r="A210" s="19">
        <v>0</v>
      </c>
      <c r="B210">
        <v>1.3086</v>
      </c>
      <c r="C210">
        <v>1.2202999999999999</v>
      </c>
      <c r="D210">
        <v>0.80969999999999998</v>
      </c>
      <c r="E210">
        <v>0.97150000000000003</v>
      </c>
      <c r="F210">
        <v>0.65939999999999999</v>
      </c>
      <c r="G210">
        <v>0.50529999999999997</v>
      </c>
      <c r="I210" s="19">
        <v>0</v>
      </c>
      <c r="J210">
        <v>1.2425999999999999</v>
      </c>
      <c r="K210">
        <v>1.0762</v>
      </c>
      <c r="L210">
        <v>0.82089999999999996</v>
      </c>
      <c r="M210">
        <v>0.85399999999999998</v>
      </c>
      <c r="N210">
        <v>0.7611</v>
      </c>
      <c r="O210">
        <v>0.67730000000000001</v>
      </c>
      <c r="Q210" s="28">
        <v>0</v>
      </c>
      <c r="R210" s="5">
        <f t="shared" si="30"/>
        <v>-6.6000000000000059E-2</v>
      </c>
      <c r="S210" s="5">
        <f t="shared" si="30"/>
        <v>-0.14409999999999989</v>
      </c>
      <c r="T210" s="5">
        <f t="shared" si="30"/>
        <v>1.1199999999999988E-2</v>
      </c>
      <c r="U210" s="5">
        <f t="shared" si="30"/>
        <v>-0.11750000000000005</v>
      </c>
      <c r="V210" s="5">
        <f t="shared" si="30"/>
        <v>0.10170000000000001</v>
      </c>
      <c r="W210" s="5">
        <f t="shared" si="30"/>
        <v>0.17200000000000004</v>
      </c>
      <c r="X210" s="5"/>
    </row>
    <row r="211" spans="1:24" x14ac:dyDescent="0.25">
      <c r="R211" s="5"/>
      <c r="S211" s="5"/>
      <c r="T211" s="5"/>
      <c r="U211" s="5"/>
      <c r="V211" s="5"/>
      <c r="W211" s="5"/>
      <c r="X211" s="5"/>
    </row>
    <row r="212" spans="1:24" x14ac:dyDescent="0.25">
      <c r="R212" s="5"/>
      <c r="S212" s="5"/>
      <c r="T212" s="5"/>
      <c r="U212" s="5"/>
      <c r="V212" s="5"/>
      <c r="W212" s="5"/>
      <c r="X212" s="5"/>
    </row>
    <row r="213" spans="1:24" x14ac:dyDescent="0.25">
      <c r="R213" s="5"/>
      <c r="S213" s="5"/>
      <c r="T213" s="5"/>
      <c r="U213" s="5"/>
      <c r="V213" s="5"/>
      <c r="W213" s="5"/>
      <c r="X213" s="5"/>
    </row>
    <row r="214" spans="1:24" x14ac:dyDescent="0.25">
      <c r="R214" s="5"/>
      <c r="S214" s="5"/>
      <c r="T214" s="5"/>
      <c r="U214" s="5"/>
      <c r="V214" s="5"/>
      <c r="W214" s="5"/>
      <c r="X214" s="5"/>
    </row>
    <row r="215" spans="1:24" x14ac:dyDescent="0.25">
      <c r="R215" s="5"/>
      <c r="S215" s="5"/>
      <c r="T215" s="5"/>
      <c r="U215" s="5"/>
      <c r="V215" s="5"/>
      <c r="W215" s="5"/>
      <c r="X215" s="5"/>
    </row>
    <row r="216" spans="1:24" x14ac:dyDescent="0.25">
      <c r="R216" s="5"/>
      <c r="S216" s="5"/>
      <c r="T216" s="5"/>
      <c r="U216" s="5"/>
      <c r="V216" s="5"/>
      <c r="W216" s="5"/>
      <c r="X216" s="5"/>
    </row>
    <row r="217" spans="1:24" x14ac:dyDescent="0.25">
      <c r="R217" s="5"/>
      <c r="S217" s="5"/>
      <c r="T217" s="5"/>
      <c r="U217" s="5"/>
      <c r="V217" s="5"/>
      <c r="W217" s="5"/>
      <c r="X217" s="5"/>
    </row>
    <row r="218" spans="1:24" x14ac:dyDescent="0.25">
      <c r="R218" s="5"/>
      <c r="S218" s="5"/>
      <c r="T218" s="5"/>
      <c r="U218" s="5"/>
      <c r="V218" s="5"/>
      <c r="W218" s="5"/>
      <c r="X218" s="5"/>
    </row>
    <row r="219" spans="1:24" x14ac:dyDescent="0.25">
      <c r="R219" s="5"/>
      <c r="S219" s="5"/>
      <c r="T219" s="5"/>
      <c r="U219" s="5"/>
      <c r="V219" s="5"/>
      <c r="W219" s="5"/>
      <c r="X219" s="5"/>
    </row>
    <row r="220" spans="1:24" x14ac:dyDescent="0.25">
      <c r="R220" s="5"/>
      <c r="S220" s="5"/>
      <c r="T220" s="5"/>
      <c r="U220" s="5"/>
      <c r="V220" s="5"/>
      <c r="W220" s="5"/>
      <c r="X220" s="5"/>
    </row>
    <row r="221" spans="1:24" x14ac:dyDescent="0.25">
      <c r="R221" s="5"/>
      <c r="S221" s="5"/>
      <c r="T221" s="5"/>
      <c r="U221" s="5"/>
      <c r="V221" s="5"/>
      <c r="W221" s="5"/>
      <c r="X221" s="5"/>
    </row>
    <row r="222" spans="1:24" x14ac:dyDescent="0.25">
      <c r="R222" s="5"/>
      <c r="S222" s="5"/>
      <c r="T222" s="5"/>
      <c r="U222" s="5"/>
      <c r="V222" s="5"/>
      <c r="W222" s="5"/>
      <c r="X222" s="5"/>
    </row>
    <row r="223" spans="1:24" x14ac:dyDescent="0.25">
      <c r="R223" s="5"/>
      <c r="S223" s="5"/>
      <c r="T223" s="5"/>
      <c r="U223" s="5"/>
      <c r="V223" s="5"/>
      <c r="W223" s="5"/>
      <c r="X223" s="5"/>
    </row>
  </sheetData>
  <mergeCells count="27">
    <mergeCell ref="BH10:BJ10"/>
    <mergeCell ref="BK10:BM10"/>
    <mergeCell ref="BH12:BJ12"/>
    <mergeCell ref="BK12:BM12"/>
    <mergeCell ref="BH4:BO4"/>
    <mergeCell ref="BH6:BJ6"/>
    <mergeCell ref="BK6:BM6"/>
    <mergeCell ref="BN6:BN7"/>
    <mergeCell ref="BO6:BO7"/>
    <mergeCell ref="BH8:BJ8"/>
    <mergeCell ref="BK8:BM8"/>
    <mergeCell ref="A147:AE147"/>
    <mergeCell ref="A149:G149"/>
    <mergeCell ref="I149:O149"/>
    <mergeCell ref="Q149:W149"/>
    <mergeCell ref="Y149:AE149"/>
    <mergeCell ref="A70:AM70"/>
    <mergeCell ref="A72:M72"/>
    <mergeCell ref="O72:AA72"/>
    <mergeCell ref="AC72:AO72"/>
    <mergeCell ref="AQ72:BC72"/>
    <mergeCell ref="AQ5:BC5"/>
    <mergeCell ref="A1:F1"/>
    <mergeCell ref="A3:AM3"/>
    <mergeCell ref="A5:M5"/>
    <mergeCell ref="O5:AA5"/>
    <mergeCell ref="AC5:AO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2"/>
  <sheetViews>
    <sheetView zoomScale="40" zoomScaleNormal="40" workbookViewId="0">
      <selection activeCell="AH13" sqref="AH13"/>
    </sheetView>
  </sheetViews>
  <sheetFormatPr defaultRowHeight="15" x14ac:dyDescent="0.25"/>
  <sheetData>
    <row r="1" spans="1:41" ht="20.25" thickBot="1" x14ac:dyDescent="0.35">
      <c r="A1" s="64" t="s">
        <v>94</v>
      </c>
      <c r="B1" s="64"/>
      <c r="C1" s="64"/>
      <c r="D1" s="64"/>
      <c r="E1" s="64"/>
      <c r="F1" s="64"/>
    </row>
    <row r="2" spans="1:41" ht="21" thickTop="1" thickBot="1" x14ac:dyDescent="0.35">
      <c r="AH2" s="64" t="s">
        <v>100</v>
      </c>
      <c r="AI2" s="64"/>
      <c r="AJ2" s="64"/>
      <c r="AK2" s="64"/>
      <c r="AL2" s="64"/>
      <c r="AM2" s="64"/>
      <c r="AN2" s="64"/>
      <c r="AO2" s="64"/>
    </row>
    <row r="3" spans="1:41" ht="18.75" thickTop="1" thickBot="1" x14ac:dyDescent="0.35">
      <c r="A3" s="65" t="s">
        <v>72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41" ht="16.5" thickTop="1" x14ac:dyDescent="0.25">
      <c r="AH4" s="71" t="s">
        <v>13</v>
      </c>
      <c r="AI4" s="71"/>
      <c r="AJ4" s="71"/>
      <c r="AK4" s="71" t="s">
        <v>23</v>
      </c>
      <c r="AL4" s="71"/>
      <c r="AM4" s="71"/>
      <c r="AN4" s="71" t="s">
        <v>14</v>
      </c>
      <c r="AO4" s="71" t="s">
        <v>15</v>
      </c>
    </row>
    <row r="5" spans="1:41" ht="16.5" thickBot="1" x14ac:dyDescent="0.3">
      <c r="A5" s="59" t="s">
        <v>0</v>
      </c>
      <c r="B5" s="59"/>
      <c r="C5" s="59"/>
      <c r="D5" s="59"/>
      <c r="E5" s="59"/>
      <c r="F5" s="59"/>
      <c r="G5" s="59"/>
      <c r="I5" s="59" t="s">
        <v>68</v>
      </c>
      <c r="J5" s="59"/>
      <c r="K5" s="59"/>
      <c r="L5" s="59"/>
      <c r="M5" s="59"/>
      <c r="N5" s="59"/>
      <c r="O5" s="59"/>
      <c r="Q5" s="59" t="s">
        <v>73</v>
      </c>
      <c r="R5" s="59"/>
      <c r="S5" s="59"/>
      <c r="T5" s="59"/>
      <c r="U5" s="59"/>
      <c r="V5" s="59"/>
      <c r="W5" s="59"/>
      <c r="Y5" s="59" t="s">
        <v>41</v>
      </c>
      <c r="Z5" s="59"/>
      <c r="AA5" s="59"/>
      <c r="AB5" s="59"/>
      <c r="AC5" s="59"/>
      <c r="AD5" s="59"/>
      <c r="AE5" s="59"/>
      <c r="AG5" s="7"/>
      <c r="AH5" s="57" t="s">
        <v>96</v>
      </c>
      <c r="AI5" s="57" t="s">
        <v>97</v>
      </c>
      <c r="AJ5" s="57" t="s">
        <v>16</v>
      </c>
      <c r="AK5" s="57" t="s">
        <v>98</v>
      </c>
      <c r="AL5" s="57" t="s">
        <v>99</v>
      </c>
      <c r="AM5" s="57" t="s">
        <v>16</v>
      </c>
      <c r="AN5" s="71"/>
      <c r="AO5" s="71"/>
    </row>
    <row r="6" spans="1:41" ht="15.75" x14ac:dyDescent="0.25">
      <c r="AG6" s="7"/>
      <c r="AH6" s="72" t="s">
        <v>17</v>
      </c>
      <c r="AI6" s="72"/>
      <c r="AJ6" s="72"/>
      <c r="AK6" s="72" t="s">
        <v>70</v>
      </c>
      <c r="AL6" s="72"/>
      <c r="AM6" s="72"/>
      <c r="AN6" s="55"/>
      <c r="AO6" s="55"/>
    </row>
    <row r="7" spans="1:41" x14ac:dyDescent="0.25">
      <c r="A7" s="19" t="s">
        <v>35</v>
      </c>
      <c r="B7" s="19">
        <v>1</v>
      </c>
      <c r="C7" s="19">
        <v>0.5</v>
      </c>
      <c r="D7" s="19">
        <v>0.25</v>
      </c>
      <c r="E7" s="19">
        <v>0.125</v>
      </c>
      <c r="F7" s="19">
        <v>0.06</v>
      </c>
      <c r="G7" s="19">
        <v>0</v>
      </c>
      <c r="I7" s="19" t="s">
        <v>35</v>
      </c>
      <c r="J7" s="19">
        <v>1</v>
      </c>
      <c r="K7" s="19">
        <v>0.5</v>
      </c>
      <c r="L7" s="19">
        <v>0.25</v>
      </c>
      <c r="M7" s="19">
        <v>0.125</v>
      </c>
      <c r="N7" s="19">
        <v>0.06</v>
      </c>
      <c r="O7" s="19">
        <v>0</v>
      </c>
      <c r="Q7" s="28" t="s">
        <v>35</v>
      </c>
      <c r="R7" s="28">
        <v>1</v>
      </c>
      <c r="S7" s="28">
        <v>0.5</v>
      </c>
      <c r="T7" s="28">
        <v>0.25</v>
      </c>
      <c r="U7" s="28">
        <v>0.125</v>
      </c>
      <c r="V7" s="28">
        <v>0.06</v>
      </c>
      <c r="W7" s="28">
        <v>0</v>
      </c>
      <c r="Y7" s="48" t="s">
        <v>35</v>
      </c>
      <c r="Z7" s="48">
        <v>1</v>
      </c>
      <c r="AA7" s="48">
        <v>0.5</v>
      </c>
      <c r="AB7" s="48">
        <v>0.25</v>
      </c>
      <c r="AC7" s="48">
        <v>0.125</v>
      </c>
      <c r="AD7" s="48">
        <v>0.06</v>
      </c>
      <c r="AE7" s="48">
        <v>0</v>
      </c>
      <c r="AG7" s="14"/>
      <c r="AH7" s="23">
        <v>0.5</v>
      </c>
      <c r="AI7" s="23">
        <v>0.5</v>
      </c>
      <c r="AJ7" s="24">
        <f>AI7/AH7</f>
        <v>1</v>
      </c>
      <c r="AK7" s="23">
        <v>2</v>
      </c>
      <c r="AL7" s="23">
        <v>0.5</v>
      </c>
      <c r="AM7" s="24">
        <f>AL7/AK7</f>
        <v>0.25</v>
      </c>
      <c r="AN7" s="24">
        <f>AM7+AJ7</f>
        <v>1.25</v>
      </c>
      <c r="AO7" s="23" t="s">
        <v>19</v>
      </c>
    </row>
    <row r="8" spans="1:41" ht="15.75" x14ac:dyDescent="0.25">
      <c r="A8" s="19">
        <v>0.5</v>
      </c>
      <c r="B8">
        <v>0.23580000000000001</v>
      </c>
      <c r="C8">
        <v>0.21579999999999999</v>
      </c>
      <c r="D8">
        <v>0.19189999999999999</v>
      </c>
      <c r="E8">
        <v>0.17660000000000001</v>
      </c>
      <c r="F8">
        <v>0.22439999999999999</v>
      </c>
      <c r="G8">
        <v>0.217</v>
      </c>
      <c r="I8" s="19">
        <v>0.5</v>
      </c>
      <c r="J8">
        <v>0.15049999999999999</v>
      </c>
      <c r="K8">
        <v>0.19089999999999999</v>
      </c>
      <c r="L8">
        <v>0.14149999999999999</v>
      </c>
      <c r="M8">
        <v>0.1452</v>
      </c>
      <c r="N8">
        <v>0.1618</v>
      </c>
      <c r="O8">
        <v>0.1406</v>
      </c>
      <c r="Q8" s="28">
        <v>0.5</v>
      </c>
      <c r="R8">
        <f>J8-B8</f>
        <v>-8.5300000000000015E-2</v>
      </c>
      <c r="S8">
        <f t="shared" ref="S8:W15" si="0">K8-C8</f>
        <v>-2.4900000000000005E-2</v>
      </c>
      <c r="T8">
        <f t="shared" si="0"/>
        <v>-5.04E-2</v>
      </c>
      <c r="U8">
        <f t="shared" si="0"/>
        <v>-3.1400000000000011E-2</v>
      </c>
      <c r="V8">
        <f t="shared" si="0"/>
        <v>-6.2599999999999989E-2</v>
      </c>
      <c r="W8">
        <f t="shared" si="0"/>
        <v>-7.6399999999999996E-2</v>
      </c>
      <c r="Y8" s="48">
        <v>0.5</v>
      </c>
      <c r="Z8" s="51">
        <f>AVERAGE(R8,R18,R28,R38,R48,R58,R68)</f>
        <v>-9.0471428571428578E-2</v>
      </c>
      <c r="AA8" s="52">
        <f t="shared" ref="AA8:AE15" si="1">AVERAGE(S8,S18,S28,S38,S48,S58,S68)</f>
        <v>-2.232857142857143E-2</v>
      </c>
      <c r="AB8" s="51">
        <f t="shared" si="1"/>
        <v>2.2857142857142718E-4</v>
      </c>
      <c r="AC8" s="51">
        <f t="shared" si="1"/>
        <v>4.4285714285714267E-3</v>
      </c>
      <c r="AD8" s="51">
        <f t="shared" si="1"/>
        <v>3.0785714285714288E-2</v>
      </c>
      <c r="AE8" s="51">
        <f t="shared" si="1"/>
        <v>-2.6542857142857142E-2</v>
      </c>
      <c r="AG8" s="14"/>
      <c r="AH8" s="72" t="s">
        <v>20</v>
      </c>
      <c r="AI8" s="72"/>
      <c r="AJ8" s="72"/>
      <c r="AK8" s="72" t="s">
        <v>70</v>
      </c>
      <c r="AL8" s="72"/>
      <c r="AM8" s="72"/>
      <c r="AN8" s="55"/>
      <c r="AO8" s="55" t="s">
        <v>28</v>
      </c>
    </row>
    <row r="9" spans="1:41" x14ac:dyDescent="0.25">
      <c r="A9" s="19">
        <v>0.25</v>
      </c>
      <c r="B9">
        <v>0.14380000000000001</v>
      </c>
      <c r="C9">
        <v>0.16750000000000001</v>
      </c>
      <c r="D9">
        <v>0.13689999999999999</v>
      </c>
      <c r="E9">
        <v>0.13539999999999999</v>
      </c>
      <c r="F9">
        <v>0.15909999999999999</v>
      </c>
      <c r="G9">
        <v>0.14699999999999999</v>
      </c>
      <c r="I9" s="19">
        <v>0.25</v>
      </c>
      <c r="J9">
        <v>0.1426</v>
      </c>
      <c r="K9">
        <v>0.1646</v>
      </c>
      <c r="L9">
        <v>0.41589999999999999</v>
      </c>
      <c r="M9">
        <v>0.32129999999999997</v>
      </c>
      <c r="N9">
        <v>0.48149999999999998</v>
      </c>
      <c r="O9">
        <v>0.36330000000000001</v>
      </c>
      <c r="Q9" s="28">
        <v>0.25</v>
      </c>
      <c r="R9">
        <f t="shared" ref="R9:R15" si="2">J9-B9</f>
        <v>-1.2000000000000066E-3</v>
      </c>
      <c r="S9">
        <f t="shared" si="0"/>
        <v>-2.9000000000000137E-3</v>
      </c>
      <c r="T9">
        <f t="shared" si="0"/>
        <v>0.27900000000000003</v>
      </c>
      <c r="U9">
        <f t="shared" si="0"/>
        <v>0.18589999999999998</v>
      </c>
      <c r="V9">
        <f t="shared" si="0"/>
        <v>0.32240000000000002</v>
      </c>
      <c r="W9">
        <f t="shared" si="0"/>
        <v>0.21630000000000002</v>
      </c>
      <c r="Y9" s="48">
        <v>0.25</v>
      </c>
      <c r="Z9" s="51">
        <f t="shared" ref="Z9:Z15" si="3">AVERAGE(R9,R19,R29,R39,R49,R59,R69)</f>
        <v>-6.7885714285714285E-2</v>
      </c>
      <c r="AA9" s="51">
        <f t="shared" si="1"/>
        <v>-3.0800000000000004E-2</v>
      </c>
      <c r="AB9" s="53">
        <f t="shared" si="1"/>
        <v>0.10307142857142859</v>
      </c>
      <c r="AC9" s="53">
        <f t="shared" si="1"/>
        <v>7.547142857142855E-2</v>
      </c>
      <c r="AD9" s="53">
        <f t="shared" si="1"/>
        <v>0.12915714285714286</v>
      </c>
      <c r="AE9" s="51">
        <f t="shared" si="1"/>
        <v>3.7571428571428575E-2</v>
      </c>
      <c r="AG9" s="14"/>
      <c r="AH9" s="23">
        <v>16</v>
      </c>
      <c r="AI9" s="23">
        <v>16</v>
      </c>
      <c r="AJ9" s="24">
        <f>AI9/AH9</f>
        <v>1</v>
      </c>
      <c r="AK9" s="23">
        <v>2</v>
      </c>
      <c r="AL9" s="23">
        <v>0.5</v>
      </c>
      <c r="AM9" s="24">
        <f>AL9/AK9</f>
        <v>0.25</v>
      </c>
      <c r="AN9" s="24">
        <f>AM9+AJ9</f>
        <v>1.25</v>
      </c>
      <c r="AO9" s="23" t="s">
        <v>19</v>
      </c>
    </row>
    <row r="10" spans="1:41" ht="15.75" x14ac:dyDescent="0.25">
      <c r="A10" s="19">
        <v>0.125</v>
      </c>
      <c r="B10">
        <v>0.14069999999999999</v>
      </c>
      <c r="C10">
        <v>0.1258</v>
      </c>
      <c r="D10">
        <v>0.13739999999999999</v>
      </c>
      <c r="E10">
        <v>0.14829999999999999</v>
      </c>
      <c r="F10">
        <v>0.1229</v>
      </c>
      <c r="G10">
        <v>0.1226</v>
      </c>
      <c r="I10" s="19">
        <v>0.125</v>
      </c>
      <c r="J10">
        <v>0.14380000000000001</v>
      </c>
      <c r="K10">
        <v>0.126</v>
      </c>
      <c r="L10">
        <v>0.47160000000000002</v>
      </c>
      <c r="M10">
        <v>0.317</v>
      </c>
      <c r="N10">
        <v>0.36370000000000002</v>
      </c>
      <c r="O10">
        <v>0.44</v>
      </c>
      <c r="Q10" s="28">
        <v>0.125</v>
      </c>
      <c r="R10">
        <f t="shared" si="2"/>
        <v>3.1000000000000194E-3</v>
      </c>
      <c r="S10">
        <f t="shared" si="0"/>
        <v>2.0000000000000573E-4</v>
      </c>
      <c r="T10">
        <f t="shared" si="0"/>
        <v>0.33420000000000005</v>
      </c>
      <c r="U10">
        <f t="shared" si="0"/>
        <v>0.16870000000000002</v>
      </c>
      <c r="V10">
        <f t="shared" si="0"/>
        <v>0.24080000000000001</v>
      </c>
      <c r="W10">
        <f t="shared" si="0"/>
        <v>0.31740000000000002</v>
      </c>
      <c r="Y10" s="48">
        <v>0.125</v>
      </c>
      <c r="Z10" s="51">
        <f t="shared" si="3"/>
        <v>-7.6299999999999965E-2</v>
      </c>
      <c r="AA10" s="51">
        <f t="shared" si="1"/>
        <v>-6.6428571428571405E-3</v>
      </c>
      <c r="AB10" s="53">
        <f t="shared" si="1"/>
        <v>0.13258571428571428</v>
      </c>
      <c r="AC10" s="53">
        <f t="shared" si="1"/>
        <v>0.13528571428571429</v>
      </c>
      <c r="AD10" s="53">
        <f t="shared" si="1"/>
        <v>0.14320000000000002</v>
      </c>
      <c r="AE10" s="53">
        <f t="shared" si="1"/>
        <v>0.16281428571428574</v>
      </c>
      <c r="AG10" s="14"/>
      <c r="AH10" s="72" t="s">
        <v>18</v>
      </c>
      <c r="AI10" s="72"/>
      <c r="AJ10" s="72"/>
      <c r="AK10" s="72" t="s">
        <v>70</v>
      </c>
      <c r="AL10" s="72"/>
      <c r="AM10" s="72"/>
      <c r="AN10" s="55"/>
      <c r="AO10" s="55"/>
    </row>
    <row r="11" spans="1:41" x14ac:dyDescent="0.25">
      <c r="A11" s="19">
        <v>0.06</v>
      </c>
      <c r="B11">
        <v>0.1623</v>
      </c>
      <c r="C11">
        <v>0.15079999999999999</v>
      </c>
      <c r="D11">
        <v>0.1293</v>
      </c>
      <c r="E11">
        <v>0.13600000000000001</v>
      </c>
      <c r="F11">
        <v>0.127</v>
      </c>
      <c r="G11">
        <v>0.122</v>
      </c>
      <c r="I11" s="19">
        <v>0.06</v>
      </c>
      <c r="J11">
        <v>0.1638</v>
      </c>
      <c r="K11">
        <v>0.14380000000000001</v>
      </c>
      <c r="L11">
        <v>0.29470000000000002</v>
      </c>
      <c r="M11">
        <v>0.36959999999999998</v>
      </c>
      <c r="N11">
        <v>0.61639999999999995</v>
      </c>
      <c r="O11">
        <v>0.37340000000000001</v>
      </c>
      <c r="Q11" s="28">
        <v>0.06</v>
      </c>
      <c r="R11">
        <f t="shared" si="2"/>
        <v>1.5000000000000013E-3</v>
      </c>
      <c r="S11">
        <f t="shared" si="0"/>
        <v>-6.9999999999999785E-3</v>
      </c>
      <c r="T11">
        <f t="shared" si="0"/>
        <v>0.16540000000000002</v>
      </c>
      <c r="U11">
        <f t="shared" si="0"/>
        <v>0.23359999999999997</v>
      </c>
      <c r="V11">
        <f t="shared" si="0"/>
        <v>0.48939999999999995</v>
      </c>
      <c r="W11">
        <f t="shared" si="0"/>
        <v>0.25140000000000001</v>
      </c>
      <c r="Y11" s="48">
        <v>0.06</v>
      </c>
      <c r="Z11" s="51">
        <f t="shared" si="3"/>
        <v>-8.831428571428572E-2</v>
      </c>
      <c r="AA11" s="51">
        <f t="shared" si="1"/>
        <v>-6.2457142857142864E-2</v>
      </c>
      <c r="AB11" s="53">
        <f t="shared" si="1"/>
        <v>8.4357142857142881E-2</v>
      </c>
      <c r="AC11" s="53">
        <f t="shared" si="1"/>
        <v>0.16330000000000003</v>
      </c>
      <c r="AD11" s="53">
        <f t="shared" si="1"/>
        <v>0.29199999999999998</v>
      </c>
      <c r="AE11" s="53">
        <f t="shared" si="1"/>
        <v>0.22795714285714283</v>
      </c>
      <c r="AG11" s="14"/>
      <c r="AH11" s="23">
        <v>4</v>
      </c>
      <c r="AI11" s="23">
        <v>1</v>
      </c>
      <c r="AJ11" s="24">
        <f>AI11/AH11</f>
        <v>0.25</v>
      </c>
      <c r="AK11" s="23">
        <v>2</v>
      </c>
      <c r="AL11" s="23">
        <v>0.5</v>
      </c>
      <c r="AM11" s="24">
        <f>AL11/AK11</f>
        <v>0.25</v>
      </c>
      <c r="AN11" s="23">
        <f>AM11+AJ11</f>
        <v>0.5</v>
      </c>
      <c r="AO11" s="23" t="s">
        <v>21</v>
      </c>
    </row>
    <row r="12" spans="1:41" x14ac:dyDescent="0.25">
      <c r="A12" s="19">
        <v>0.03</v>
      </c>
      <c r="B12">
        <v>0.14699999999999999</v>
      </c>
      <c r="C12">
        <v>0.1419</v>
      </c>
      <c r="D12">
        <v>0.13189999999999999</v>
      </c>
      <c r="E12">
        <v>0.1391</v>
      </c>
      <c r="F12">
        <v>0.1229</v>
      </c>
      <c r="G12">
        <v>0.1638</v>
      </c>
      <c r="I12" s="19">
        <v>0.03</v>
      </c>
      <c r="J12">
        <v>0.1452</v>
      </c>
      <c r="K12">
        <v>0.13850000000000001</v>
      </c>
      <c r="L12">
        <v>0.1293</v>
      </c>
      <c r="M12">
        <v>0.32479999999999998</v>
      </c>
      <c r="N12">
        <v>0.47970000000000002</v>
      </c>
      <c r="O12">
        <v>0.44500000000000001</v>
      </c>
      <c r="Q12" s="28">
        <v>0.03</v>
      </c>
      <c r="R12">
        <f t="shared" si="2"/>
        <v>-1.799999999999996E-3</v>
      </c>
      <c r="S12">
        <f t="shared" si="0"/>
        <v>-3.3999999999999864E-3</v>
      </c>
      <c r="T12">
        <f t="shared" si="0"/>
        <v>-2.5999999999999912E-3</v>
      </c>
      <c r="U12">
        <f t="shared" si="0"/>
        <v>0.18569999999999998</v>
      </c>
      <c r="V12">
        <f t="shared" si="0"/>
        <v>0.35680000000000001</v>
      </c>
      <c r="W12">
        <f t="shared" si="0"/>
        <v>0.28120000000000001</v>
      </c>
      <c r="Y12" s="48">
        <v>0.03</v>
      </c>
      <c r="Z12" s="51">
        <f t="shared" si="3"/>
        <v>-4.5557142857142859E-2</v>
      </c>
      <c r="AA12" s="51">
        <f t="shared" si="1"/>
        <v>-7.8428571428571479E-3</v>
      </c>
      <c r="AB12" s="35">
        <f t="shared" si="1"/>
        <v>0.14302857142857142</v>
      </c>
      <c r="AC12" s="35">
        <f t="shared" si="1"/>
        <v>0.21975714285714285</v>
      </c>
      <c r="AD12" s="35">
        <f t="shared" si="1"/>
        <v>0.33479999999999999</v>
      </c>
      <c r="AE12" s="53">
        <f t="shared" si="1"/>
        <v>0.35015714285714289</v>
      </c>
      <c r="AG12" s="14"/>
      <c r="AH12" s="36"/>
      <c r="AI12" s="36"/>
      <c r="AJ12" s="36"/>
      <c r="AK12" s="36"/>
      <c r="AL12" s="36"/>
      <c r="AM12" s="36"/>
      <c r="AN12" s="7"/>
    </row>
    <row r="13" spans="1:41" x14ac:dyDescent="0.25">
      <c r="A13" s="19">
        <v>0.01</v>
      </c>
      <c r="B13">
        <v>0.1447</v>
      </c>
      <c r="C13">
        <v>0.1255</v>
      </c>
      <c r="D13">
        <v>0.14099999999999999</v>
      </c>
      <c r="E13">
        <v>0.13800000000000001</v>
      </c>
      <c r="F13">
        <v>0.1099</v>
      </c>
      <c r="G13">
        <v>0.1157</v>
      </c>
      <c r="I13" s="19">
        <v>0.01</v>
      </c>
      <c r="J13">
        <v>0.14180000000000001</v>
      </c>
      <c r="K13">
        <v>0.12620000000000001</v>
      </c>
      <c r="L13">
        <v>0.13750000000000001</v>
      </c>
      <c r="M13">
        <v>0.32029999999999997</v>
      </c>
      <c r="N13">
        <v>0.67110000000000003</v>
      </c>
      <c r="O13">
        <v>0.1234</v>
      </c>
      <c r="Q13" s="28">
        <v>0.01</v>
      </c>
      <c r="R13">
        <f t="shared" si="2"/>
        <v>-2.8999999999999859E-3</v>
      </c>
      <c r="S13">
        <f t="shared" si="0"/>
        <v>7.0000000000000617E-4</v>
      </c>
      <c r="T13">
        <f t="shared" si="0"/>
        <v>-3.4999999999999754E-3</v>
      </c>
      <c r="U13">
        <f t="shared" si="0"/>
        <v>0.18229999999999996</v>
      </c>
      <c r="V13">
        <f t="shared" si="0"/>
        <v>0.56120000000000003</v>
      </c>
      <c r="W13">
        <f t="shared" si="0"/>
        <v>7.6999999999999985E-3</v>
      </c>
      <c r="Y13" s="48">
        <v>0.01</v>
      </c>
      <c r="Z13" s="51">
        <f t="shared" si="3"/>
        <v>-0.12447142857142857</v>
      </c>
      <c r="AA13" s="51">
        <f t="shared" si="1"/>
        <v>5.4557142857142873E-2</v>
      </c>
      <c r="AB13" s="35">
        <f t="shared" si="1"/>
        <v>0.20454285714285714</v>
      </c>
      <c r="AC13" s="35">
        <f t="shared" si="1"/>
        <v>0.25744285714285714</v>
      </c>
      <c r="AD13" s="35">
        <f t="shared" si="1"/>
        <v>0.4275571428571428</v>
      </c>
      <c r="AE13" s="53">
        <f t="shared" si="1"/>
        <v>0.34742857142857148</v>
      </c>
      <c r="AG13" s="14"/>
      <c r="AH13" s="25" t="s">
        <v>101</v>
      </c>
      <c r="AI13" s="36"/>
      <c r="AJ13" s="36"/>
      <c r="AK13" s="36"/>
      <c r="AL13" s="36"/>
      <c r="AM13" s="36"/>
      <c r="AN13" s="7"/>
    </row>
    <row r="14" spans="1:41" x14ac:dyDescent="0.25">
      <c r="A14" s="19">
        <v>5.0000000000000001E-3</v>
      </c>
      <c r="B14">
        <v>0.17299999999999999</v>
      </c>
      <c r="C14">
        <v>0.1598</v>
      </c>
      <c r="D14">
        <v>0.18279999999999999</v>
      </c>
      <c r="E14">
        <v>0.14879999999999999</v>
      </c>
      <c r="F14">
        <v>0.13120000000000001</v>
      </c>
      <c r="G14">
        <v>0.15659999999999999</v>
      </c>
      <c r="I14" s="19">
        <v>5.0000000000000001E-3</v>
      </c>
      <c r="J14">
        <v>0.15870000000000001</v>
      </c>
      <c r="K14">
        <v>0.1542</v>
      </c>
      <c r="L14">
        <v>0.54690000000000005</v>
      </c>
      <c r="M14">
        <v>0.53349999999999997</v>
      </c>
      <c r="N14">
        <v>0.52910000000000001</v>
      </c>
      <c r="O14">
        <v>0.66800000000000004</v>
      </c>
      <c r="Q14" s="28">
        <v>5.0000000000000001E-3</v>
      </c>
      <c r="R14">
        <f t="shared" si="2"/>
        <v>-1.4299999999999979E-2</v>
      </c>
      <c r="S14">
        <f t="shared" si="0"/>
        <v>-5.5999999999999939E-3</v>
      </c>
      <c r="T14">
        <f t="shared" si="0"/>
        <v>0.36410000000000009</v>
      </c>
      <c r="U14">
        <f t="shared" si="0"/>
        <v>0.38469999999999999</v>
      </c>
      <c r="V14">
        <f t="shared" si="0"/>
        <v>0.39790000000000003</v>
      </c>
      <c r="W14">
        <f t="shared" si="0"/>
        <v>0.51140000000000008</v>
      </c>
      <c r="Y14" s="48">
        <v>5.0000000000000001E-3</v>
      </c>
      <c r="Z14" s="51">
        <f t="shared" si="3"/>
        <v>-0.14260000000000003</v>
      </c>
      <c r="AA14" s="51">
        <f t="shared" si="1"/>
        <v>-2.6471428571428569E-2</v>
      </c>
      <c r="AB14" s="35">
        <f t="shared" si="1"/>
        <v>0.16111428571428574</v>
      </c>
      <c r="AC14" s="35">
        <f t="shared" si="1"/>
        <v>0.27285714285714285</v>
      </c>
      <c r="AD14" s="35">
        <f t="shared" si="1"/>
        <v>0.37210000000000004</v>
      </c>
      <c r="AE14" s="53">
        <f t="shared" si="1"/>
        <v>0.45977142857142861</v>
      </c>
      <c r="AG14" s="14"/>
      <c r="AH14" s="36"/>
      <c r="AI14" s="36"/>
      <c r="AJ14" s="36"/>
      <c r="AK14" s="36"/>
      <c r="AL14" s="36"/>
      <c r="AM14" s="36"/>
      <c r="AN14" s="7"/>
    </row>
    <row r="15" spans="1:41" x14ac:dyDescent="0.25">
      <c r="A15" s="19">
        <v>0</v>
      </c>
      <c r="B15">
        <v>0.21740000000000001</v>
      </c>
      <c r="C15">
        <v>0.24909999999999999</v>
      </c>
      <c r="D15">
        <v>0.1913</v>
      </c>
      <c r="E15">
        <v>0.1852</v>
      </c>
      <c r="F15">
        <v>0.18229999999999999</v>
      </c>
      <c r="G15">
        <v>0.18379999999999999</v>
      </c>
      <c r="I15" s="19">
        <v>0</v>
      </c>
      <c r="J15">
        <v>0.1845</v>
      </c>
      <c r="K15">
        <v>0.22370000000000001</v>
      </c>
      <c r="L15">
        <v>0.2288</v>
      </c>
      <c r="M15">
        <v>0.49390000000000001</v>
      </c>
      <c r="N15">
        <v>0.6361</v>
      </c>
      <c r="O15">
        <v>0.69079999999999997</v>
      </c>
      <c r="Q15" s="28">
        <v>0</v>
      </c>
      <c r="R15">
        <f t="shared" si="2"/>
        <v>-3.2900000000000013E-2</v>
      </c>
      <c r="S15">
        <f t="shared" si="0"/>
        <v>-2.5399999999999978E-2</v>
      </c>
      <c r="T15">
        <f t="shared" si="0"/>
        <v>3.7500000000000006E-2</v>
      </c>
      <c r="U15">
        <f t="shared" si="0"/>
        <v>0.30869999999999997</v>
      </c>
      <c r="V15">
        <f t="shared" si="0"/>
        <v>0.45379999999999998</v>
      </c>
      <c r="W15">
        <f t="shared" si="0"/>
        <v>0.50700000000000001</v>
      </c>
      <c r="Y15" s="48">
        <v>0</v>
      </c>
      <c r="Z15" s="51">
        <f t="shared" si="3"/>
        <v>-7.7242857142857169E-2</v>
      </c>
      <c r="AA15" s="51">
        <f t="shared" si="1"/>
        <v>-1.4228571428571405E-2</v>
      </c>
      <c r="AB15" s="53">
        <f t="shared" si="1"/>
        <v>0.18308571428571427</v>
      </c>
      <c r="AC15" s="53">
        <f t="shared" si="1"/>
        <v>0.24115714285714288</v>
      </c>
      <c r="AD15" s="53">
        <f t="shared" si="1"/>
        <v>0.42742857142857149</v>
      </c>
      <c r="AE15" s="53">
        <f t="shared" si="1"/>
        <v>0.46497142857142848</v>
      </c>
      <c r="AG15" s="14"/>
      <c r="AH15" s="36"/>
      <c r="AI15" s="36"/>
      <c r="AJ15" s="36"/>
      <c r="AK15" s="36"/>
      <c r="AL15" s="36"/>
      <c r="AM15" s="36"/>
      <c r="AN15" s="7"/>
    </row>
    <row r="17" spans="1:23" x14ac:dyDescent="0.25">
      <c r="A17" s="19" t="s">
        <v>35</v>
      </c>
      <c r="B17" s="19">
        <v>1</v>
      </c>
      <c r="C17" s="19">
        <v>0.5</v>
      </c>
      <c r="D17" s="19">
        <v>0.25</v>
      </c>
      <c r="E17" s="19">
        <v>0.125</v>
      </c>
      <c r="F17" s="19">
        <v>0.06</v>
      </c>
      <c r="G17" s="19">
        <v>0</v>
      </c>
      <c r="I17" s="19" t="s">
        <v>35</v>
      </c>
      <c r="J17" s="19">
        <v>1</v>
      </c>
      <c r="K17" s="19">
        <v>0.5</v>
      </c>
      <c r="L17" s="19">
        <v>0.25</v>
      </c>
      <c r="M17" s="19">
        <v>0.125</v>
      </c>
      <c r="N17" s="19">
        <v>0.06</v>
      </c>
      <c r="O17" s="19">
        <v>0</v>
      </c>
      <c r="Q17" s="28" t="s">
        <v>35</v>
      </c>
      <c r="R17" s="28">
        <v>1</v>
      </c>
      <c r="S17" s="28">
        <v>0.5</v>
      </c>
      <c r="T17" s="28">
        <v>0.25</v>
      </c>
      <c r="U17" s="28">
        <v>0.125</v>
      </c>
      <c r="V17" s="28">
        <v>0.06</v>
      </c>
      <c r="W17" s="28">
        <v>0</v>
      </c>
    </row>
    <row r="18" spans="1:23" x14ac:dyDescent="0.25">
      <c r="A18" s="19">
        <v>0.5</v>
      </c>
      <c r="B18">
        <v>0.43530000000000002</v>
      </c>
      <c r="C18">
        <v>0.1676</v>
      </c>
      <c r="D18">
        <v>0.22589999999999999</v>
      </c>
      <c r="E18">
        <v>0.20469999999999999</v>
      </c>
      <c r="F18">
        <v>0.15870000000000001</v>
      </c>
      <c r="G18">
        <v>0.13669999999999999</v>
      </c>
      <c r="I18" s="19">
        <v>0.5</v>
      </c>
      <c r="J18">
        <v>0.3367</v>
      </c>
      <c r="K18">
        <v>0.16969999999999999</v>
      </c>
      <c r="L18">
        <v>0.16869999999999999</v>
      </c>
      <c r="M18">
        <v>0.19700000000000001</v>
      </c>
      <c r="N18">
        <v>0.1343</v>
      </c>
      <c r="O18">
        <v>0.13139999999999999</v>
      </c>
      <c r="Q18" s="28">
        <v>0.5</v>
      </c>
      <c r="R18">
        <f>J18-B18</f>
        <v>-9.8600000000000021E-2</v>
      </c>
      <c r="S18">
        <f t="shared" ref="S18:W25" si="4">K18-C18</f>
        <v>2.0999999999999908E-3</v>
      </c>
      <c r="T18">
        <f t="shared" si="4"/>
        <v>-5.7200000000000001E-2</v>
      </c>
      <c r="U18">
        <f t="shared" si="4"/>
        <v>-7.6999999999999846E-3</v>
      </c>
      <c r="V18">
        <f t="shared" si="4"/>
        <v>-2.4400000000000005E-2</v>
      </c>
      <c r="W18">
        <f t="shared" si="4"/>
        <v>-5.2999999999999992E-3</v>
      </c>
    </row>
    <row r="19" spans="1:23" x14ac:dyDescent="0.25">
      <c r="A19" s="19">
        <v>0.25</v>
      </c>
      <c r="B19">
        <v>0.72970000000000002</v>
      </c>
      <c r="C19">
        <v>0.49680000000000002</v>
      </c>
      <c r="D19">
        <v>0.33989999999999998</v>
      </c>
      <c r="E19">
        <v>0.26300000000000001</v>
      </c>
      <c r="F19">
        <v>0.16950000000000001</v>
      </c>
      <c r="G19">
        <v>0.19</v>
      </c>
      <c r="I19" s="19">
        <v>0.25</v>
      </c>
      <c r="J19">
        <v>0.30070000000000002</v>
      </c>
      <c r="K19">
        <v>0.36720000000000003</v>
      </c>
      <c r="L19">
        <v>0.5333</v>
      </c>
      <c r="M19">
        <v>0.68569999999999998</v>
      </c>
      <c r="N19">
        <v>0.56489999999999996</v>
      </c>
      <c r="O19">
        <v>0.36830000000000002</v>
      </c>
      <c r="Q19" s="28">
        <v>0.25</v>
      </c>
      <c r="R19">
        <f t="shared" ref="R19:R25" si="5">J19-B19</f>
        <v>-0.42899999999999999</v>
      </c>
      <c r="S19">
        <f t="shared" si="4"/>
        <v>-0.12959999999999999</v>
      </c>
      <c r="T19">
        <f t="shared" si="4"/>
        <v>0.19340000000000002</v>
      </c>
      <c r="U19">
        <f t="shared" si="4"/>
        <v>0.42269999999999996</v>
      </c>
      <c r="V19">
        <f t="shared" si="4"/>
        <v>0.39539999999999997</v>
      </c>
      <c r="W19">
        <f t="shared" si="4"/>
        <v>0.17830000000000001</v>
      </c>
    </row>
    <row r="20" spans="1:23" x14ac:dyDescent="0.25">
      <c r="A20" s="19">
        <v>0.125</v>
      </c>
      <c r="B20">
        <v>0.45079999999999998</v>
      </c>
      <c r="C20">
        <v>0.3306</v>
      </c>
      <c r="D20">
        <v>0.20419999999999999</v>
      </c>
      <c r="E20">
        <v>0.1792</v>
      </c>
      <c r="F20">
        <v>0.15179999999999999</v>
      </c>
      <c r="G20">
        <v>0.13669999999999999</v>
      </c>
      <c r="I20" s="19">
        <v>0.125</v>
      </c>
      <c r="J20">
        <v>0.22950000000000001</v>
      </c>
      <c r="K20">
        <v>0.42680000000000001</v>
      </c>
      <c r="L20">
        <v>0.61070000000000002</v>
      </c>
      <c r="M20">
        <v>0.63929999999999998</v>
      </c>
      <c r="N20">
        <v>0.56359999999999999</v>
      </c>
      <c r="O20">
        <v>0.43430000000000002</v>
      </c>
      <c r="Q20" s="28">
        <v>0.125</v>
      </c>
      <c r="R20">
        <f t="shared" si="5"/>
        <v>-0.22129999999999997</v>
      </c>
      <c r="S20">
        <f t="shared" si="4"/>
        <v>9.6200000000000008E-2</v>
      </c>
      <c r="T20">
        <f t="shared" si="4"/>
        <v>0.40650000000000003</v>
      </c>
      <c r="U20">
        <f t="shared" si="4"/>
        <v>0.46009999999999995</v>
      </c>
      <c r="V20">
        <f t="shared" si="4"/>
        <v>0.4118</v>
      </c>
      <c r="W20">
        <f t="shared" si="4"/>
        <v>0.29760000000000003</v>
      </c>
    </row>
    <row r="21" spans="1:23" x14ac:dyDescent="0.25">
      <c r="A21" s="19">
        <v>0.06</v>
      </c>
      <c r="B21">
        <v>0.30370000000000003</v>
      </c>
      <c r="C21">
        <v>0.43780000000000002</v>
      </c>
      <c r="D21">
        <v>0.24049999999999999</v>
      </c>
      <c r="E21">
        <v>0.27150000000000002</v>
      </c>
      <c r="F21">
        <v>0.17929999999999999</v>
      </c>
      <c r="G21">
        <v>0.16189999999999999</v>
      </c>
      <c r="I21" s="19">
        <v>0.06</v>
      </c>
      <c r="J21">
        <v>0.20749999999999999</v>
      </c>
      <c r="K21">
        <v>0.27379999999999999</v>
      </c>
      <c r="L21">
        <v>0.3458</v>
      </c>
      <c r="M21">
        <v>0.6744</v>
      </c>
      <c r="N21">
        <v>0.65469999999999995</v>
      </c>
      <c r="O21">
        <v>0.53669999999999995</v>
      </c>
      <c r="Q21" s="28">
        <v>0.06</v>
      </c>
      <c r="R21">
        <f t="shared" si="5"/>
        <v>-9.6200000000000035E-2</v>
      </c>
      <c r="S21">
        <f t="shared" si="4"/>
        <v>-0.16400000000000003</v>
      </c>
      <c r="T21">
        <f t="shared" si="4"/>
        <v>0.1053</v>
      </c>
      <c r="U21">
        <f t="shared" si="4"/>
        <v>0.40289999999999998</v>
      </c>
      <c r="V21">
        <f t="shared" si="4"/>
        <v>0.47539999999999993</v>
      </c>
      <c r="W21">
        <f t="shared" si="4"/>
        <v>0.37479999999999997</v>
      </c>
    </row>
    <row r="22" spans="1:23" x14ac:dyDescent="0.25">
      <c r="A22" s="19">
        <v>0.03</v>
      </c>
      <c r="B22">
        <v>0.1384</v>
      </c>
      <c r="C22">
        <v>0.21360000000000001</v>
      </c>
      <c r="D22">
        <v>0.1913</v>
      </c>
      <c r="E22">
        <v>0.18990000000000001</v>
      </c>
      <c r="F22">
        <v>0.15459999999999999</v>
      </c>
      <c r="G22">
        <v>0.15129999999999999</v>
      </c>
      <c r="I22" s="19">
        <v>0.03</v>
      </c>
      <c r="J22">
        <v>0.13489999999999999</v>
      </c>
      <c r="K22">
        <v>0.1996</v>
      </c>
      <c r="L22">
        <v>0.43480000000000002</v>
      </c>
      <c r="M22">
        <v>0.70660000000000001</v>
      </c>
      <c r="N22">
        <v>0.61539999999999995</v>
      </c>
      <c r="O22">
        <v>0.58850000000000002</v>
      </c>
      <c r="Q22" s="28">
        <v>0.03</v>
      </c>
      <c r="R22">
        <f t="shared" si="5"/>
        <v>-3.5000000000000031E-3</v>
      </c>
      <c r="S22">
        <f t="shared" si="4"/>
        <v>-1.4000000000000012E-2</v>
      </c>
      <c r="T22">
        <f t="shared" si="4"/>
        <v>0.24350000000000002</v>
      </c>
      <c r="U22">
        <f t="shared" si="4"/>
        <v>0.51669999999999994</v>
      </c>
      <c r="V22">
        <f t="shared" si="4"/>
        <v>0.46079999999999999</v>
      </c>
      <c r="W22">
        <f t="shared" si="4"/>
        <v>0.43720000000000003</v>
      </c>
    </row>
    <row r="23" spans="1:23" x14ac:dyDescent="0.25">
      <c r="A23" s="19">
        <v>0.01</v>
      </c>
      <c r="B23">
        <v>0.47110000000000002</v>
      </c>
      <c r="C23">
        <v>0.27579999999999999</v>
      </c>
      <c r="D23">
        <v>0.22650000000000001</v>
      </c>
      <c r="E23">
        <v>0.23400000000000001</v>
      </c>
      <c r="F23">
        <v>0.17599999999999999</v>
      </c>
      <c r="G23">
        <v>0.1487</v>
      </c>
      <c r="I23" s="19">
        <v>0.01</v>
      </c>
      <c r="J23">
        <v>0.13120000000000001</v>
      </c>
      <c r="K23">
        <v>0.23830000000000001</v>
      </c>
      <c r="L23">
        <v>0.45950000000000002</v>
      </c>
      <c r="M23">
        <v>0.71120000000000005</v>
      </c>
      <c r="N23">
        <v>0.61170000000000002</v>
      </c>
      <c r="O23">
        <v>0.65259999999999996</v>
      </c>
      <c r="Q23" s="28">
        <v>0.01</v>
      </c>
      <c r="R23">
        <f t="shared" si="5"/>
        <v>-0.33989999999999998</v>
      </c>
      <c r="S23">
        <f t="shared" si="4"/>
        <v>-3.7499999999999978E-2</v>
      </c>
      <c r="T23">
        <f t="shared" si="4"/>
        <v>0.23300000000000001</v>
      </c>
      <c r="U23">
        <f t="shared" si="4"/>
        <v>0.47720000000000007</v>
      </c>
      <c r="V23">
        <f t="shared" si="4"/>
        <v>0.43570000000000003</v>
      </c>
      <c r="W23">
        <f t="shared" si="4"/>
        <v>0.50390000000000001</v>
      </c>
    </row>
    <row r="24" spans="1:23" x14ac:dyDescent="0.25">
      <c r="A24" s="19">
        <v>5.0000000000000001E-3</v>
      </c>
      <c r="B24">
        <v>0.39960000000000001</v>
      </c>
      <c r="C24">
        <v>0.39190000000000003</v>
      </c>
      <c r="D24">
        <v>0.52990000000000004</v>
      </c>
      <c r="E24">
        <v>0.2422</v>
      </c>
      <c r="F24">
        <v>0.30980000000000002</v>
      </c>
      <c r="G24">
        <v>0.23380000000000001</v>
      </c>
      <c r="I24" s="19">
        <v>5.0000000000000001E-3</v>
      </c>
      <c r="J24">
        <v>0.13389999999999999</v>
      </c>
      <c r="K24">
        <v>0.24640000000000001</v>
      </c>
      <c r="L24">
        <v>0.3866</v>
      </c>
      <c r="M24">
        <v>0.49640000000000001</v>
      </c>
      <c r="N24">
        <v>0.67559999999999998</v>
      </c>
      <c r="O24">
        <v>0.55030000000000001</v>
      </c>
      <c r="Q24" s="28">
        <v>5.0000000000000001E-3</v>
      </c>
      <c r="R24">
        <f t="shared" si="5"/>
        <v>-0.26570000000000005</v>
      </c>
      <c r="S24">
        <f t="shared" si="4"/>
        <v>-0.14550000000000002</v>
      </c>
      <c r="T24">
        <f t="shared" si="4"/>
        <v>-0.14330000000000004</v>
      </c>
      <c r="U24">
        <f t="shared" si="4"/>
        <v>0.25419999999999998</v>
      </c>
      <c r="V24">
        <f t="shared" si="4"/>
        <v>0.36579999999999996</v>
      </c>
      <c r="W24">
        <f t="shared" si="4"/>
        <v>0.3165</v>
      </c>
    </row>
    <row r="25" spans="1:23" x14ac:dyDescent="0.25">
      <c r="A25" s="19">
        <v>0</v>
      </c>
      <c r="B25">
        <v>0.50509999999999999</v>
      </c>
      <c r="C25">
        <v>1.0487</v>
      </c>
      <c r="D25">
        <v>0.84560000000000002</v>
      </c>
      <c r="E25">
        <v>0.82</v>
      </c>
      <c r="F25">
        <v>0.39169999999999999</v>
      </c>
      <c r="G25">
        <v>0.33839999999999998</v>
      </c>
      <c r="I25" s="19">
        <v>0</v>
      </c>
      <c r="J25">
        <v>0.57509999999999994</v>
      </c>
      <c r="K25">
        <v>0.57479999999999998</v>
      </c>
      <c r="L25">
        <v>0.79259999999999997</v>
      </c>
      <c r="M25">
        <v>0.92359999999999998</v>
      </c>
      <c r="N25">
        <v>0.87539999999999996</v>
      </c>
      <c r="O25">
        <v>0.69499999999999995</v>
      </c>
      <c r="Q25" s="28">
        <v>0</v>
      </c>
      <c r="R25">
        <f t="shared" si="5"/>
        <v>6.9999999999999951E-2</v>
      </c>
      <c r="S25">
        <f t="shared" si="4"/>
        <v>-0.47389999999999999</v>
      </c>
      <c r="T25">
        <f t="shared" si="4"/>
        <v>-5.3000000000000047E-2</v>
      </c>
      <c r="U25">
        <f t="shared" si="4"/>
        <v>0.10360000000000003</v>
      </c>
      <c r="V25">
        <f t="shared" si="4"/>
        <v>0.48369999999999996</v>
      </c>
      <c r="W25">
        <f t="shared" si="4"/>
        <v>0.35659999999999997</v>
      </c>
    </row>
    <row r="27" spans="1:23" x14ac:dyDescent="0.25">
      <c r="A27" s="19" t="s">
        <v>35</v>
      </c>
      <c r="B27" s="19">
        <v>1</v>
      </c>
      <c r="C27" s="19">
        <v>0.5</v>
      </c>
      <c r="D27" s="19">
        <v>0.25</v>
      </c>
      <c r="E27" s="19">
        <v>0.125</v>
      </c>
      <c r="F27" s="19">
        <v>0.06</v>
      </c>
      <c r="G27" s="19">
        <v>0</v>
      </c>
      <c r="I27" s="19" t="s">
        <v>35</v>
      </c>
      <c r="J27" s="19">
        <v>1</v>
      </c>
      <c r="K27" s="19">
        <v>0.5</v>
      </c>
      <c r="L27" s="19">
        <v>0.25</v>
      </c>
      <c r="M27" s="19">
        <v>0.125</v>
      </c>
      <c r="N27" s="19">
        <v>0.06</v>
      </c>
      <c r="O27" s="19">
        <v>0</v>
      </c>
      <c r="Q27" s="28" t="s">
        <v>35</v>
      </c>
      <c r="R27" s="28">
        <v>1</v>
      </c>
      <c r="S27" s="28">
        <v>0.5</v>
      </c>
      <c r="T27" s="28">
        <v>0.25</v>
      </c>
      <c r="U27" s="28">
        <v>0.125</v>
      </c>
      <c r="V27" s="28">
        <v>0.06</v>
      </c>
      <c r="W27" s="28">
        <v>0</v>
      </c>
    </row>
    <row r="28" spans="1:23" x14ac:dyDescent="0.25">
      <c r="A28" s="19">
        <v>0.5</v>
      </c>
      <c r="B28">
        <v>0.20730000000000001</v>
      </c>
      <c r="C28">
        <v>0.2238</v>
      </c>
      <c r="D28">
        <v>0.16209999999999999</v>
      </c>
      <c r="E28">
        <v>0.17499999999999999</v>
      </c>
      <c r="F28">
        <v>0.23899999999999999</v>
      </c>
      <c r="G28">
        <v>0.35980000000000001</v>
      </c>
      <c r="I28" s="19">
        <v>0.5</v>
      </c>
      <c r="J28">
        <v>0.1308</v>
      </c>
      <c r="K28">
        <v>0.17979999999999999</v>
      </c>
      <c r="L28">
        <v>0.1258</v>
      </c>
      <c r="M28">
        <v>0.11890000000000001</v>
      </c>
      <c r="N28">
        <v>0.13600000000000001</v>
      </c>
      <c r="O28">
        <v>0.1353</v>
      </c>
      <c r="Q28" s="28">
        <v>0.5</v>
      </c>
      <c r="R28">
        <f>J28-B28</f>
        <v>-7.6500000000000012E-2</v>
      </c>
      <c r="S28">
        <f t="shared" ref="S28:W35" si="6">K28-C28</f>
        <v>-4.4000000000000011E-2</v>
      </c>
      <c r="T28">
        <f t="shared" si="6"/>
        <v>-3.6299999999999999E-2</v>
      </c>
      <c r="U28">
        <f t="shared" si="6"/>
        <v>-5.6099999999999983E-2</v>
      </c>
      <c r="V28">
        <f t="shared" si="6"/>
        <v>-0.10299999999999998</v>
      </c>
      <c r="W28">
        <f t="shared" si="6"/>
        <v>-0.22450000000000001</v>
      </c>
    </row>
    <row r="29" spans="1:23" x14ac:dyDescent="0.25">
      <c r="A29" s="19">
        <v>0.25</v>
      </c>
      <c r="B29">
        <v>0.1489</v>
      </c>
      <c r="C29">
        <v>0.15110000000000001</v>
      </c>
      <c r="D29">
        <v>0.14069999999999999</v>
      </c>
      <c r="E29">
        <v>0.15129999999999999</v>
      </c>
      <c r="F29">
        <v>0.15459999999999999</v>
      </c>
      <c r="G29">
        <v>0.2291</v>
      </c>
      <c r="I29" s="19">
        <v>0.25</v>
      </c>
      <c r="J29">
        <v>0.14979999999999999</v>
      </c>
      <c r="K29">
        <v>0.14899999999999999</v>
      </c>
      <c r="L29">
        <v>0.44340000000000002</v>
      </c>
      <c r="M29">
        <v>0.1467</v>
      </c>
      <c r="N29">
        <v>0.40260000000000001</v>
      </c>
      <c r="O29">
        <v>0.32350000000000001</v>
      </c>
      <c r="Q29" s="28">
        <v>0.25</v>
      </c>
      <c r="R29">
        <f t="shared" ref="R29:R35" si="7">J29-B29</f>
        <v>8.9999999999998415E-4</v>
      </c>
      <c r="S29">
        <f t="shared" si="6"/>
        <v>-2.1000000000000185E-3</v>
      </c>
      <c r="T29">
        <f t="shared" si="6"/>
        <v>0.30270000000000002</v>
      </c>
      <c r="U29">
        <f t="shared" si="6"/>
        <v>-4.599999999999993E-3</v>
      </c>
      <c r="V29">
        <f t="shared" si="6"/>
        <v>0.24800000000000003</v>
      </c>
      <c r="W29">
        <f t="shared" si="6"/>
        <v>9.4400000000000012E-2</v>
      </c>
    </row>
    <row r="30" spans="1:23" x14ac:dyDescent="0.25">
      <c r="A30" s="19">
        <v>0.125</v>
      </c>
      <c r="B30">
        <v>0.15620000000000001</v>
      </c>
      <c r="C30">
        <v>0.13320000000000001</v>
      </c>
      <c r="D30">
        <v>0.13370000000000001</v>
      </c>
      <c r="E30">
        <v>0.1242</v>
      </c>
      <c r="F30">
        <v>0.112</v>
      </c>
      <c r="G30">
        <v>0.13200000000000001</v>
      </c>
      <c r="I30" s="19">
        <v>0.125</v>
      </c>
      <c r="J30">
        <v>0.14530000000000001</v>
      </c>
      <c r="K30">
        <v>0.1734</v>
      </c>
      <c r="L30">
        <v>0.4027</v>
      </c>
      <c r="M30">
        <v>0.44919999999999999</v>
      </c>
      <c r="N30">
        <v>0.39550000000000002</v>
      </c>
      <c r="O30">
        <v>0.48770000000000002</v>
      </c>
      <c r="Q30" s="28">
        <v>0.125</v>
      </c>
      <c r="R30">
        <f t="shared" si="7"/>
        <v>-1.0899999999999993E-2</v>
      </c>
      <c r="S30">
        <f t="shared" si="6"/>
        <v>4.0199999999999986E-2</v>
      </c>
      <c r="T30">
        <f t="shared" si="6"/>
        <v>0.26900000000000002</v>
      </c>
      <c r="U30">
        <f t="shared" si="6"/>
        <v>0.32499999999999996</v>
      </c>
      <c r="V30">
        <f t="shared" si="6"/>
        <v>0.28350000000000003</v>
      </c>
      <c r="W30">
        <f t="shared" si="6"/>
        <v>0.35570000000000002</v>
      </c>
    </row>
    <row r="31" spans="1:23" x14ac:dyDescent="0.25">
      <c r="A31" s="19">
        <v>0.06</v>
      </c>
      <c r="B31">
        <v>0.1598</v>
      </c>
      <c r="C31">
        <v>0.17799999999999999</v>
      </c>
      <c r="D31">
        <v>0.1439</v>
      </c>
      <c r="E31">
        <v>0.1246</v>
      </c>
      <c r="F31">
        <v>0.12820000000000001</v>
      </c>
      <c r="G31">
        <v>0.1206</v>
      </c>
      <c r="I31" s="19">
        <v>0.06</v>
      </c>
      <c r="J31">
        <v>0.157</v>
      </c>
      <c r="K31">
        <v>0.1797</v>
      </c>
      <c r="L31">
        <v>0.52100000000000002</v>
      </c>
      <c r="M31">
        <v>0.57830000000000004</v>
      </c>
      <c r="N31">
        <v>0.64419999999999999</v>
      </c>
      <c r="O31">
        <v>0.36599999999999999</v>
      </c>
      <c r="Q31" s="28">
        <v>0.06</v>
      </c>
      <c r="R31">
        <f t="shared" si="7"/>
        <v>-2.7999999999999969E-3</v>
      </c>
      <c r="S31">
        <f t="shared" si="6"/>
        <v>1.7000000000000071E-3</v>
      </c>
      <c r="T31">
        <f t="shared" si="6"/>
        <v>0.37709999999999999</v>
      </c>
      <c r="U31">
        <f t="shared" si="6"/>
        <v>0.45370000000000005</v>
      </c>
      <c r="V31">
        <f t="shared" si="6"/>
        <v>0.51600000000000001</v>
      </c>
      <c r="W31">
        <f t="shared" si="6"/>
        <v>0.24540000000000001</v>
      </c>
    </row>
    <row r="32" spans="1:23" x14ac:dyDescent="0.25">
      <c r="A32" s="19">
        <v>0.03</v>
      </c>
      <c r="B32">
        <v>0.1603</v>
      </c>
      <c r="C32">
        <v>0.15140000000000001</v>
      </c>
      <c r="D32">
        <v>0.1358</v>
      </c>
      <c r="E32">
        <v>0.1225</v>
      </c>
      <c r="F32">
        <v>0.1166</v>
      </c>
      <c r="G32">
        <v>0.1265</v>
      </c>
      <c r="I32" s="19">
        <v>0.03</v>
      </c>
      <c r="J32">
        <v>0.153</v>
      </c>
      <c r="K32">
        <v>0.25669999999999998</v>
      </c>
      <c r="L32">
        <v>0.58589999999999998</v>
      </c>
      <c r="M32">
        <v>0.46410000000000001</v>
      </c>
      <c r="N32">
        <v>0.64059999999999995</v>
      </c>
      <c r="O32">
        <v>0.59009999999999996</v>
      </c>
      <c r="Q32" s="28">
        <v>0.03</v>
      </c>
      <c r="R32">
        <f t="shared" si="7"/>
        <v>-7.3000000000000009E-3</v>
      </c>
      <c r="S32">
        <f t="shared" si="6"/>
        <v>0.10529999999999998</v>
      </c>
      <c r="T32">
        <f t="shared" si="6"/>
        <v>0.45009999999999994</v>
      </c>
      <c r="U32">
        <f t="shared" si="6"/>
        <v>0.34160000000000001</v>
      </c>
      <c r="V32">
        <f t="shared" si="6"/>
        <v>0.52399999999999991</v>
      </c>
      <c r="W32">
        <f t="shared" si="6"/>
        <v>0.46359999999999996</v>
      </c>
    </row>
    <row r="33" spans="1:23" x14ac:dyDescent="0.25">
      <c r="A33" s="19">
        <v>0.01</v>
      </c>
      <c r="B33">
        <v>0.155</v>
      </c>
      <c r="C33">
        <v>0.12590000000000001</v>
      </c>
      <c r="D33">
        <v>0.1333</v>
      </c>
      <c r="E33">
        <v>0.14710000000000001</v>
      </c>
      <c r="F33">
        <v>0.1043</v>
      </c>
      <c r="G33">
        <v>0.12920000000000001</v>
      </c>
      <c r="I33" s="19">
        <v>0.01</v>
      </c>
      <c r="J33">
        <v>0.1434</v>
      </c>
      <c r="K33">
        <v>0.40849999999999997</v>
      </c>
      <c r="L33">
        <v>0.67190000000000005</v>
      </c>
      <c r="M33">
        <v>0.65059999999999996</v>
      </c>
      <c r="N33">
        <v>0.66690000000000005</v>
      </c>
      <c r="O33">
        <v>0.58940000000000003</v>
      </c>
      <c r="Q33" s="28">
        <v>0.01</v>
      </c>
      <c r="R33">
        <f t="shared" si="7"/>
        <v>-1.1599999999999999E-2</v>
      </c>
      <c r="S33">
        <f t="shared" si="6"/>
        <v>0.28259999999999996</v>
      </c>
      <c r="T33">
        <f t="shared" si="6"/>
        <v>0.53860000000000008</v>
      </c>
      <c r="U33">
        <f t="shared" si="6"/>
        <v>0.50349999999999995</v>
      </c>
      <c r="V33">
        <f t="shared" si="6"/>
        <v>0.56259999999999999</v>
      </c>
      <c r="W33">
        <f t="shared" si="6"/>
        <v>0.46020000000000005</v>
      </c>
    </row>
    <row r="34" spans="1:23" x14ac:dyDescent="0.25">
      <c r="A34" s="19">
        <v>5.0000000000000001E-3</v>
      </c>
      <c r="B34">
        <v>0.17760000000000001</v>
      </c>
      <c r="C34">
        <v>0.16259999999999999</v>
      </c>
      <c r="D34">
        <v>0.1406</v>
      </c>
      <c r="E34">
        <v>0.13919999999999999</v>
      </c>
      <c r="F34">
        <v>0.1158</v>
      </c>
      <c r="G34">
        <v>0.12820000000000001</v>
      </c>
      <c r="I34" s="19">
        <v>5.0000000000000001E-3</v>
      </c>
      <c r="J34">
        <v>0.16669999999999999</v>
      </c>
      <c r="K34">
        <v>0.3241</v>
      </c>
      <c r="L34">
        <v>0.55910000000000004</v>
      </c>
      <c r="M34">
        <v>0.57269999999999999</v>
      </c>
      <c r="N34">
        <v>0.64780000000000004</v>
      </c>
      <c r="O34">
        <v>0.64980000000000004</v>
      </c>
      <c r="Q34" s="28">
        <v>5.0000000000000001E-3</v>
      </c>
      <c r="R34">
        <f t="shared" si="7"/>
        <v>-1.0900000000000021E-2</v>
      </c>
      <c r="S34">
        <f t="shared" si="6"/>
        <v>0.1615</v>
      </c>
      <c r="T34">
        <f t="shared" si="6"/>
        <v>0.41850000000000004</v>
      </c>
      <c r="U34">
        <f t="shared" si="6"/>
        <v>0.4335</v>
      </c>
      <c r="V34">
        <f t="shared" si="6"/>
        <v>0.53200000000000003</v>
      </c>
      <c r="W34">
        <f t="shared" si="6"/>
        <v>0.52160000000000006</v>
      </c>
    </row>
    <row r="35" spans="1:23" x14ac:dyDescent="0.25">
      <c r="A35" s="19">
        <v>0</v>
      </c>
      <c r="B35">
        <v>0.25340000000000001</v>
      </c>
      <c r="C35">
        <v>0.16200000000000001</v>
      </c>
      <c r="D35">
        <v>0.16259999999999999</v>
      </c>
      <c r="E35">
        <v>0.1875</v>
      </c>
      <c r="F35">
        <v>0.15490000000000001</v>
      </c>
      <c r="G35">
        <v>0.1807</v>
      </c>
      <c r="I35" s="19">
        <v>0</v>
      </c>
      <c r="J35">
        <v>0.22739999999999999</v>
      </c>
      <c r="K35">
        <v>0.50590000000000002</v>
      </c>
      <c r="L35">
        <v>0.60199999999999998</v>
      </c>
      <c r="M35">
        <v>0.66679999999999995</v>
      </c>
      <c r="N35">
        <v>0.75149999999999995</v>
      </c>
      <c r="O35">
        <v>0.82489999999999997</v>
      </c>
      <c r="Q35" s="28">
        <v>0</v>
      </c>
      <c r="R35">
        <f t="shared" si="7"/>
        <v>-2.6000000000000023E-2</v>
      </c>
      <c r="S35">
        <f t="shared" si="6"/>
        <v>0.34389999999999998</v>
      </c>
      <c r="T35">
        <f t="shared" si="6"/>
        <v>0.43940000000000001</v>
      </c>
      <c r="U35">
        <f t="shared" si="6"/>
        <v>0.47929999999999995</v>
      </c>
      <c r="V35">
        <f t="shared" si="6"/>
        <v>0.59659999999999991</v>
      </c>
      <c r="W35">
        <f t="shared" si="6"/>
        <v>0.64419999999999999</v>
      </c>
    </row>
    <row r="37" spans="1:23" x14ac:dyDescent="0.25">
      <c r="A37" s="19" t="s">
        <v>35</v>
      </c>
      <c r="B37" s="19">
        <v>1</v>
      </c>
      <c r="C37" s="19">
        <v>0.5</v>
      </c>
      <c r="D37" s="19">
        <v>0.25</v>
      </c>
      <c r="E37" s="19">
        <v>0.125</v>
      </c>
      <c r="F37" s="19">
        <v>0.06</v>
      </c>
      <c r="G37" s="19">
        <v>0</v>
      </c>
      <c r="I37" s="19" t="s">
        <v>35</v>
      </c>
      <c r="J37" s="19">
        <v>1</v>
      </c>
      <c r="K37" s="19">
        <v>0.5</v>
      </c>
      <c r="L37" s="19">
        <v>0.25</v>
      </c>
      <c r="M37" s="19">
        <v>0.125</v>
      </c>
      <c r="N37" s="19">
        <v>0.06</v>
      </c>
      <c r="O37" s="19">
        <v>0</v>
      </c>
      <c r="Q37" s="28" t="s">
        <v>35</v>
      </c>
      <c r="R37" s="28">
        <v>1</v>
      </c>
      <c r="S37" s="28">
        <v>0.5</v>
      </c>
      <c r="T37" s="28">
        <v>0.25</v>
      </c>
      <c r="U37" s="28">
        <v>0.125</v>
      </c>
      <c r="V37" s="28">
        <v>0.06</v>
      </c>
      <c r="W37" s="28">
        <v>0</v>
      </c>
    </row>
    <row r="38" spans="1:23" x14ac:dyDescent="0.25">
      <c r="A38" s="19">
        <v>0.5</v>
      </c>
      <c r="B38">
        <v>0.5151</v>
      </c>
      <c r="C38">
        <v>0.29770000000000002</v>
      </c>
      <c r="D38">
        <v>0.27700000000000002</v>
      </c>
      <c r="E38">
        <v>0.2412</v>
      </c>
      <c r="F38">
        <v>0.2099</v>
      </c>
      <c r="G38">
        <v>0.35749999999999998</v>
      </c>
      <c r="I38" s="19">
        <v>0.5</v>
      </c>
      <c r="J38">
        <v>0.371</v>
      </c>
      <c r="K38">
        <v>0.25180000000000002</v>
      </c>
      <c r="L38">
        <v>0.29780000000000001</v>
      </c>
      <c r="M38">
        <v>0.21709999999999999</v>
      </c>
      <c r="N38">
        <v>0.43590000000000001</v>
      </c>
      <c r="O38">
        <v>0.47639999999999999</v>
      </c>
      <c r="Q38" s="28">
        <v>0.5</v>
      </c>
      <c r="R38">
        <f>J38-B38</f>
        <v>-0.14410000000000001</v>
      </c>
      <c r="S38">
        <f t="shared" ref="S38:W45" si="8">K38-C38</f>
        <v>-4.5899999999999996E-2</v>
      </c>
      <c r="T38">
        <f t="shared" si="8"/>
        <v>2.0799999999999985E-2</v>
      </c>
      <c r="U38">
        <f t="shared" si="8"/>
        <v>-2.410000000000001E-2</v>
      </c>
      <c r="V38">
        <f t="shared" si="8"/>
        <v>0.22600000000000001</v>
      </c>
      <c r="W38">
        <f t="shared" si="8"/>
        <v>0.11890000000000001</v>
      </c>
    </row>
    <row r="39" spans="1:23" x14ac:dyDescent="0.25">
      <c r="A39" s="19">
        <v>0.25</v>
      </c>
      <c r="B39">
        <v>0.4753</v>
      </c>
      <c r="C39">
        <v>0.28239999999999998</v>
      </c>
      <c r="D39">
        <v>0.22409999999999999</v>
      </c>
      <c r="E39">
        <v>0.29580000000000001</v>
      </c>
      <c r="F39">
        <v>0.29620000000000002</v>
      </c>
      <c r="G39">
        <v>0.16900000000000001</v>
      </c>
      <c r="I39" s="19">
        <v>0.25</v>
      </c>
      <c r="J39">
        <v>0.65390000000000004</v>
      </c>
      <c r="K39">
        <v>0.3911</v>
      </c>
      <c r="L39">
        <v>0.29499999999999998</v>
      </c>
      <c r="M39">
        <v>0.32029999999999997</v>
      </c>
      <c r="N39">
        <v>0.27210000000000001</v>
      </c>
      <c r="O39">
        <v>0.1575</v>
      </c>
      <c r="Q39" s="28">
        <v>0.25</v>
      </c>
      <c r="R39">
        <f t="shared" ref="R39:R45" si="9">J39-B39</f>
        <v>0.17860000000000004</v>
      </c>
      <c r="S39">
        <f t="shared" si="8"/>
        <v>0.10870000000000002</v>
      </c>
      <c r="T39">
        <f t="shared" si="8"/>
        <v>7.0899999999999991E-2</v>
      </c>
      <c r="U39">
        <f t="shared" si="8"/>
        <v>2.4499999999999966E-2</v>
      </c>
      <c r="V39">
        <f t="shared" si="8"/>
        <v>-2.410000000000001E-2</v>
      </c>
      <c r="W39">
        <f t="shared" si="8"/>
        <v>-1.150000000000001E-2</v>
      </c>
    </row>
    <row r="40" spans="1:23" x14ac:dyDescent="0.25">
      <c r="A40" s="19">
        <v>0.125</v>
      </c>
      <c r="B40">
        <v>0.59899999999999998</v>
      </c>
      <c r="C40">
        <v>0.34710000000000002</v>
      </c>
      <c r="D40">
        <v>0.23630000000000001</v>
      </c>
      <c r="E40">
        <v>0.21079999999999999</v>
      </c>
      <c r="F40">
        <v>0.29659999999999997</v>
      </c>
      <c r="G40">
        <v>0.20330000000000001</v>
      </c>
      <c r="I40" s="19">
        <v>0.125</v>
      </c>
      <c r="J40">
        <v>0.43080000000000002</v>
      </c>
      <c r="K40">
        <v>0.27150000000000002</v>
      </c>
      <c r="L40">
        <v>0.19139999999999999</v>
      </c>
      <c r="M40">
        <v>0.18970000000000001</v>
      </c>
      <c r="N40">
        <v>0.2661</v>
      </c>
      <c r="O40">
        <v>0.2</v>
      </c>
      <c r="Q40" s="28">
        <v>0.125</v>
      </c>
      <c r="R40">
        <f t="shared" si="9"/>
        <v>-0.16819999999999996</v>
      </c>
      <c r="S40">
        <f t="shared" si="8"/>
        <v>-7.5600000000000001E-2</v>
      </c>
      <c r="T40">
        <f t="shared" si="8"/>
        <v>-4.4900000000000023E-2</v>
      </c>
      <c r="U40">
        <f t="shared" si="8"/>
        <v>-2.109999999999998E-2</v>
      </c>
      <c r="V40">
        <f t="shared" si="8"/>
        <v>-3.0499999999999972E-2</v>
      </c>
      <c r="W40">
        <f t="shared" si="8"/>
        <v>-3.2999999999999974E-3</v>
      </c>
    </row>
    <row r="41" spans="1:23" x14ac:dyDescent="0.25">
      <c r="A41" s="19">
        <v>0.06</v>
      </c>
      <c r="B41">
        <v>0.71530000000000005</v>
      </c>
      <c r="C41">
        <v>0.47039999999999998</v>
      </c>
      <c r="D41">
        <v>0.33029999999999998</v>
      </c>
      <c r="E41">
        <v>0.42199999999999999</v>
      </c>
      <c r="F41">
        <v>0.1996</v>
      </c>
      <c r="G41">
        <v>0.1996</v>
      </c>
      <c r="I41" s="19">
        <v>0.06</v>
      </c>
      <c r="J41">
        <v>0.5242</v>
      </c>
      <c r="K41">
        <v>0.3604</v>
      </c>
      <c r="L41">
        <v>0.3044</v>
      </c>
      <c r="M41">
        <v>0.40139999999999998</v>
      </c>
      <c r="N41">
        <v>0.2792</v>
      </c>
      <c r="O41">
        <v>0.1822</v>
      </c>
      <c r="Q41" s="28">
        <v>0.06</v>
      </c>
      <c r="R41">
        <f t="shared" si="9"/>
        <v>-0.19110000000000005</v>
      </c>
      <c r="S41">
        <f t="shared" si="8"/>
        <v>-0.10999999999999999</v>
      </c>
      <c r="T41">
        <f t="shared" si="8"/>
        <v>-2.5899999999999979E-2</v>
      </c>
      <c r="U41">
        <f t="shared" si="8"/>
        <v>-2.0600000000000007E-2</v>
      </c>
      <c r="V41">
        <f t="shared" si="8"/>
        <v>7.9600000000000004E-2</v>
      </c>
      <c r="W41">
        <f t="shared" si="8"/>
        <v>-1.7399999999999999E-2</v>
      </c>
    </row>
    <row r="42" spans="1:23" x14ac:dyDescent="0.25">
      <c r="A42" s="19">
        <v>0.03</v>
      </c>
      <c r="B42">
        <v>0.38250000000000001</v>
      </c>
      <c r="C42">
        <v>0.23849999999999999</v>
      </c>
      <c r="D42">
        <v>0.22140000000000001</v>
      </c>
      <c r="E42">
        <v>0.18770000000000001</v>
      </c>
      <c r="F42">
        <v>0.18890000000000001</v>
      </c>
      <c r="G42">
        <v>0.18160000000000001</v>
      </c>
      <c r="I42" s="19">
        <v>0.03</v>
      </c>
      <c r="J42">
        <v>0.3024</v>
      </c>
      <c r="K42">
        <v>0.2097</v>
      </c>
      <c r="L42">
        <v>0.29389999999999999</v>
      </c>
      <c r="M42">
        <v>0.28499999999999998</v>
      </c>
      <c r="N42">
        <v>0.35010000000000002</v>
      </c>
      <c r="O42">
        <v>0.28160000000000002</v>
      </c>
      <c r="Q42" s="28">
        <v>0.03</v>
      </c>
      <c r="R42">
        <f t="shared" si="9"/>
        <v>-8.0100000000000005E-2</v>
      </c>
      <c r="S42">
        <f t="shared" si="8"/>
        <v>-2.8799999999999992E-2</v>
      </c>
      <c r="T42">
        <f t="shared" si="8"/>
        <v>7.2499999999999981E-2</v>
      </c>
      <c r="U42">
        <f t="shared" si="8"/>
        <v>9.729999999999997E-2</v>
      </c>
      <c r="V42">
        <f t="shared" si="8"/>
        <v>0.16120000000000001</v>
      </c>
      <c r="W42">
        <f t="shared" si="8"/>
        <v>0.1</v>
      </c>
    </row>
    <row r="43" spans="1:23" x14ac:dyDescent="0.25">
      <c r="A43" s="19">
        <v>0.01</v>
      </c>
      <c r="B43">
        <v>0.63180000000000003</v>
      </c>
      <c r="C43">
        <v>0.56599999999999995</v>
      </c>
      <c r="D43">
        <v>0.32119999999999999</v>
      </c>
      <c r="E43">
        <v>0.24479999999999999</v>
      </c>
      <c r="F43">
        <v>0.19539999999999999</v>
      </c>
      <c r="G43">
        <v>0.17299999999999999</v>
      </c>
      <c r="I43" s="19">
        <v>0.01</v>
      </c>
      <c r="J43">
        <v>0.46179999999999999</v>
      </c>
      <c r="K43">
        <v>0.71479999999999999</v>
      </c>
      <c r="L43">
        <v>0.46410000000000001</v>
      </c>
      <c r="M43">
        <v>0.46010000000000001</v>
      </c>
      <c r="N43">
        <v>0.4592</v>
      </c>
      <c r="O43">
        <v>0.39550000000000002</v>
      </c>
      <c r="Q43" s="28">
        <v>0.01</v>
      </c>
      <c r="R43">
        <f t="shared" si="9"/>
        <v>-0.17000000000000004</v>
      </c>
      <c r="S43">
        <f t="shared" si="8"/>
        <v>0.14880000000000004</v>
      </c>
      <c r="T43">
        <f t="shared" si="8"/>
        <v>0.14290000000000003</v>
      </c>
      <c r="U43">
        <f t="shared" si="8"/>
        <v>0.21530000000000002</v>
      </c>
      <c r="V43">
        <f t="shared" si="8"/>
        <v>0.26380000000000003</v>
      </c>
      <c r="W43">
        <f t="shared" si="8"/>
        <v>0.22250000000000003</v>
      </c>
    </row>
    <row r="44" spans="1:23" x14ac:dyDescent="0.25">
      <c r="A44" s="19">
        <v>5.0000000000000001E-3</v>
      </c>
      <c r="B44">
        <v>0.99870000000000003</v>
      </c>
      <c r="C44">
        <v>0.74719999999999998</v>
      </c>
      <c r="D44">
        <v>0.56979999999999997</v>
      </c>
      <c r="E44">
        <v>0.35870000000000002</v>
      </c>
      <c r="F44">
        <v>0.31819999999999998</v>
      </c>
      <c r="G44">
        <v>0.21529999999999999</v>
      </c>
      <c r="I44" s="19">
        <v>5.0000000000000001E-3</v>
      </c>
      <c r="J44">
        <v>0.69469999999999998</v>
      </c>
      <c r="K44">
        <v>0.62329999999999997</v>
      </c>
      <c r="L44">
        <v>0.45779999999999998</v>
      </c>
      <c r="M44">
        <v>0.4617</v>
      </c>
      <c r="N44">
        <v>0.58689999999999998</v>
      </c>
      <c r="O44">
        <v>0.54820000000000002</v>
      </c>
      <c r="Q44" s="28">
        <v>5.0000000000000001E-4</v>
      </c>
      <c r="R44">
        <f t="shared" si="9"/>
        <v>-0.30400000000000005</v>
      </c>
      <c r="S44">
        <f t="shared" si="8"/>
        <v>-0.12390000000000001</v>
      </c>
      <c r="T44">
        <f t="shared" si="8"/>
        <v>-0.11199999999999999</v>
      </c>
      <c r="U44">
        <f t="shared" si="8"/>
        <v>0.10299999999999998</v>
      </c>
      <c r="V44">
        <f t="shared" si="8"/>
        <v>0.26869999999999999</v>
      </c>
      <c r="W44">
        <f t="shared" si="8"/>
        <v>0.33290000000000003</v>
      </c>
    </row>
    <row r="45" spans="1:23" x14ac:dyDescent="0.25">
      <c r="A45" s="19">
        <v>0</v>
      </c>
      <c r="B45">
        <v>1.0888</v>
      </c>
      <c r="C45">
        <v>0.51039999999999996</v>
      </c>
      <c r="D45">
        <v>0.61250000000000004</v>
      </c>
      <c r="E45">
        <v>0.73519999999999996</v>
      </c>
      <c r="F45">
        <v>0.51629999999999998</v>
      </c>
      <c r="G45">
        <v>0.33019999999999999</v>
      </c>
      <c r="I45" s="19">
        <v>0</v>
      </c>
      <c r="J45">
        <v>0.77480000000000004</v>
      </c>
      <c r="K45">
        <v>0.85650000000000004</v>
      </c>
      <c r="L45">
        <v>0.87760000000000005</v>
      </c>
      <c r="M45">
        <v>0.9042</v>
      </c>
      <c r="N45">
        <v>0.85029999999999994</v>
      </c>
      <c r="O45">
        <v>0.83250000000000002</v>
      </c>
      <c r="Q45" s="28">
        <v>0</v>
      </c>
      <c r="R45">
        <f t="shared" si="9"/>
        <v>-0.31399999999999995</v>
      </c>
      <c r="S45">
        <f t="shared" si="8"/>
        <v>0.34610000000000007</v>
      </c>
      <c r="T45">
        <f t="shared" si="8"/>
        <v>0.2651</v>
      </c>
      <c r="U45">
        <f t="shared" si="8"/>
        <v>0.16900000000000004</v>
      </c>
      <c r="V45">
        <f t="shared" si="8"/>
        <v>0.33399999999999996</v>
      </c>
      <c r="W45">
        <f t="shared" si="8"/>
        <v>0.50229999999999997</v>
      </c>
    </row>
    <row r="47" spans="1:23" x14ac:dyDescent="0.25">
      <c r="A47" s="19" t="s">
        <v>35</v>
      </c>
      <c r="B47" s="19">
        <v>1</v>
      </c>
      <c r="C47" s="19">
        <v>0.5</v>
      </c>
      <c r="D47" s="19">
        <v>0.25</v>
      </c>
      <c r="E47" s="19">
        <v>0.125</v>
      </c>
      <c r="F47" s="19">
        <v>0.06</v>
      </c>
      <c r="G47" s="19">
        <v>0</v>
      </c>
      <c r="I47" s="19" t="s">
        <v>35</v>
      </c>
      <c r="J47" s="19">
        <v>1</v>
      </c>
      <c r="K47" s="19">
        <v>0.5</v>
      </c>
      <c r="L47" s="19">
        <v>0.25</v>
      </c>
      <c r="M47" s="19">
        <v>0.125</v>
      </c>
      <c r="N47" s="19">
        <v>0.06</v>
      </c>
      <c r="O47" s="19">
        <v>0</v>
      </c>
      <c r="Q47" s="28" t="s">
        <v>35</v>
      </c>
      <c r="R47" s="28">
        <v>1</v>
      </c>
      <c r="S47" s="28">
        <v>0.5</v>
      </c>
      <c r="T47" s="28">
        <v>0.25</v>
      </c>
      <c r="U47" s="28">
        <v>0.125</v>
      </c>
      <c r="V47" s="28">
        <v>0.06</v>
      </c>
      <c r="W47" s="28">
        <v>0</v>
      </c>
    </row>
    <row r="48" spans="1:23" x14ac:dyDescent="0.25">
      <c r="A48" s="19">
        <v>0.5</v>
      </c>
      <c r="B48">
        <v>0.1676</v>
      </c>
      <c r="C48">
        <v>0.19589999999999999</v>
      </c>
      <c r="D48">
        <v>0.1454</v>
      </c>
      <c r="E48">
        <v>0.1419</v>
      </c>
      <c r="F48">
        <v>0.15010000000000001</v>
      </c>
      <c r="G48">
        <v>0.1371</v>
      </c>
      <c r="I48" s="19">
        <v>0.5</v>
      </c>
      <c r="J48">
        <v>0.15809999999999999</v>
      </c>
      <c r="K48">
        <v>0.2021</v>
      </c>
      <c r="L48">
        <v>0.22459999999999999</v>
      </c>
      <c r="M48">
        <v>0.2878</v>
      </c>
      <c r="N48">
        <v>0.35310000000000002</v>
      </c>
      <c r="O48">
        <v>0.38250000000000001</v>
      </c>
      <c r="Q48" s="28">
        <v>0.5</v>
      </c>
      <c r="R48">
        <f>J48-B48</f>
        <v>-9.5000000000000084E-3</v>
      </c>
      <c r="S48">
        <f t="shared" ref="S48:W55" si="10">K48-C48</f>
        <v>6.2000000000000111E-3</v>
      </c>
      <c r="T48">
        <f t="shared" si="10"/>
        <v>7.9199999999999993E-2</v>
      </c>
      <c r="U48">
        <f t="shared" si="10"/>
        <v>0.1459</v>
      </c>
      <c r="V48">
        <f t="shared" si="10"/>
        <v>0.20300000000000001</v>
      </c>
      <c r="W48">
        <f t="shared" si="10"/>
        <v>0.24540000000000001</v>
      </c>
    </row>
    <row r="49" spans="1:72" x14ac:dyDescent="0.25">
      <c r="A49" s="19">
        <v>0.25</v>
      </c>
      <c r="B49">
        <v>0.2331</v>
      </c>
      <c r="C49">
        <v>0.25519999999999998</v>
      </c>
      <c r="D49">
        <v>0.21190000000000001</v>
      </c>
      <c r="E49">
        <v>0.1729</v>
      </c>
      <c r="F49">
        <v>0.1842</v>
      </c>
      <c r="G49">
        <v>0.37790000000000001</v>
      </c>
      <c r="I49" s="19">
        <v>0.25</v>
      </c>
      <c r="J49">
        <v>0.15859999999999999</v>
      </c>
      <c r="K49">
        <v>0.1769</v>
      </c>
      <c r="L49">
        <v>0.2054</v>
      </c>
      <c r="M49">
        <v>0.1489</v>
      </c>
      <c r="N49">
        <v>0.1598</v>
      </c>
      <c r="O49">
        <v>0.15770000000000001</v>
      </c>
      <c r="Q49" s="28">
        <v>0.25</v>
      </c>
      <c r="R49">
        <f t="shared" ref="R49:R55" si="11">J49-B49</f>
        <v>-7.4500000000000011E-2</v>
      </c>
      <c r="S49">
        <f t="shared" si="10"/>
        <v>-7.8299999999999981E-2</v>
      </c>
      <c r="T49">
        <f t="shared" si="10"/>
        <v>-6.5000000000000058E-3</v>
      </c>
      <c r="U49">
        <f t="shared" si="10"/>
        <v>-2.3999999999999994E-2</v>
      </c>
      <c r="V49">
        <f t="shared" si="10"/>
        <v>-2.4400000000000005E-2</v>
      </c>
      <c r="W49">
        <f t="shared" si="10"/>
        <v>-0.22020000000000001</v>
      </c>
    </row>
    <row r="50" spans="1:72" x14ac:dyDescent="0.25">
      <c r="A50" s="19">
        <v>0.125</v>
      </c>
      <c r="B50">
        <v>0.1565</v>
      </c>
      <c r="C50">
        <v>0.1517</v>
      </c>
      <c r="D50">
        <v>0.20860000000000001</v>
      </c>
      <c r="E50">
        <v>0.1633</v>
      </c>
      <c r="F50">
        <v>0.1202</v>
      </c>
      <c r="G50">
        <v>0.185</v>
      </c>
      <c r="I50" s="19">
        <v>0.125</v>
      </c>
      <c r="J50">
        <v>0.14910000000000001</v>
      </c>
      <c r="K50">
        <v>0.1431</v>
      </c>
      <c r="L50">
        <v>0.22239999999999999</v>
      </c>
      <c r="M50">
        <v>0.1938</v>
      </c>
      <c r="N50">
        <v>0.20519999999999999</v>
      </c>
      <c r="O50">
        <v>0.2452</v>
      </c>
      <c r="Q50" s="28">
        <v>0.125</v>
      </c>
      <c r="R50">
        <f t="shared" si="11"/>
        <v>-7.3999999999999899E-3</v>
      </c>
      <c r="S50">
        <f t="shared" si="10"/>
        <v>-8.5999999999999965E-3</v>
      </c>
      <c r="T50">
        <f>L50-D50</f>
        <v>1.3799999999999979E-2</v>
      </c>
      <c r="U50">
        <f t="shared" si="10"/>
        <v>3.0499999999999999E-2</v>
      </c>
      <c r="V50">
        <f t="shared" si="10"/>
        <v>8.4999999999999992E-2</v>
      </c>
      <c r="W50">
        <f t="shared" si="10"/>
        <v>6.0200000000000004E-2</v>
      </c>
    </row>
    <row r="51" spans="1:72" x14ac:dyDescent="0.25">
      <c r="A51" s="19">
        <v>0.06</v>
      </c>
      <c r="B51">
        <v>0.18920000000000001</v>
      </c>
      <c r="C51">
        <v>0.16639999999999999</v>
      </c>
      <c r="D51">
        <v>0.24479999999999999</v>
      </c>
      <c r="E51">
        <v>0.1565</v>
      </c>
      <c r="F51">
        <v>0.1346</v>
      </c>
      <c r="G51">
        <v>0.14230000000000001</v>
      </c>
      <c r="I51" s="19">
        <v>0.06</v>
      </c>
      <c r="J51">
        <v>0.17469999999999999</v>
      </c>
      <c r="K51">
        <v>0.15409999999999999</v>
      </c>
      <c r="L51">
        <v>0.27939999999999998</v>
      </c>
      <c r="M51">
        <v>0.26069999999999999</v>
      </c>
      <c r="N51">
        <v>0.30330000000000001</v>
      </c>
      <c r="O51">
        <v>0.32019999999999998</v>
      </c>
      <c r="Q51" s="28">
        <v>0.06</v>
      </c>
      <c r="R51">
        <f t="shared" si="11"/>
        <v>-1.4500000000000013E-2</v>
      </c>
      <c r="S51">
        <f t="shared" si="10"/>
        <v>-1.2300000000000005E-2</v>
      </c>
      <c r="T51">
        <f t="shared" si="10"/>
        <v>3.4599999999999992E-2</v>
      </c>
      <c r="U51">
        <f t="shared" si="10"/>
        <v>0.10419999999999999</v>
      </c>
      <c r="V51">
        <f t="shared" si="10"/>
        <v>0.16870000000000002</v>
      </c>
      <c r="W51">
        <f t="shared" si="10"/>
        <v>0.17789999999999997</v>
      </c>
    </row>
    <row r="52" spans="1:72" x14ac:dyDescent="0.25">
      <c r="A52" s="19">
        <v>0.03</v>
      </c>
      <c r="B52">
        <v>0.15939999999999999</v>
      </c>
      <c r="C52">
        <v>0.16669999999999999</v>
      </c>
      <c r="D52">
        <v>0.1603</v>
      </c>
      <c r="E52">
        <v>0.15459999999999999</v>
      </c>
      <c r="F52">
        <v>0.13600000000000001</v>
      </c>
      <c r="G52">
        <v>0.15040000000000001</v>
      </c>
      <c r="I52" s="19">
        <v>0.03</v>
      </c>
      <c r="J52">
        <v>0.14879999999999999</v>
      </c>
      <c r="K52">
        <v>0.1583</v>
      </c>
      <c r="L52">
        <v>0.29110000000000003</v>
      </c>
      <c r="M52">
        <v>0.31680000000000003</v>
      </c>
      <c r="N52">
        <v>0.30940000000000001</v>
      </c>
      <c r="O52">
        <v>0.34439999999999998</v>
      </c>
      <c r="Q52" s="28">
        <v>0.03</v>
      </c>
      <c r="R52">
        <f t="shared" si="11"/>
        <v>-1.0599999999999998E-2</v>
      </c>
      <c r="S52">
        <f t="shared" si="10"/>
        <v>-8.3999999999999908E-3</v>
      </c>
      <c r="T52">
        <f t="shared" si="10"/>
        <v>0.13080000000000003</v>
      </c>
      <c r="U52">
        <f t="shared" si="10"/>
        <v>0.16220000000000004</v>
      </c>
      <c r="V52">
        <f t="shared" si="10"/>
        <v>0.1734</v>
      </c>
      <c r="W52">
        <f t="shared" si="10"/>
        <v>0.19399999999999998</v>
      </c>
    </row>
    <row r="53" spans="1:72" x14ac:dyDescent="0.25">
      <c r="A53" s="19">
        <v>0.01</v>
      </c>
      <c r="B53">
        <v>0.16980000000000001</v>
      </c>
      <c r="C53">
        <v>0.14149999999999999</v>
      </c>
      <c r="D53">
        <v>0.17199999999999999</v>
      </c>
      <c r="E53">
        <v>0.17449999999999999</v>
      </c>
      <c r="F53">
        <v>0.13089999999999999</v>
      </c>
      <c r="G53">
        <v>0.13980000000000001</v>
      </c>
      <c r="I53" s="19">
        <v>0.01</v>
      </c>
      <c r="J53">
        <v>0.1593</v>
      </c>
      <c r="K53">
        <v>0.2702</v>
      </c>
      <c r="L53">
        <v>0.38109999999999999</v>
      </c>
      <c r="M53">
        <v>0.3579</v>
      </c>
      <c r="N53">
        <v>0.41660000000000003</v>
      </c>
      <c r="O53">
        <v>0.438</v>
      </c>
      <c r="Q53" s="28">
        <v>0.01</v>
      </c>
      <c r="R53">
        <f t="shared" si="11"/>
        <v>-1.0500000000000009E-2</v>
      </c>
      <c r="S53">
        <f t="shared" si="10"/>
        <v>0.12870000000000001</v>
      </c>
      <c r="T53">
        <f t="shared" si="10"/>
        <v>0.20910000000000001</v>
      </c>
      <c r="U53">
        <f t="shared" si="10"/>
        <v>0.18340000000000001</v>
      </c>
      <c r="V53">
        <f t="shared" si="10"/>
        <v>0.28570000000000007</v>
      </c>
      <c r="W53">
        <f t="shared" si="10"/>
        <v>0.29820000000000002</v>
      </c>
    </row>
    <row r="54" spans="1:72" x14ac:dyDescent="0.25">
      <c r="A54" s="19">
        <v>5.0000000000000001E-3</v>
      </c>
      <c r="B54">
        <v>0.2147</v>
      </c>
      <c r="C54">
        <v>0.18240000000000001</v>
      </c>
      <c r="D54">
        <v>0.28120000000000001</v>
      </c>
      <c r="E54">
        <v>0.16739999999999999</v>
      </c>
      <c r="F54">
        <v>0.15359999999999999</v>
      </c>
      <c r="G54">
        <v>0.1633</v>
      </c>
      <c r="I54" s="19">
        <v>5.0000000000000001E-3</v>
      </c>
      <c r="J54">
        <v>0.1807</v>
      </c>
      <c r="K54">
        <v>0.27210000000000001</v>
      </c>
      <c r="L54">
        <v>0.55579999999999996</v>
      </c>
      <c r="M54">
        <v>0.46700000000000003</v>
      </c>
      <c r="N54">
        <v>0.50270000000000004</v>
      </c>
      <c r="O54">
        <v>0.62829999999999997</v>
      </c>
      <c r="Q54" s="28">
        <v>5.0000000000000001E-4</v>
      </c>
      <c r="R54">
        <f t="shared" si="11"/>
        <v>-3.4000000000000002E-2</v>
      </c>
      <c r="S54">
        <f t="shared" si="10"/>
        <v>8.9700000000000002E-2</v>
      </c>
      <c r="T54">
        <f t="shared" si="10"/>
        <v>0.27459999999999996</v>
      </c>
      <c r="U54">
        <f t="shared" si="10"/>
        <v>0.29960000000000003</v>
      </c>
      <c r="V54">
        <f t="shared" si="10"/>
        <v>0.34910000000000008</v>
      </c>
      <c r="W54">
        <f t="shared" si="10"/>
        <v>0.46499999999999997</v>
      </c>
    </row>
    <row r="55" spans="1:72" x14ac:dyDescent="0.25">
      <c r="A55" s="19">
        <v>0</v>
      </c>
      <c r="B55">
        <v>0.25890000000000002</v>
      </c>
      <c r="C55">
        <v>0.22059999999999999</v>
      </c>
      <c r="D55">
        <v>0.19819999999999999</v>
      </c>
      <c r="E55">
        <v>0.1948</v>
      </c>
      <c r="F55">
        <v>0.20100000000000001</v>
      </c>
      <c r="G55">
        <v>0.1857</v>
      </c>
      <c r="I55" s="19">
        <v>0</v>
      </c>
      <c r="J55">
        <v>0.24010000000000001</v>
      </c>
      <c r="K55">
        <v>0.25490000000000002</v>
      </c>
      <c r="L55">
        <v>0.60650000000000004</v>
      </c>
      <c r="M55">
        <v>0.64990000000000003</v>
      </c>
      <c r="N55">
        <v>0.78080000000000005</v>
      </c>
      <c r="O55">
        <v>0.77029999999999998</v>
      </c>
      <c r="Q55" s="28">
        <v>0</v>
      </c>
      <c r="R55">
        <f t="shared" si="11"/>
        <v>-1.8800000000000011E-2</v>
      </c>
      <c r="S55">
        <f t="shared" si="10"/>
        <v>3.4300000000000025E-2</v>
      </c>
      <c r="T55">
        <f t="shared" si="10"/>
        <v>0.40830000000000005</v>
      </c>
      <c r="U55">
        <f t="shared" si="10"/>
        <v>0.45510000000000006</v>
      </c>
      <c r="V55">
        <f t="shared" si="10"/>
        <v>0.57980000000000009</v>
      </c>
      <c r="W55">
        <f t="shared" si="10"/>
        <v>0.58460000000000001</v>
      </c>
    </row>
    <row r="56" spans="1:7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x14ac:dyDescent="0.25">
      <c r="A57" s="4" t="s">
        <v>35</v>
      </c>
      <c r="B57" s="4">
        <v>1</v>
      </c>
      <c r="C57" s="4">
        <v>0.5</v>
      </c>
      <c r="D57" s="4">
        <v>0.25</v>
      </c>
      <c r="E57" s="4">
        <v>0.125</v>
      </c>
      <c r="F57" s="4">
        <v>0.06</v>
      </c>
      <c r="G57" s="4">
        <v>0</v>
      </c>
      <c r="I57" s="4" t="s">
        <v>35</v>
      </c>
      <c r="J57" s="4">
        <v>1</v>
      </c>
      <c r="K57" s="4">
        <v>0.5</v>
      </c>
      <c r="L57" s="4">
        <v>0.25</v>
      </c>
      <c r="M57" s="4">
        <v>0.125</v>
      </c>
      <c r="N57" s="4">
        <v>0.06</v>
      </c>
      <c r="O57" s="4">
        <v>0</v>
      </c>
      <c r="Q57" s="4" t="s">
        <v>35</v>
      </c>
      <c r="R57" s="4">
        <v>1</v>
      </c>
      <c r="S57" s="4">
        <v>0.5</v>
      </c>
      <c r="T57" s="4">
        <v>0.25</v>
      </c>
      <c r="U57" s="4">
        <v>0.125</v>
      </c>
      <c r="V57" s="4">
        <v>0.06</v>
      </c>
      <c r="W57" s="4">
        <v>0</v>
      </c>
    </row>
    <row r="58" spans="1:72" x14ac:dyDescent="0.25">
      <c r="A58" s="4">
        <v>0.5</v>
      </c>
      <c r="B58">
        <v>0.61170000000000002</v>
      </c>
      <c r="C58">
        <v>0.3231</v>
      </c>
      <c r="D58">
        <v>0.18229999999999999</v>
      </c>
      <c r="E58">
        <v>0.20630000000000001</v>
      </c>
      <c r="F58">
        <v>0.16270000000000001</v>
      </c>
      <c r="G58">
        <v>0.14979999999999999</v>
      </c>
      <c r="I58" s="4">
        <v>0.5</v>
      </c>
      <c r="J58">
        <v>0.4012</v>
      </c>
      <c r="K58">
        <v>0.2838</v>
      </c>
      <c r="L58">
        <v>0.24060000000000001</v>
      </c>
      <c r="M58">
        <v>0.2228</v>
      </c>
      <c r="N58">
        <v>0.16339999999999999</v>
      </c>
      <c r="O58">
        <v>0.15049999999999999</v>
      </c>
      <c r="Q58" s="4">
        <v>0.5</v>
      </c>
      <c r="R58">
        <f>J58-B58</f>
        <v>-0.21050000000000002</v>
      </c>
      <c r="S58">
        <f t="shared" ref="S58:W65" si="12">K58-C58</f>
        <v>-3.9300000000000002E-2</v>
      </c>
      <c r="T58">
        <f t="shared" si="12"/>
        <v>5.8300000000000018E-2</v>
      </c>
      <c r="U58">
        <f t="shared" si="12"/>
        <v>1.6499999999999987E-2</v>
      </c>
      <c r="V58">
        <f t="shared" si="12"/>
        <v>6.9999999999997842E-4</v>
      </c>
      <c r="W58">
        <f t="shared" si="12"/>
        <v>7.0000000000000617E-4</v>
      </c>
    </row>
    <row r="59" spans="1:72" x14ac:dyDescent="0.25">
      <c r="A59" s="4">
        <v>0.25</v>
      </c>
      <c r="B59">
        <v>0.85599999999999998</v>
      </c>
      <c r="C59">
        <v>0.53180000000000005</v>
      </c>
      <c r="D59">
        <v>0.45540000000000003</v>
      </c>
      <c r="E59">
        <v>0.3417</v>
      </c>
      <c r="F59">
        <v>0.23150000000000001</v>
      </c>
      <c r="G59">
        <v>0.19120000000000001</v>
      </c>
      <c r="I59" s="4">
        <v>0.25</v>
      </c>
      <c r="J59">
        <v>0.70830000000000004</v>
      </c>
      <c r="K59">
        <v>0.42099999999999999</v>
      </c>
      <c r="L59">
        <v>0.3483</v>
      </c>
      <c r="M59">
        <v>0.27250000000000002</v>
      </c>
      <c r="N59">
        <v>0.2225</v>
      </c>
      <c r="O59">
        <v>0.2016</v>
      </c>
      <c r="Q59" s="4">
        <v>0.25</v>
      </c>
      <c r="R59">
        <f t="shared" ref="R59:R65" si="13">J59-B59</f>
        <v>-0.14769999999999994</v>
      </c>
      <c r="S59">
        <f t="shared" si="12"/>
        <v>-0.11080000000000007</v>
      </c>
      <c r="T59">
        <f t="shared" si="12"/>
        <v>-0.10710000000000003</v>
      </c>
      <c r="U59">
        <f t="shared" si="12"/>
        <v>-6.9199999999999984E-2</v>
      </c>
      <c r="V59">
        <f t="shared" si="12"/>
        <v>-9.000000000000008E-3</v>
      </c>
      <c r="W59">
        <f t="shared" si="12"/>
        <v>1.0399999999999993E-2</v>
      </c>
    </row>
    <row r="60" spans="1:72" x14ac:dyDescent="0.25">
      <c r="A60" s="4">
        <v>0.125</v>
      </c>
      <c r="B60">
        <v>0.62290000000000001</v>
      </c>
      <c r="C60">
        <v>0.4153</v>
      </c>
      <c r="D60">
        <v>0.29780000000000001</v>
      </c>
      <c r="E60">
        <v>0.21249999999999999</v>
      </c>
      <c r="F60">
        <v>0.18029999999999999</v>
      </c>
      <c r="G60">
        <v>0.1648</v>
      </c>
      <c r="I60" s="4">
        <v>0.125</v>
      </c>
      <c r="J60">
        <v>0.5</v>
      </c>
      <c r="K60">
        <v>0.317</v>
      </c>
      <c r="L60">
        <v>0.24759999999999999</v>
      </c>
      <c r="M60">
        <v>0.2082</v>
      </c>
      <c r="N60">
        <v>0.16500000000000001</v>
      </c>
      <c r="O60">
        <v>0.2555</v>
      </c>
      <c r="Q60" s="4">
        <v>0.125</v>
      </c>
      <c r="R60">
        <f t="shared" si="13"/>
        <v>-0.12290000000000001</v>
      </c>
      <c r="S60">
        <f t="shared" si="12"/>
        <v>-9.8299999999999998E-2</v>
      </c>
      <c r="T60">
        <f t="shared" si="12"/>
        <v>-5.0200000000000022E-2</v>
      </c>
      <c r="U60">
        <f t="shared" si="12"/>
        <v>-4.2999999999999983E-3</v>
      </c>
      <c r="V60">
        <f t="shared" si="12"/>
        <v>-1.529999999999998E-2</v>
      </c>
      <c r="W60">
        <f t="shared" si="12"/>
        <v>9.0700000000000003E-2</v>
      </c>
    </row>
    <row r="61" spans="1:72" x14ac:dyDescent="0.25">
      <c r="A61" s="4">
        <v>0.06</v>
      </c>
      <c r="B61">
        <v>0.86780000000000002</v>
      </c>
      <c r="C61">
        <v>0.60440000000000005</v>
      </c>
      <c r="D61">
        <v>0.39660000000000001</v>
      </c>
      <c r="E61">
        <v>0.31019999999999998</v>
      </c>
      <c r="F61">
        <v>0.23649999999999999</v>
      </c>
      <c r="G61">
        <v>0.19450000000000001</v>
      </c>
      <c r="I61" s="4">
        <v>0.06</v>
      </c>
      <c r="J61">
        <v>0.56420000000000003</v>
      </c>
      <c r="K61">
        <v>0.46710000000000002</v>
      </c>
      <c r="L61">
        <v>0.31569999999999998</v>
      </c>
      <c r="M61">
        <v>0.2656</v>
      </c>
      <c r="N61">
        <v>0.34489999999999998</v>
      </c>
      <c r="O61">
        <v>0.4708</v>
      </c>
      <c r="Q61" s="4">
        <v>0.06</v>
      </c>
      <c r="R61">
        <f t="shared" si="13"/>
        <v>-0.30359999999999998</v>
      </c>
      <c r="S61">
        <f t="shared" si="12"/>
        <v>-0.13730000000000003</v>
      </c>
      <c r="T61">
        <f t="shared" si="12"/>
        <v>-8.0900000000000027E-2</v>
      </c>
      <c r="U61">
        <f t="shared" si="12"/>
        <v>-4.4599999999999973E-2</v>
      </c>
      <c r="V61">
        <f t="shared" si="12"/>
        <v>0.1084</v>
      </c>
      <c r="W61">
        <f t="shared" si="12"/>
        <v>0.27629999999999999</v>
      </c>
    </row>
    <row r="62" spans="1:72" x14ac:dyDescent="0.25">
      <c r="A62" s="4">
        <v>0.03</v>
      </c>
      <c r="B62">
        <v>0.58020000000000005</v>
      </c>
      <c r="C62">
        <v>0.31830000000000003</v>
      </c>
      <c r="D62">
        <v>0.29480000000000001</v>
      </c>
      <c r="E62">
        <v>0.2271</v>
      </c>
      <c r="F62">
        <v>0.19070000000000001</v>
      </c>
      <c r="G62">
        <v>0.17560000000000001</v>
      </c>
      <c r="I62" s="4">
        <v>0.03</v>
      </c>
      <c r="J62">
        <v>0.37430000000000002</v>
      </c>
      <c r="K62">
        <v>0.2278</v>
      </c>
      <c r="L62">
        <v>0.3</v>
      </c>
      <c r="M62">
        <v>0.38250000000000001</v>
      </c>
      <c r="N62">
        <v>0.45200000000000001</v>
      </c>
      <c r="O62">
        <v>0.55300000000000005</v>
      </c>
      <c r="Q62" s="4">
        <v>0.03</v>
      </c>
      <c r="R62">
        <f t="shared" si="13"/>
        <v>-0.20590000000000003</v>
      </c>
      <c r="S62">
        <f t="shared" si="12"/>
        <v>-9.0500000000000025E-2</v>
      </c>
      <c r="T62">
        <f t="shared" si="12"/>
        <v>5.1999999999999824E-3</v>
      </c>
      <c r="U62">
        <f t="shared" si="12"/>
        <v>0.15540000000000001</v>
      </c>
      <c r="V62">
        <f t="shared" si="12"/>
        <v>0.26129999999999998</v>
      </c>
      <c r="W62">
        <f t="shared" si="12"/>
        <v>0.37740000000000007</v>
      </c>
    </row>
    <row r="63" spans="1:72" x14ac:dyDescent="0.25">
      <c r="A63" s="4">
        <v>0.01</v>
      </c>
      <c r="B63">
        <v>0.84450000000000003</v>
      </c>
      <c r="C63">
        <v>0.52659999999999996</v>
      </c>
      <c r="D63">
        <v>0.40870000000000001</v>
      </c>
      <c r="E63">
        <v>0.30359999999999998</v>
      </c>
      <c r="F63">
        <v>0.2109</v>
      </c>
      <c r="G63">
        <v>0.19789999999999999</v>
      </c>
      <c r="I63" s="4">
        <v>0.01</v>
      </c>
      <c r="J63">
        <v>0.52459999999999996</v>
      </c>
      <c r="K63">
        <v>0.38919999999999999</v>
      </c>
      <c r="L63">
        <v>0.54649999999999999</v>
      </c>
      <c r="M63">
        <v>0.37219999999999998</v>
      </c>
      <c r="N63">
        <v>0.50860000000000005</v>
      </c>
      <c r="O63">
        <v>0.6008</v>
      </c>
      <c r="Q63" s="4">
        <v>0.01</v>
      </c>
      <c r="R63">
        <f t="shared" si="13"/>
        <v>-0.31990000000000007</v>
      </c>
      <c r="S63">
        <f t="shared" si="12"/>
        <v>-0.13739999999999997</v>
      </c>
      <c r="T63">
        <f t="shared" si="12"/>
        <v>0.13779999999999998</v>
      </c>
      <c r="U63">
        <f t="shared" si="12"/>
        <v>6.8599999999999994E-2</v>
      </c>
      <c r="V63">
        <f t="shared" si="12"/>
        <v>0.29770000000000008</v>
      </c>
      <c r="W63">
        <f t="shared" si="12"/>
        <v>0.40290000000000004</v>
      </c>
    </row>
    <row r="64" spans="1:72" x14ac:dyDescent="0.25">
      <c r="A64" s="4">
        <v>5.0000000000000001E-3</v>
      </c>
      <c r="B64">
        <v>1.1549</v>
      </c>
      <c r="C64">
        <v>0.91869999999999996</v>
      </c>
      <c r="D64">
        <v>0.74450000000000005</v>
      </c>
      <c r="E64">
        <v>0.5746</v>
      </c>
      <c r="F64">
        <v>0.48630000000000001</v>
      </c>
      <c r="G64">
        <v>0.2777</v>
      </c>
      <c r="I64" s="4">
        <v>5.0000000000000001E-3</v>
      </c>
      <c r="J64">
        <v>0.84</v>
      </c>
      <c r="K64">
        <v>0.69979999999999998</v>
      </c>
      <c r="L64">
        <v>0.75880000000000003</v>
      </c>
      <c r="M64">
        <v>0.65539999999999998</v>
      </c>
      <c r="N64">
        <v>0.64590000000000003</v>
      </c>
      <c r="O64">
        <v>0.66790000000000005</v>
      </c>
      <c r="Q64" s="4">
        <v>5.0000000000000001E-3</v>
      </c>
      <c r="R64">
        <f t="shared" si="13"/>
        <v>-0.31490000000000007</v>
      </c>
      <c r="S64">
        <f t="shared" si="12"/>
        <v>-0.21889999999999998</v>
      </c>
      <c r="T64">
        <f t="shared" si="12"/>
        <v>1.4299999999999979E-2</v>
      </c>
      <c r="U64">
        <f t="shared" si="12"/>
        <v>8.0799999999999983E-2</v>
      </c>
      <c r="V64">
        <f t="shared" si="12"/>
        <v>0.15960000000000002</v>
      </c>
      <c r="W64">
        <f t="shared" si="12"/>
        <v>0.39020000000000005</v>
      </c>
    </row>
    <row r="65" spans="1:39" x14ac:dyDescent="0.25">
      <c r="A65" s="4">
        <v>0</v>
      </c>
      <c r="B65">
        <v>1.2441</v>
      </c>
      <c r="C65">
        <v>1.1963999999999999</v>
      </c>
      <c r="D65">
        <v>1.0193000000000001</v>
      </c>
      <c r="E65">
        <v>1.0345</v>
      </c>
      <c r="F65">
        <v>0.7671</v>
      </c>
      <c r="G65">
        <v>0.49680000000000002</v>
      </c>
      <c r="I65" s="4">
        <v>0</v>
      </c>
      <c r="J65">
        <v>1.0972</v>
      </c>
      <c r="K65">
        <v>0.97419999999999995</v>
      </c>
      <c r="L65">
        <v>0.9194</v>
      </c>
      <c r="M65">
        <v>0.86050000000000004</v>
      </c>
      <c r="N65">
        <v>0.79120000000000001</v>
      </c>
      <c r="O65">
        <v>0.69259999999999999</v>
      </c>
      <c r="Q65" s="4">
        <v>0</v>
      </c>
      <c r="R65">
        <f t="shared" si="13"/>
        <v>-0.14690000000000003</v>
      </c>
      <c r="S65">
        <f t="shared" si="12"/>
        <v>-0.22219999999999995</v>
      </c>
      <c r="T65">
        <f t="shared" si="12"/>
        <v>-9.99000000000001E-2</v>
      </c>
      <c r="U65">
        <f t="shared" si="12"/>
        <v>-0.17399999999999993</v>
      </c>
      <c r="V65">
        <f t="shared" si="12"/>
        <v>2.410000000000001E-2</v>
      </c>
      <c r="W65">
        <f t="shared" si="12"/>
        <v>0.19579999999999997</v>
      </c>
    </row>
    <row r="67" spans="1:39" x14ac:dyDescent="0.25">
      <c r="A67" s="4" t="s">
        <v>35</v>
      </c>
      <c r="B67" s="4">
        <v>1</v>
      </c>
      <c r="C67" s="4">
        <v>0.5</v>
      </c>
      <c r="D67" s="4">
        <v>0.25</v>
      </c>
      <c r="E67" s="4">
        <v>0.125</v>
      </c>
      <c r="F67" s="4">
        <v>0.06</v>
      </c>
      <c r="G67" s="4">
        <v>0</v>
      </c>
      <c r="I67" s="4" t="s">
        <v>35</v>
      </c>
      <c r="J67" s="4">
        <v>1</v>
      </c>
      <c r="K67" s="4">
        <v>0.5</v>
      </c>
      <c r="L67" s="4">
        <v>0.25</v>
      </c>
      <c r="M67" s="4">
        <v>0.125</v>
      </c>
      <c r="N67" s="4">
        <v>0.06</v>
      </c>
      <c r="O67" s="4">
        <v>0</v>
      </c>
      <c r="Q67" s="4" t="s">
        <v>35</v>
      </c>
      <c r="R67" s="4">
        <v>1</v>
      </c>
      <c r="S67" s="4">
        <v>0.5</v>
      </c>
      <c r="T67" s="4">
        <v>0.25</v>
      </c>
      <c r="U67" s="4">
        <v>0.125</v>
      </c>
      <c r="V67" s="4">
        <v>0.06</v>
      </c>
      <c r="W67" s="4">
        <v>0</v>
      </c>
    </row>
    <row r="68" spans="1:39" x14ac:dyDescent="0.25">
      <c r="A68" s="4">
        <v>0.5</v>
      </c>
      <c r="B68">
        <v>0.16270000000000001</v>
      </c>
      <c r="C68">
        <v>0.1981</v>
      </c>
      <c r="D68">
        <v>0.1323</v>
      </c>
      <c r="E68">
        <v>0.13500000000000001</v>
      </c>
      <c r="F68">
        <v>0.18229999999999999</v>
      </c>
      <c r="G68">
        <v>0.38779999999999998</v>
      </c>
      <c r="I68" s="4">
        <v>0.5</v>
      </c>
      <c r="J68">
        <v>0.15390000000000001</v>
      </c>
      <c r="K68">
        <v>0.18759999999999999</v>
      </c>
      <c r="L68">
        <v>0.1195</v>
      </c>
      <c r="M68">
        <v>0.1229</v>
      </c>
      <c r="N68">
        <v>0.15809999999999999</v>
      </c>
      <c r="O68">
        <v>0.14319999999999999</v>
      </c>
      <c r="Q68" s="4">
        <v>0.5</v>
      </c>
      <c r="R68">
        <f>J68-B68</f>
        <v>-8.8000000000000023E-3</v>
      </c>
      <c r="S68">
        <f t="shared" ref="S68:W75" si="14">K68-C68</f>
        <v>-1.0500000000000009E-2</v>
      </c>
      <c r="T68">
        <f t="shared" si="14"/>
        <v>-1.2800000000000006E-2</v>
      </c>
      <c r="U68">
        <f t="shared" si="14"/>
        <v>-1.2100000000000014E-2</v>
      </c>
      <c r="V68">
        <f t="shared" si="14"/>
        <v>-2.4199999999999999E-2</v>
      </c>
      <c r="W68">
        <f t="shared" si="14"/>
        <v>-0.24459999999999998</v>
      </c>
    </row>
    <row r="69" spans="1:39" x14ac:dyDescent="0.25">
      <c r="A69" s="4">
        <v>0.25</v>
      </c>
      <c r="B69">
        <v>0.16950000000000001</v>
      </c>
      <c r="C69">
        <v>0.16109999999999999</v>
      </c>
      <c r="D69">
        <v>0.1525</v>
      </c>
      <c r="E69">
        <v>0.1454</v>
      </c>
      <c r="F69">
        <v>0.1547</v>
      </c>
      <c r="G69">
        <v>0.1336</v>
      </c>
      <c r="I69" s="4">
        <v>0.25</v>
      </c>
      <c r="J69">
        <v>0.16719999999999999</v>
      </c>
      <c r="K69">
        <v>0.1605</v>
      </c>
      <c r="L69">
        <v>0.1416</v>
      </c>
      <c r="M69">
        <v>0.1384</v>
      </c>
      <c r="N69">
        <v>0.15049999999999999</v>
      </c>
      <c r="O69">
        <v>0.12889999999999999</v>
      </c>
      <c r="Q69" s="4">
        <v>0.25</v>
      </c>
      <c r="R69">
        <f t="shared" ref="R69:R75" si="15">J69-B69</f>
        <v>-2.3000000000000242E-3</v>
      </c>
      <c r="S69">
        <f t="shared" si="14"/>
        <v>-5.9999999999998943E-4</v>
      </c>
      <c r="T69">
        <f t="shared" si="14"/>
        <v>-1.0899999999999993E-2</v>
      </c>
      <c r="U69">
        <f t="shared" si="14"/>
        <v>-7.0000000000000062E-3</v>
      </c>
      <c r="V69">
        <f t="shared" si="14"/>
        <v>-4.2000000000000093E-3</v>
      </c>
      <c r="W69">
        <f t="shared" si="14"/>
        <v>-4.7000000000000097E-3</v>
      </c>
    </row>
    <row r="70" spans="1:39" x14ac:dyDescent="0.25">
      <c r="A70" s="4">
        <v>0.125</v>
      </c>
      <c r="B70">
        <v>0.15709999999999999</v>
      </c>
      <c r="C70">
        <v>0.1258</v>
      </c>
      <c r="D70">
        <v>0.14299999999999999</v>
      </c>
      <c r="E70">
        <v>0.13600000000000001</v>
      </c>
      <c r="F70">
        <v>0.11459999999999999</v>
      </c>
      <c r="G70">
        <v>0.12720000000000001</v>
      </c>
      <c r="I70" s="4">
        <v>0.125</v>
      </c>
      <c r="J70">
        <v>0.15060000000000001</v>
      </c>
      <c r="K70">
        <v>0.12520000000000001</v>
      </c>
      <c r="L70">
        <v>0.14269999999999999</v>
      </c>
      <c r="M70">
        <v>0.1241</v>
      </c>
      <c r="N70">
        <v>0.14169999999999999</v>
      </c>
      <c r="O70">
        <v>0.14860000000000001</v>
      </c>
      <c r="Q70" s="4">
        <v>0.125</v>
      </c>
      <c r="R70">
        <f t="shared" si="15"/>
        <v>-6.499999999999978E-3</v>
      </c>
      <c r="S70">
        <f t="shared" si="14"/>
        <v>-5.9999999999998943E-4</v>
      </c>
      <c r="T70">
        <f t="shared" si="14"/>
        <v>-2.9999999999999472E-4</v>
      </c>
      <c r="U70">
        <f t="shared" si="14"/>
        <v>-1.1900000000000008E-2</v>
      </c>
      <c r="V70">
        <f t="shared" si="14"/>
        <v>2.7099999999999999E-2</v>
      </c>
      <c r="W70">
        <f t="shared" si="14"/>
        <v>2.1400000000000002E-2</v>
      </c>
    </row>
    <row r="71" spans="1:39" x14ac:dyDescent="0.25">
      <c r="A71" s="4">
        <v>0.06</v>
      </c>
      <c r="B71">
        <v>0.1714</v>
      </c>
      <c r="C71">
        <v>0.1648</v>
      </c>
      <c r="D71">
        <v>0.14430000000000001</v>
      </c>
      <c r="E71">
        <v>0.1449</v>
      </c>
      <c r="F71">
        <v>0.1542</v>
      </c>
      <c r="G71">
        <v>0.12089999999999999</v>
      </c>
      <c r="I71" s="4">
        <v>0.06</v>
      </c>
      <c r="J71">
        <v>0.15989999999999999</v>
      </c>
      <c r="K71">
        <v>0.1565</v>
      </c>
      <c r="L71">
        <v>0.15920000000000001</v>
      </c>
      <c r="M71">
        <v>0.1588</v>
      </c>
      <c r="N71">
        <v>0.36070000000000002</v>
      </c>
      <c r="O71">
        <v>0.40820000000000001</v>
      </c>
      <c r="Q71" s="4">
        <v>0.06</v>
      </c>
      <c r="R71">
        <f t="shared" si="15"/>
        <v>-1.150000000000001E-2</v>
      </c>
      <c r="S71">
        <f t="shared" si="14"/>
        <v>-8.3000000000000018E-3</v>
      </c>
      <c r="T71">
        <f t="shared" si="14"/>
        <v>1.4899999999999997E-2</v>
      </c>
      <c r="U71">
        <f t="shared" si="14"/>
        <v>1.3899999999999996E-2</v>
      </c>
      <c r="V71">
        <f t="shared" si="14"/>
        <v>0.20650000000000002</v>
      </c>
      <c r="W71">
        <f t="shared" si="14"/>
        <v>0.2873</v>
      </c>
      <c r="AG71" s="7"/>
      <c r="AH71" s="7"/>
      <c r="AI71" s="7"/>
      <c r="AJ71" s="7"/>
      <c r="AK71" s="7"/>
      <c r="AL71" s="7"/>
      <c r="AM71" s="7"/>
    </row>
    <row r="72" spans="1:39" x14ac:dyDescent="0.25">
      <c r="A72" s="4">
        <v>0.03</v>
      </c>
      <c r="B72">
        <v>0.15809999999999999</v>
      </c>
      <c r="C72">
        <v>0.14949999999999999</v>
      </c>
      <c r="D72">
        <v>0.1583</v>
      </c>
      <c r="E72">
        <v>0.1492</v>
      </c>
      <c r="F72">
        <v>0.19070000000000001</v>
      </c>
      <c r="G72">
        <v>0.128</v>
      </c>
      <c r="I72" s="4">
        <v>0.03</v>
      </c>
      <c r="J72">
        <v>0.1484</v>
      </c>
      <c r="K72">
        <v>0.13439999999999999</v>
      </c>
      <c r="L72">
        <v>0.26</v>
      </c>
      <c r="M72">
        <v>0.2286</v>
      </c>
      <c r="N72">
        <v>0.5968</v>
      </c>
      <c r="O72">
        <v>0.72570000000000001</v>
      </c>
      <c r="Q72" s="4">
        <v>0.03</v>
      </c>
      <c r="R72">
        <f t="shared" si="15"/>
        <v>-9.6999999999999864E-3</v>
      </c>
      <c r="S72">
        <f t="shared" si="14"/>
        <v>-1.5100000000000002E-2</v>
      </c>
      <c r="T72">
        <f t="shared" si="14"/>
        <v>0.10170000000000001</v>
      </c>
      <c r="U72">
        <f t="shared" si="14"/>
        <v>7.9399999999999998E-2</v>
      </c>
      <c r="V72">
        <f t="shared" si="14"/>
        <v>0.40610000000000002</v>
      </c>
      <c r="W72">
        <f t="shared" si="14"/>
        <v>0.59770000000000001</v>
      </c>
      <c r="AG72" s="7"/>
      <c r="AH72" s="7"/>
      <c r="AI72" s="7"/>
      <c r="AJ72" s="7"/>
      <c r="AK72" s="7"/>
      <c r="AL72" s="7"/>
      <c r="AM72" s="7"/>
    </row>
    <row r="73" spans="1:39" x14ac:dyDescent="0.25">
      <c r="A73" s="4">
        <v>0.01</v>
      </c>
      <c r="B73">
        <v>0.17680000000000001</v>
      </c>
      <c r="C73">
        <v>0.1391</v>
      </c>
      <c r="D73">
        <v>0.157</v>
      </c>
      <c r="E73">
        <v>0.1598</v>
      </c>
      <c r="F73">
        <v>0.1195</v>
      </c>
      <c r="G73">
        <v>0.12740000000000001</v>
      </c>
      <c r="I73" s="4">
        <v>0.01</v>
      </c>
      <c r="J73">
        <v>0.1603</v>
      </c>
      <c r="K73">
        <v>0.1351</v>
      </c>
      <c r="L73">
        <v>0.33090000000000003</v>
      </c>
      <c r="M73">
        <v>0.33160000000000001</v>
      </c>
      <c r="N73">
        <v>0.70569999999999999</v>
      </c>
      <c r="O73">
        <v>0.66400000000000003</v>
      </c>
      <c r="Q73" s="4">
        <v>0.01</v>
      </c>
      <c r="R73">
        <f t="shared" si="15"/>
        <v>-1.6500000000000015E-2</v>
      </c>
      <c r="S73">
        <f t="shared" si="14"/>
        <v>-4.0000000000000036E-3</v>
      </c>
      <c r="T73">
        <f t="shared" si="14"/>
        <v>0.17390000000000003</v>
      </c>
      <c r="U73">
        <f t="shared" si="14"/>
        <v>0.17180000000000001</v>
      </c>
      <c r="V73">
        <f t="shared" si="14"/>
        <v>0.58620000000000005</v>
      </c>
      <c r="W73">
        <f t="shared" si="14"/>
        <v>0.53659999999999997</v>
      </c>
      <c r="AG73" s="7"/>
      <c r="AH73" s="7"/>
      <c r="AI73" s="7"/>
      <c r="AJ73" s="7"/>
      <c r="AK73" s="7"/>
      <c r="AL73" s="7"/>
      <c r="AM73" s="7"/>
    </row>
    <row r="74" spans="1:39" x14ac:dyDescent="0.25">
      <c r="A74" s="4">
        <v>5.0000000000000001E-3</v>
      </c>
      <c r="B74">
        <v>0.28660000000000002</v>
      </c>
      <c r="C74">
        <v>0.25569999999999998</v>
      </c>
      <c r="D74">
        <v>0.1837</v>
      </c>
      <c r="E74">
        <v>0.17130000000000001</v>
      </c>
      <c r="F74">
        <v>0.14560000000000001</v>
      </c>
      <c r="G74">
        <v>0.1618</v>
      </c>
      <c r="I74" s="4">
        <v>5.0000000000000001E-3</v>
      </c>
      <c r="J74">
        <v>0.23219999999999999</v>
      </c>
      <c r="K74">
        <v>0.31309999999999999</v>
      </c>
      <c r="L74">
        <v>0.49530000000000002</v>
      </c>
      <c r="M74">
        <v>0.52549999999999997</v>
      </c>
      <c r="N74">
        <v>0.67720000000000002</v>
      </c>
      <c r="O74">
        <v>0.84260000000000002</v>
      </c>
      <c r="Q74" s="4">
        <v>5.0000000000000001E-3</v>
      </c>
      <c r="R74">
        <f t="shared" si="15"/>
        <v>-5.4400000000000032E-2</v>
      </c>
      <c r="S74">
        <f t="shared" si="14"/>
        <v>5.7400000000000007E-2</v>
      </c>
      <c r="T74">
        <f t="shared" si="14"/>
        <v>0.31159999999999999</v>
      </c>
      <c r="U74">
        <f t="shared" si="14"/>
        <v>0.35419999999999996</v>
      </c>
      <c r="V74">
        <f t="shared" si="14"/>
        <v>0.53160000000000007</v>
      </c>
      <c r="W74">
        <f t="shared" si="14"/>
        <v>0.68080000000000007</v>
      </c>
      <c r="AG74" s="7"/>
      <c r="AH74" s="7"/>
      <c r="AI74" s="7"/>
      <c r="AJ74" s="7"/>
      <c r="AK74" s="7"/>
      <c r="AL74" s="7"/>
      <c r="AM74" s="7"/>
    </row>
    <row r="75" spans="1:39" x14ac:dyDescent="0.25">
      <c r="A75" s="4">
        <v>0</v>
      </c>
      <c r="B75">
        <v>0.38540000000000002</v>
      </c>
      <c r="C75">
        <v>0.3508</v>
      </c>
      <c r="D75">
        <v>0.30420000000000003</v>
      </c>
      <c r="E75">
        <v>0.24829999999999999</v>
      </c>
      <c r="F75">
        <v>0.2281</v>
      </c>
      <c r="G75">
        <v>0.1953</v>
      </c>
      <c r="I75" s="4">
        <v>0</v>
      </c>
      <c r="J75">
        <v>0.31330000000000002</v>
      </c>
      <c r="K75">
        <v>0.24840000000000001</v>
      </c>
      <c r="L75">
        <v>0.58840000000000003</v>
      </c>
      <c r="M75">
        <v>0.59470000000000001</v>
      </c>
      <c r="N75">
        <v>0.74809999999999999</v>
      </c>
      <c r="O75">
        <v>0.65959999999999996</v>
      </c>
      <c r="Q75" s="4">
        <v>0</v>
      </c>
      <c r="R75">
        <f t="shared" si="15"/>
        <v>-7.2099999999999997E-2</v>
      </c>
      <c r="S75">
        <f t="shared" si="14"/>
        <v>-0.10239999999999999</v>
      </c>
      <c r="T75">
        <f t="shared" si="14"/>
        <v>0.28420000000000001</v>
      </c>
      <c r="U75">
        <f t="shared" si="14"/>
        <v>0.34640000000000004</v>
      </c>
      <c r="V75">
        <f t="shared" si="14"/>
        <v>0.52</v>
      </c>
      <c r="W75">
        <f t="shared" si="14"/>
        <v>0.46429999999999993</v>
      </c>
      <c r="AG75" s="7"/>
      <c r="AH75" s="7"/>
      <c r="AI75" s="7"/>
      <c r="AJ75" s="7"/>
      <c r="AK75" s="7"/>
      <c r="AL75" s="7"/>
      <c r="AM75" s="7"/>
    </row>
    <row r="76" spans="1:39" ht="18" thickBot="1" x14ac:dyDescent="0.35">
      <c r="A76" s="65" t="s">
        <v>76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AG76" s="7"/>
      <c r="AH76" s="7"/>
      <c r="AI76" s="7"/>
      <c r="AJ76" s="7"/>
      <c r="AK76" s="7"/>
      <c r="AL76" s="7"/>
      <c r="AM76" s="7"/>
    </row>
    <row r="77" spans="1:39" ht="15.75" thickTop="1" x14ac:dyDescent="0.25">
      <c r="AG77" s="7"/>
      <c r="AH77" s="7"/>
      <c r="AI77" s="7"/>
      <c r="AJ77" s="7"/>
      <c r="AK77" s="7"/>
      <c r="AL77" s="7"/>
      <c r="AM77" s="7"/>
    </row>
    <row r="78" spans="1:39" ht="15.75" thickBot="1" x14ac:dyDescent="0.3">
      <c r="A78" s="59" t="s">
        <v>0</v>
      </c>
      <c r="B78" s="59"/>
      <c r="C78" s="59"/>
      <c r="D78" s="59"/>
      <c r="E78" s="59"/>
      <c r="F78" s="59"/>
      <c r="G78" s="59"/>
      <c r="I78" s="59" t="s">
        <v>68</v>
      </c>
      <c r="J78" s="59"/>
      <c r="K78" s="59"/>
      <c r="L78" s="59"/>
      <c r="M78" s="59"/>
      <c r="N78" s="59"/>
      <c r="O78" s="59"/>
      <c r="Q78" s="59" t="s">
        <v>73</v>
      </c>
      <c r="R78" s="59"/>
      <c r="S78" s="59"/>
      <c r="T78" s="59"/>
      <c r="U78" s="59"/>
      <c r="V78" s="59"/>
      <c r="W78" s="59"/>
      <c r="Y78" s="59" t="s">
        <v>41</v>
      </c>
      <c r="Z78" s="59"/>
      <c r="AA78" s="59"/>
      <c r="AB78" s="59"/>
      <c r="AC78" s="59"/>
      <c r="AD78" s="59"/>
      <c r="AE78" s="59"/>
      <c r="AG78" s="7"/>
      <c r="AH78" s="7"/>
      <c r="AI78" s="7"/>
      <c r="AJ78" s="7"/>
      <c r="AK78" s="7"/>
      <c r="AL78" s="7"/>
      <c r="AM78" s="7"/>
    </row>
    <row r="79" spans="1:39" x14ac:dyDescent="0.25">
      <c r="AG79" s="7"/>
      <c r="AH79" s="7"/>
      <c r="AI79" s="7"/>
      <c r="AJ79" s="7"/>
      <c r="AK79" s="7"/>
      <c r="AL79" s="7"/>
      <c r="AM79" s="7"/>
    </row>
    <row r="80" spans="1:39" x14ac:dyDescent="0.25">
      <c r="AG80" s="7"/>
      <c r="AH80" s="31"/>
      <c r="AI80" s="31"/>
      <c r="AJ80" s="31"/>
      <c r="AK80" s="31"/>
      <c r="AL80" s="31"/>
      <c r="AM80" s="31"/>
    </row>
    <row r="81" spans="1:39" x14ac:dyDescent="0.25">
      <c r="A81" s="19" t="s">
        <v>36</v>
      </c>
      <c r="B81" s="19">
        <v>1</v>
      </c>
      <c r="C81" s="19">
        <v>0.5</v>
      </c>
      <c r="D81" s="19">
        <v>0.25</v>
      </c>
      <c r="E81" s="19">
        <v>0.125</v>
      </c>
      <c r="F81" s="19">
        <v>0.06</v>
      </c>
      <c r="G81" s="19">
        <v>0</v>
      </c>
      <c r="I81" s="19" t="s">
        <v>36</v>
      </c>
      <c r="J81" s="19">
        <v>1</v>
      </c>
      <c r="K81" s="19">
        <v>0.5</v>
      </c>
      <c r="L81" s="19">
        <v>0.25</v>
      </c>
      <c r="M81" s="19">
        <v>0.125</v>
      </c>
      <c r="N81" s="19">
        <v>0.06</v>
      </c>
      <c r="O81" s="19">
        <v>0</v>
      </c>
      <c r="Q81" s="28" t="s">
        <v>36</v>
      </c>
      <c r="R81" s="28">
        <v>1</v>
      </c>
      <c r="S81" s="28">
        <v>0.5</v>
      </c>
      <c r="T81" s="28">
        <v>0.25</v>
      </c>
      <c r="U81" s="28">
        <v>0.125</v>
      </c>
      <c r="V81" s="28">
        <v>0.06</v>
      </c>
      <c r="W81" s="28">
        <v>0</v>
      </c>
      <c r="X81" s="5"/>
      <c r="Y81" s="48" t="s">
        <v>36</v>
      </c>
      <c r="Z81" s="48">
        <v>1</v>
      </c>
      <c r="AA81" s="48">
        <v>0.5</v>
      </c>
      <c r="AB81" s="48">
        <v>0.25</v>
      </c>
      <c r="AC81" s="48">
        <v>0.125</v>
      </c>
      <c r="AD81" s="48">
        <v>0.06</v>
      </c>
      <c r="AE81" s="48">
        <v>0</v>
      </c>
      <c r="AG81" s="14"/>
      <c r="AH81" s="14"/>
      <c r="AI81" s="14"/>
      <c r="AJ81" s="14"/>
      <c r="AK81" s="14"/>
      <c r="AL81" s="14"/>
      <c r="AM81" s="14"/>
    </row>
    <row r="82" spans="1:39" x14ac:dyDescent="0.25">
      <c r="A82" s="19">
        <v>8</v>
      </c>
      <c r="B82">
        <v>0.2205</v>
      </c>
      <c r="C82">
        <v>0.33989999999999998</v>
      </c>
      <c r="D82">
        <v>0.14199999999999999</v>
      </c>
      <c r="E82">
        <v>0.16200000000000001</v>
      </c>
      <c r="F82">
        <v>0.1231</v>
      </c>
      <c r="G82">
        <v>0.1389</v>
      </c>
      <c r="I82" s="19">
        <v>8</v>
      </c>
      <c r="J82">
        <v>0.15179999999999999</v>
      </c>
      <c r="K82">
        <v>0.17449999999999999</v>
      </c>
      <c r="L82">
        <v>0.31330000000000002</v>
      </c>
      <c r="M82">
        <v>0.2823</v>
      </c>
      <c r="N82">
        <v>0.2621</v>
      </c>
      <c r="O82">
        <v>0.183</v>
      </c>
      <c r="Q82" s="28">
        <v>8</v>
      </c>
      <c r="R82" s="5">
        <f>J82-B82</f>
        <v>-6.8700000000000011E-2</v>
      </c>
      <c r="S82" s="5">
        <f t="shared" ref="S82:W89" si="16">K82-C82</f>
        <v>-0.16539999999999999</v>
      </c>
      <c r="T82" s="5">
        <f t="shared" si="16"/>
        <v>0.17130000000000004</v>
      </c>
      <c r="U82" s="5">
        <f t="shared" si="16"/>
        <v>0.12029999999999999</v>
      </c>
      <c r="V82" s="5">
        <f t="shared" si="16"/>
        <v>0.13900000000000001</v>
      </c>
      <c r="W82" s="5">
        <f t="shared" si="16"/>
        <v>4.41E-2</v>
      </c>
      <c r="X82" s="5"/>
      <c r="Y82" s="48">
        <v>16</v>
      </c>
      <c r="Z82" s="51">
        <v>-0.13739999999999999</v>
      </c>
      <c r="AA82" s="52">
        <v>-0.23926666666666674</v>
      </c>
      <c r="AB82" s="51">
        <v>-0.12913333333333332</v>
      </c>
      <c r="AC82" s="51">
        <v>0.10310000000000001</v>
      </c>
      <c r="AD82" s="51">
        <v>-5.913333333333335E-2</v>
      </c>
      <c r="AE82" s="51">
        <v>-0.02</v>
      </c>
      <c r="AG82" s="14"/>
      <c r="AH82" s="36"/>
      <c r="AI82" s="36"/>
      <c r="AJ82" s="36"/>
      <c r="AK82" s="36"/>
      <c r="AL82" s="36"/>
      <c r="AM82" s="36"/>
    </row>
    <row r="83" spans="1:39" x14ac:dyDescent="0.25">
      <c r="A83" s="19">
        <v>4</v>
      </c>
      <c r="B83">
        <v>0.1439</v>
      </c>
      <c r="C83">
        <v>0.13869999999999999</v>
      </c>
      <c r="D83">
        <v>0.1303</v>
      </c>
      <c r="E83">
        <v>0.14230000000000001</v>
      </c>
      <c r="F83">
        <v>0.12740000000000001</v>
      </c>
      <c r="G83">
        <v>0.13639999999999999</v>
      </c>
      <c r="I83" s="19">
        <v>4</v>
      </c>
      <c r="J83">
        <v>0.43009999999999998</v>
      </c>
      <c r="K83">
        <v>0.3362</v>
      </c>
      <c r="L83">
        <v>0.25819999999999999</v>
      </c>
      <c r="M83">
        <v>0.39910000000000001</v>
      </c>
      <c r="N83">
        <v>0.30709999999999998</v>
      </c>
      <c r="O83">
        <v>0.56810000000000005</v>
      </c>
      <c r="Q83" s="28">
        <v>4</v>
      </c>
      <c r="R83" s="5">
        <f t="shared" ref="R83:R89" si="17">J83-B83</f>
        <v>0.28620000000000001</v>
      </c>
      <c r="S83" s="5">
        <f t="shared" si="16"/>
        <v>0.19750000000000001</v>
      </c>
      <c r="T83" s="5">
        <f t="shared" si="16"/>
        <v>0.12789999999999999</v>
      </c>
      <c r="U83" s="5">
        <f t="shared" si="16"/>
        <v>0.25680000000000003</v>
      </c>
      <c r="V83" s="5">
        <f t="shared" si="16"/>
        <v>0.17969999999999997</v>
      </c>
      <c r="W83" s="5">
        <f t="shared" si="16"/>
        <v>0.43170000000000008</v>
      </c>
      <c r="X83" s="5"/>
      <c r="Y83" s="48">
        <v>8</v>
      </c>
      <c r="Z83" s="51">
        <v>-1.9728571428571425E-2</v>
      </c>
      <c r="AA83" s="51">
        <v>-4.1657142857142851E-2</v>
      </c>
      <c r="AB83" s="35">
        <v>0.12832857142857143</v>
      </c>
      <c r="AC83" s="35">
        <v>0.12772857142857144</v>
      </c>
      <c r="AD83" s="35">
        <v>0.18125714285714281</v>
      </c>
      <c r="AE83" s="35">
        <v>0.17468571428571428</v>
      </c>
      <c r="AG83" s="14"/>
      <c r="AH83" s="36"/>
      <c r="AI83" s="36"/>
      <c r="AJ83" s="36"/>
      <c r="AK83" s="36"/>
      <c r="AL83" s="36"/>
      <c r="AM83" s="36"/>
    </row>
    <row r="84" spans="1:39" x14ac:dyDescent="0.25">
      <c r="A84" s="19">
        <v>2</v>
      </c>
      <c r="B84">
        <v>0.12959999999999999</v>
      </c>
      <c r="C84">
        <v>0.13189999999999999</v>
      </c>
      <c r="D84">
        <v>0.1346</v>
      </c>
      <c r="E84">
        <v>0.1515</v>
      </c>
      <c r="F84">
        <v>0.1308</v>
      </c>
      <c r="G84">
        <v>0.13139999999999999</v>
      </c>
      <c r="I84" s="19">
        <v>2</v>
      </c>
      <c r="J84">
        <v>0.24210000000000001</v>
      </c>
      <c r="K84">
        <v>0.2293</v>
      </c>
      <c r="L84">
        <v>0.22140000000000001</v>
      </c>
      <c r="M84">
        <v>0.66100000000000003</v>
      </c>
      <c r="N84">
        <v>0.64470000000000005</v>
      </c>
      <c r="O84">
        <v>0.67579999999999996</v>
      </c>
      <c r="Q84" s="28">
        <v>2</v>
      </c>
      <c r="R84" s="5">
        <f t="shared" si="17"/>
        <v>0.11250000000000002</v>
      </c>
      <c r="S84" s="5">
        <f t="shared" si="16"/>
        <v>9.7400000000000014E-2</v>
      </c>
      <c r="T84" s="5">
        <f t="shared" si="16"/>
        <v>8.6800000000000016E-2</v>
      </c>
      <c r="U84" s="5">
        <f t="shared" si="16"/>
        <v>0.50950000000000006</v>
      </c>
      <c r="V84" s="5">
        <f t="shared" si="16"/>
        <v>0.51390000000000002</v>
      </c>
      <c r="W84" s="5">
        <f t="shared" si="16"/>
        <v>0.5444</v>
      </c>
      <c r="X84" s="5"/>
      <c r="Y84" s="48">
        <v>4</v>
      </c>
      <c r="Z84" s="35">
        <v>9.2457142857142863E-2</v>
      </c>
      <c r="AA84" s="35">
        <v>7.325714285714284E-2</v>
      </c>
      <c r="AB84" s="35">
        <v>9.5457142857142865E-2</v>
      </c>
      <c r="AC84" s="35">
        <v>0.16844285714285714</v>
      </c>
      <c r="AD84" s="35">
        <v>0.16861428571428569</v>
      </c>
      <c r="AE84" s="35">
        <v>0.20907142857142857</v>
      </c>
      <c r="AG84" s="14"/>
      <c r="AH84" s="36"/>
      <c r="AI84" s="36"/>
      <c r="AJ84" s="36"/>
      <c r="AK84" s="36"/>
      <c r="AL84" s="36"/>
      <c r="AM84" s="36"/>
    </row>
    <row r="85" spans="1:39" x14ac:dyDescent="0.25">
      <c r="A85" s="19">
        <v>1</v>
      </c>
      <c r="B85">
        <v>0.14419999999999999</v>
      </c>
      <c r="C85">
        <v>0.1431</v>
      </c>
      <c r="D85">
        <v>0.14910000000000001</v>
      </c>
      <c r="E85">
        <v>0.14560000000000001</v>
      </c>
      <c r="F85">
        <v>0.13750000000000001</v>
      </c>
      <c r="G85">
        <v>0.14280000000000001</v>
      </c>
      <c r="I85" s="19">
        <v>1</v>
      </c>
      <c r="J85">
        <v>0.1188</v>
      </c>
      <c r="K85">
        <v>0.2321</v>
      </c>
      <c r="L85">
        <v>0.20580000000000001</v>
      </c>
      <c r="M85">
        <v>0.45929999999999999</v>
      </c>
      <c r="N85">
        <v>0.65049999999999997</v>
      </c>
      <c r="O85">
        <v>0.54800000000000004</v>
      </c>
      <c r="Q85" s="28">
        <v>1</v>
      </c>
      <c r="R85" s="5">
        <f t="shared" si="17"/>
        <v>-2.5399999999999992E-2</v>
      </c>
      <c r="S85" s="5">
        <f t="shared" si="16"/>
        <v>8.8999999999999996E-2</v>
      </c>
      <c r="T85" s="5">
        <f t="shared" si="16"/>
        <v>5.67E-2</v>
      </c>
      <c r="U85" s="5">
        <f t="shared" si="16"/>
        <v>0.31369999999999998</v>
      </c>
      <c r="V85" s="5">
        <f t="shared" si="16"/>
        <v>0.5129999999999999</v>
      </c>
      <c r="W85" s="5">
        <f t="shared" si="16"/>
        <v>0.4052</v>
      </c>
      <c r="X85" s="5"/>
      <c r="Y85" s="48">
        <v>2</v>
      </c>
      <c r="Z85" s="51">
        <v>2.6614285714285729E-2</v>
      </c>
      <c r="AA85" s="51">
        <v>3.7471428571428565E-2</v>
      </c>
      <c r="AB85" s="35">
        <v>7.6099999999999987E-2</v>
      </c>
      <c r="AC85" s="35">
        <v>0.25662857142857148</v>
      </c>
      <c r="AD85" s="35">
        <v>0.28064285714285725</v>
      </c>
      <c r="AE85" s="35">
        <v>0.25318571428571429</v>
      </c>
      <c r="AG85" s="14"/>
      <c r="AH85" s="36"/>
      <c r="AI85" s="36"/>
      <c r="AJ85" s="36"/>
      <c r="AK85" s="36"/>
      <c r="AL85" s="36"/>
      <c r="AM85" s="36"/>
    </row>
    <row r="86" spans="1:39" x14ac:dyDescent="0.25">
      <c r="A86" s="19">
        <v>0.5</v>
      </c>
      <c r="B86">
        <v>0.28770000000000001</v>
      </c>
      <c r="C86">
        <v>0.17849999999999999</v>
      </c>
      <c r="D86">
        <v>0.15409999999999999</v>
      </c>
      <c r="E86">
        <v>0.13950000000000001</v>
      </c>
      <c r="F86">
        <v>0.13539999999999999</v>
      </c>
      <c r="G86">
        <v>0.14269999999999999</v>
      </c>
      <c r="I86" s="19">
        <v>0.5</v>
      </c>
      <c r="J86">
        <v>0.1201</v>
      </c>
      <c r="K86">
        <v>0.14050000000000001</v>
      </c>
      <c r="L86">
        <v>0.16850000000000001</v>
      </c>
      <c r="M86">
        <v>0.40029999999999999</v>
      </c>
      <c r="N86">
        <v>0.83069999999999999</v>
      </c>
      <c r="O86">
        <v>0.64080000000000004</v>
      </c>
      <c r="Q86" s="28">
        <v>0.5</v>
      </c>
      <c r="R86" s="5">
        <f t="shared" si="17"/>
        <v>-0.16760000000000003</v>
      </c>
      <c r="S86" s="5">
        <f t="shared" si="16"/>
        <v>-3.7999999999999978E-2</v>
      </c>
      <c r="T86" s="5">
        <f t="shared" si="16"/>
        <v>1.4400000000000024E-2</v>
      </c>
      <c r="U86" s="5">
        <f t="shared" si="16"/>
        <v>0.26079999999999998</v>
      </c>
      <c r="V86" s="5">
        <f t="shared" si="16"/>
        <v>0.69530000000000003</v>
      </c>
      <c r="W86" s="5">
        <f t="shared" si="16"/>
        <v>0.49810000000000004</v>
      </c>
      <c r="X86" s="5"/>
      <c r="Y86" s="48">
        <v>1</v>
      </c>
      <c r="Z86" s="51">
        <v>1.5171428571428556E-2</v>
      </c>
      <c r="AA86" s="49">
        <v>1.8814285714285707E-2</v>
      </c>
      <c r="AB86" s="35">
        <v>0.1178857142857143</v>
      </c>
      <c r="AC86" s="35">
        <v>0.25252857142857149</v>
      </c>
      <c r="AD86" s="35">
        <v>0.31704285714285713</v>
      </c>
      <c r="AE86" s="35">
        <v>0.28248571428571428</v>
      </c>
      <c r="AG86" s="14"/>
      <c r="AH86" s="36"/>
      <c r="AI86" s="36"/>
      <c r="AJ86" s="36"/>
      <c r="AK86" s="36"/>
      <c r="AL86" s="36"/>
      <c r="AM86" s="36"/>
    </row>
    <row r="87" spans="1:39" x14ac:dyDescent="0.25">
      <c r="A87" s="19">
        <v>0.25</v>
      </c>
      <c r="B87">
        <v>0.40670000000000001</v>
      </c>
      <c r="C87">
        <v>0.26519999999999999</v>
      </c>
      <c r="D87">
        <v>0.21290000000000001</v>
      </c>
      <c r="E87">
        <v>0.193</v>
      </c>
      <c r="F87">
        <v>0.1331</v>
      </c>
      <c r="G87">
        <v>0.1406</v>
      </c>
      <c r="I87" s="19">
        <v>0.25</v>
      </c>
      <c r="J87">
        <v>0.13170000000000001</v>
      </c>
      <c r="K87">
        <v>0.17319999999999999</v>
      </c>
      <c r="L87">
        <v>0.16600000000000001</v>
      </c>
      <c r="M87">
        <v>0.41870000000000002</v>
      </c>
      <c r="N87">
        <v>0.76559999999999995</v>
      </c>
      <c r="O87">
        <v>0.57769999999999999</v>
      </c>
      <c r="Q87" s="28">
        <v>0.25</v>
      </c>
      <c r="R87" s="5">
        <f t="shared" si="17"/>
        <v>-0.27500000000000002</v>
      </c>
      <c r="S87" s="5">
        <f t="shared" si="16"/>
        <v>-9.1999999999999998E-2</v>
      </c>
      <c r="T87" s="5">
        <f t="shared" si="16"/>
        <v>-4.6899999999999997E-2</v>
      </c>
      <c r="U87" s="5">
        <f t="shared" si="16"/>
        <v>0.22570000000000001</v>
      </c>
      <c r="V87" s="5">
        <f t="shared" si="16"/>
        <v>0.63249999999999995</v>
      </c>
      <c r="W87" s="5">
        <f t="shared" si="16"/>
        <v>0.43709999999999999</v>
      </c>
      <c r="X87" s="5"/>
      <c r="Y87" s="48">
        <v>0.5</v>
      </c>
      <c r="Z87" s="51">
        <v>-7.6100000000000015E-2</v>
      </c>
      <c r="AA87" s="51">
        <v>-8.6285714285714212E-3</v>
      </c>
      <c r="AB87" s="35">
        <v>0.12882857142857143</v>
      </c>
      <c r="AC87" s="35">
        <v>0.24491428571428567</v>
      </c>
      <c r="AD87" s="35">
        <v>0.34305714285714289</v>
      </c>
      <c r="AE87" s="35">
        <v>0.35492857142857143</v>
      </c>
      <c r="AG87" s="14"/>
      <c r="AH87" s="36"/>
      <c r="AI87" s="36"/>
      <c r="AJ87" s="36"/>
      <c r="AK87" s="36"/>
      <c r="AL87" s="36"/>
      <c r="AM87" s="36"/>
    </row>
    <row r="88" spans="1:39" x14ac:dyDescent="0.25">
      <c r="A88" s="19">
        <v>0.125</v>
      </c>
      <c r="B88">
        <v>0.8871</v>
      </c>
      <c r="C88">
        <v>0.60519999999999996</v>
      </c>
      <c r="D88">
        <v>0.55279999999999996</v>
      </c>
      <c r="E88">
        <v>0.38540000000000002</v>
      </c>
      <c r="F88">
        <v>0.25240000000000001</v>
      </c>
      <c r="G88">
        <v>0.18260000000000001</v>
      </c>
      <c r="I88" s="19">
        <v>0.125</v>
      </c>
      <c r="J88">
        <v>0.12670000000000001</v>
      </c>
      <c r="K88">
        <v>0.25240000000000001</v>
      </c>
      <c r="L88">
        <v>0.24310000000000001</v>
      </c>
      <c r="M88">
        <v>0.4768</v>
      </c>
      <c r="N88">
        <v>0.70509999999999995</v>
      </c>
      <c r="O88">
        <v>0.58079999999999998</v>
      </c>
      <c r="Q88" s="28">
        <v>0.125</v>
      </c>
      <c r="R88" s="5">
        <f t="shared" si="17"/>
        <v>-0.76039999999999996</v>
      </c>
      <c r="S88" s="5">
        <f t="shared" si="16"/>
        <v>-0.35279999999999995</v>
      </c>
      <c r="T88" s="5">
        <f t="shared" si="16"/>
        <v>-0.30969999999999998</v>
      </c>
      <c r="U88" s="5">
        <f t="shared" si="16"/>
        <v>9.1399999999999981E-2</v>
      </c>
      <c r="V88" s="5">
        <f t="shared" si="16"/>
        <v>0.45269999999999994</v>
      </c>
      <c r="W88" s="5">
        <f t="shared" si="16"/>
        <v>0.3982</v>
      </c>
      <c r="X88" s="5"/>
      <c r="Y88" s="48">
        <v>0.25</v>
      </c>
      <c r="Z88" s="51">
        <v>-0.14627142857142861</v>
      </c>
      <c r="AA88" s="51">
        <v>-5.2271428571428566E-2</v>
      </c>
      <c r="AB88" s="35">
        <v>0.16155714285714287</v>
      </c>
      <c r="AC88" s="35">
        <v>0.2838857142857143</v>
      </c>
      <c r="AD88" s="35">
        <v>0.35114285714285715</v>
      </c>
      <c r="AE88" s="35">
        <v>0.3730142857142858</v>
      </c>
      <c r="AG88" s="14"/>
      <c r="AH88" s="36"/>
      <c r="AI88" s="36"/>
      <c r="AJ88" s="36"/>
      <c r="AK88" s="36"/>
      <c r="AL88" s="36"/>
      <c r="AM88" s="36"/>
    </row>
    <row r="89" spans="1:39" x14ac:dyDescent="0.25">
      <c r="A89" s="19">
        <v>0</v>
      </c>
      <c r="B89">
        <v>0.92230000000000001</v>
      </c>
      <c r="C89">
        <v>0.83860000000000001</v>
      </c>
      <c r="D89">
        <v>0.37419999999999998</v>
      </c>
      <c r="E89">
        <v>0.55600000000000005</v>
      </c>
      <c r="F89">
        <v>0.41880000000000001</v>
      </c>
      <c r="G89">
        <v>0.30170000000000002</v>
      </c>
      <c r="I89" s="19">
        <v>0</v>
      </c>
      <c r="J89">
        <v>0.15959999999999999</v>
      </c>
      <c r="K89">
        <v>0.17219999999999999</v>
      </c>
      <c r="L89">
        <v>0.30819999999999997</v>
      </c>
      <c r="M89">
        <v>0.52890000000000004</v>
      </c>
      <c r="N89">
        <v>0.57040000000000002</v>
      </c>
      <c r="O89">
        <v>0.54630000000000001</v>
      </c>
      <c r="Q89" s="28">
        <v>0</v>
      </c>
      <c r="R89" s="5">
        <f t="shared" si="17"/>
        <v>-0.76270000000000004</v>
      </c>
      <c r="S89" s="5">
        <f t="shared" si="16"/>
        <v>-0.66639999999999999</v>
      </c>
      <c r="T89" s="5">
        <f t="shared" si="16"/>
        <v>-6.6000000000000003E-2</v>
      </c>
      <c r="U89" s="5">
        <f t="shared" si="16"/>
        <v>-2.7100000000000013E-2</v>
      </c>
      <c r="V89" s="5">
        <f t="shared" si="16"/>
        <v>0.15160000000000001</v>
      </c>
      <c r="W89" s="5">
        <f t="shared" si="16"/>
        <v>0.24459999999999998</v>
      </c>
      <c r="X89" s="5"/>
      <c r="Y89" s="48">
        <v>0.125</v>
      </c>
      <c r="Z89" s="51">
        <v>-0.29608571428571429</v>
      </c>
      <c r="AA89" s="51">
        <v>-0.1302142857142857</v>
      </c>
      <c r="AB89" s="35">
        <v>7.8828571428571401E-2</v>
      </c>
      <c r="AC89" s="35">
        <v>0.27289999999999998</v>
      </c>
      <c r="AD89" s="35">
        <v>0.40467142857142857</v>
      </c>
      <c r="AE89" s="35">
        <v>0.4445142857142857</v>
      </c>
      <c r="AG89" s="14"/>
      <c r="AH89" s="36"/>
      <c r="AI89" s="36"/>
      <c r="AJ89" s="36"/>
      <c r="AK89" s="36"/>
      <c r="AL89" s="36"/>
      <c r="AM89" s="36"/>
    </row>
    <row r="90" spans="1:39" x14ac:dyDescent="0.25">
      <c r="Q90" s="5"/>
      <c r="R90" s="5"/>
      <c r="S90" s="5"/>
      <c r="T90" s="5"/>
      <c r="U90" s="5"/>
      <c r="V90" s="5"/>
      <c r="W90" s="5"/>
      <c r="X90" s="5"/>
      <c r="Y90" s="48">
        <v>0</v>
      </c>
      <c r="Z90" s="51">
        <v>-0.32425714285714285</v>
      </c>
      <c r="AA90" s="51">
        <v>-0.24165714285714288</v>
      </c>
      <c r="AB90" s="51">
        <v>3.6257142857142828E-2</v>
      </c>
      <c r="AC90" s="35">
        <v>0.2153285714285714</v>
      </c>
      <c r="AD90" s="35">
        <v>0.27612857142857145</v>
      </c>
      <c r="AE90" s="35">
        <v>0.43285714285714283</v>
      </c>
      <c r="AG90" s="14"/>
      <c r="AH90" s="36"/>
      <c r="AI90" s="36"/>
      <c r="AJ90" s="36"/>
      <c r="AK90" s="36"/>
      <c r="AL90" s="36"/>
      <c r="AM90" s="36"/>
    </row>
    <row r="91" spans="1:39" x14ac:dyDescent="0.25">
      <c r="A91" s="19" t="s">
        <v>36</v>
      </c>
      <c r="B91" s="19">
        <v>1</v>
      </c>
      <c r="C91" s="19">
        <v>0.5</v>
      </c>
      <c r="D91" s="19">
        <v>0.25</v>
      </c>
      <c r="E91" s="19">
        <v>0.125</v>
      </c>
      <c r="F91" s="19">
        <v>0.06</v>
      </c>
      <c r="G91" s="19">
        <v>0</v>
      </c>
      <c r="I91" s="19" t="s">
        <v>36</v>
      </c>
      <c r="J91" s="19">
        <v>1</v>
      </c>
      <c r="K91" s="19">
        <v>0.5</v>
      </c>
      <c r="L91" s="19">
        <v>0.25</v>
      </c>
      <c r="M91" s="19">
        <v>0.125</v>
      </c>
      <c r="N91" s="19">
        <v>0.06</v>
      </c>
      <c r="O91" s="19">
        <v>0</v>
      </c>
      <c r="Q91" s="28" t="s">
        <v>36</v>
      </c>
      <c r="R91" s="28">
        <v>1</v>
      </c>
      <c r="S91" s="28">
        <v>0.5</v>
      </c>
      <c r="T91" s="28">
        <v>0.25</v>
      </c>
      <c r="U91" s="28">
        <v>0.125</v>
      </c>
      <c r="V91" s="28">
        <v>0.06</v>
      </c>
      <c r="W91" s="28">
        <v>0</v>
      </c>
      <c r="X91" s="5"/>
      <c r="Y91" s="5"/>
      <c r="Z91" s="10"/>
      <c r="AA91" s="10"/>
      <c r="AB91" s="10"/>
      <c r="AC91" s="10"/>
      <c r="AD91" s="10"/>
      <c r="AE91" s="10"/>
      <c r="AG91" s="7"/>
      <c r="AH91" s="7"/>
      <c r="AI91" s="7"/>
      <c r="AJ91" s="7"/>
      <c r="AK91" s="7"/>
      <c r="AL91" s="7"/>
      <c r="AM91" s="7"/>
    </row>
    <row r="92" spans="1:39" x14ac:dyDescent="0.25">
      <c r="A92" s="19">
        <v>8</v>
      </c>
      <c r="B92">
        <v>0.13469999999999999</v>
      </c>
      <c r="C92">
        <v>0.1779</v>
      </c>
      <c r="D92">
        <v>0.1273</v>
      </c>
      <c r="E92">
        <v>0.13150000000000001</v>
      </c>
      <c r="F92">
        <v>0.1389</v>
      </c>
      <c r="G92">
        <v>0.1434</v>
      </c>
      <c r="I92" s="19">
        <v>8</v>
      </c>
      <c r="J92">
        <v>0.1547</v>
      </c>
      <c r="K92">
        <v>0.18310000000000001</v>
      </c>
      <c r="L92">
        <v>0.31540000000000001</v>
      </c>
      <c r="M92">
        <v>0.41739999999999999</v>
      </c>
      <c r="N92">
        <v>0.48909999999999998</v>
      </c>
      <c r="O92">
        <v>0.24079999999999999</v>
      </c>
      <c r="Q92" s="28">
        <v>8</v>
      </c>
      <c r="R92" s="5">
        <f>J92-B92</f>
        <v>2.0000000000000018E-2</v>
      </c>
      <c r="S92" s="5">
        <f t="shared" ref="S92:W99" si="18">K92-C92</f>
        <v>5.2000000000000102E-3</v>
      </c>
      <c r="T92" s="5">
        <f t="shared" si="18"/>
        <v>0.18810000000000002</v>
      </c>
      <c r="U92" s="5">
        <f t="shared" si="18"/>
        <v>0.28589999999999999</v>
      </c>
      <c r="V92" s="5">
        <f t="shared" si="18"/>
        <v>0.35019999999999996</v>
      </c>
      <c r="W92" s="5">
        <f t="shared" si="18"/>
        <v>9.7399999999999987E-2</v>
      </c>
      <c r="X92" s="5"/>
      <c r="AG92" s="7"/>
      <c r="AH92" s="7"/>
      <c r="AI92" s="7"/>
      <c r="AJ92" s="7"/>
      <c r="AK92" s="7"/>
      <c r="AL92" s="7"/>
      <c r="AM92" s="7"/>
    </row>
    <row r="93" spans="1:39" x14ac:dyDescent="0.25">
      <c r="A93" s="19">
        <v>4</v>
      </c>
      <c r="B93">
        <v>0.1389</v>
      </c>
      <c r="C93">
        <v>0.15359999999999999</v>
      </c>
      <c r="D93">
        <v>0.1303</v>
      </c>
      <c r="E93">
        <v>0.13350000000000001</v>
      </c>
      <c r="F93">
        <v>0.14280000000000001</v>
      </c>
      <c r="G93">
        <v>0.14069999999999999</v>
      </c>
      <c r="I93" s="19">
        <v>4</v>
      </c>
      <c r="J93">
        <v>0.13</v>
      </c>
      <c r="K93">
        <v>0.15040000000000001</v>
      </c>
      <c r="L93">
        <v>0.2591</v>
      </c>
      <c r="M93">
        <v>0.4425</v>
      </c>
      <c r="N93">
        <v>0.46529999999999999</v>
      </c>
      <c r="O93">
        <v>0.4118</v>
      </c>
      <c r="Q93" s="28">
        <v>4</v>
      </c>
      <c r="R93" s="5">
        <f t="shared" ref="R93:R99" si="19">J93-B93</f>
        <v>-8.8999999999999913E-3</v>
      </c>
      <c r="S93" s="5">
        <f t="shared" si="18"/>
        <v>-3.1999999999999806E-3</v>
      </c>
      <c r="T93" s="5">
        <f t="shared" si="18"/>
        <v>0.1288</v>
      </c>
      <c r="U93" s="5">
        <f t="shared" si="18"/>
        <v>0.309</v>
      </c>
      <c r="V93" s="5">
        <f t="shared" si="18"/>
        <v>0.32250000000000001</v>
      </c>
      <c r="W93" s="5">
        <f t="shared" si="18"/>
        <v>0.27110000000000001</v>
      </c>
      <c r="X93" s="5"/>
    </row>
    <row r="94" spans="1:39" x14ac:dyDescent="0.25">
      <c r="A94" s="19">
        <v>2</v>
      </c>
      <c r="B94">
        <v>0.14960000000000001</v>
      </c>
      <c r="C94">
        <v>0.1174</v>
      </c>
      <c r="D94">
        <v>0.1273</v>
      </c>
      <c r="E94">
        <v>0.12479999999999999</v>
      </c>
      <c r="F94">
        <v>0.10580000000000001</v>
      </c>
      <c r="G94">
        <v>0.13619999999999999</v>
      </c>
      <c r="I94" s="19">
        <v>2</v>
      </c>
      <c r="J94">
        <v>0.1386</v>
      </c>
      <c r="K94">
        <v>0.1113</v>
      </c>
      <c r="L94">
        <v>0.15590000000000001</v>
      </c>
      <c r="M94">
        <v>0.48730000000000001</v>
      </c>
      <c r="N94">
        <v>0.55810000000000004</v>
      </c>
      <c r="O94">
        <v>0.42709999999999998</v>
      </c>
      <c r="Q94" s="28">
        <v>2</v>
      </c>
      <c r="R94" s="5">
        <f t="shared" si="19"/>
        <v>-1.100000000000001E-2</v>
      </c>
      <c r="S94" s="5">
        <f t="shared" si="18"/>
        <v>-6.1000000000000082E-3</v>
      </c>
      <c r="T94" s="5">
        <f t="shared" si="18"/>
        <v>2.8600000000000014E-2</v>
      </c>
      <c r="U94" s="5">
        <f t="shared" si="18"/>
        <v>0.36250000000000004</v>
      </c>
      <c r="V94" s="5">
        <f t="shared" si="18"/>
        <v>0.45230000000000004</v>
      </c>
      <c r="W94" s="5">
        <f t="shared" si="18"/>
        <v>0.29089999999999999</v>
      </c>
      <c r="X94" s="5"/>
    </row>
    <row r="95" spans="1:39" x14ac:dyDescent="0.25">
      <c r="A95" s="19">
        <v>1</v>
      </c>
      <c r="B95">
        <v>0.14330000000000001</v>
      </c>
      <c r="C95">
        <v>0.1426</v>
      </c>
      <c r="D95">
        <v>0.13159999999999999</v>
      </c>
      <c r="E95">
        <v>0.13639999999999999</v>
      </c>
      <c r="F95">
        <v>0.1144</v>
      </c>
      <c r="G95">
        <v>0.1205</v>
      </c>
      <c r="I95" s="19">
        <v>1</v>
      </c>
      <c r="J95">
        <v>0.14230000000000001</v>
      </c>
      <c r="K95">
        <v>0.1502</v>
      </c>
      <c r="L95">
        <v>0.1729</v>
      </c>
      <c r="M95">
        <v>0.64</v>
      </c>
      <c r="N95">
        <v>0.52549999999999997</v>
      </c>
      <c r="O95">
        <v>0.44829999999999998</v>
      </c>
      <c r="Q95" s="28">
        <v>1</v>
      </c>
      <c r="R95" s="5">
        <f t="shared" si="19"/>
        <v>-1.0000000000000009E-3</v>
      </c>
      <c r="S95" s="5">
        <f t="shared" si="18"/>
        <v>7.5999999999999956E-3</v>
      </c>
      <c r="T95" s="5">
        <f t="shared" si="18"/>
        <v>4.1300000000000003E-2</v>
      </c>
      <c r="U95" s="5">
        <f t="shared" si="18"/>
        <v>0.50360000000000005</v>
      </c>
      <c r="V95" s="5">
        <f t="shared" si="18"/>
        <v>0.41109999999999997</v>
      </c>
      <c r="W95" s="5">
        <f t="shared" si="18"/>
        <v>0.32779999999999998</v>
      </c>
      <c r="X95" s="5"/>
    </row>
    <row r="96" spans="1:39" x14ac:dyDescent="0.25">
      <c r="A96" s="19">
        <v>0.5</v>
      </c>
      <c r="B96">
        <v>0.14130000000000001</v>
      </c>
      <c r="C96">
        <v>0.14230000000000001</v>
      </c>
      <c r="D96">
        <v>0.1346</v>
      </c>
      <c r="E96">
        <v>0.14330000000000001</v>
      </c>
      <c r="F96">
        <v>0.1072</v>
      </c>
      <c r="G96">
        <v>0.12870000000000001</v>
      </c>
      <c r="I96" s="19">
        <v>0.5</v>
      </c>
      <c r="J96">
        <v>0.13500000000000001</v>
      </c>
      <c r="K96">
        <v>0.1376</v>
      </c>
      <c r="L96">
        <v>0.27629999999999999</v>
      </c>
      <c r="M96">
        <v>0.55279999999999996</v>
      </c>
      <c r="N96">
        <v>0.51659999999999995</v>
      </c>
      <c r="O96">
        <v>0.68240000000000001</v>
      </c>
      <c r="Q96" s="28">
        <v>0.5</v>
      </c>
      <c r="R96" s="5">
        <f t="shared" si="19"/>
        <v>-6.3E-3</v>
      </c>
      <c r="S96" s="5">
        <f t="shared" si="18"/>
        <v>-4.7000000000000097E-3</v>
      </c>
      <c r="T96" s="5">
        <f t="shared" si="18"/>
        <v>0.14169999999999999</v>
      </c>
      <c r="U96" s="5">
        <f t="shared" si="18"/>
        <v>0.40949999999999998</v>
      </c>
      <c r="V96" s="5">
        <f t="shared" si="18"/>
        <v>0.40939999999999993</v>
      </c>
      <c r="W96" s="5">
        <f t="shared" si="18"/>
        <v>0.55369999999999997</v>
      </c>
      <c r="X96" s="5"/>
    </row>
    <row r="97" spans="1:24" x14ac:dyDescent="0.25">
      <c r="A97" s="19">
        <v>0.25</v>
      </c>
      <c r="B97">
        <v>0.15590000000000001</v>
      </c>
      <c r="C97">
        <v>0.12839999999999999</v>
      </c>
      <c r="D97">
        <v>0.14119999999999999</v>
      </c>
      <c r="E97">
        <v>0.13109999999999999</v>
      </c>
      <c r="F97">
        <v>0.1046</v>
      </c>
      <c r="G97">
        <v>0.12790000000000001</v>
      </c>
      <c r="I97" s="19">
        <v>0.25</v>
      </c>
      <c r="J97">
        <v>0.1515</v>
      </c>
      <c r="K97">
        <v>0.12620000000000001</v>
      </c>
      <c r="L97">
        <v>0.57989999999999997</v>
      </c>
      <c r="M97">
        <v>0.81299999999999994</v>
      </c>
      <c r="N97">
        <v>0.38159999999999999</v>
      </c>
      <c r="O97">
        <v>0.59189999999999998</v>
      </c>
      <c r="Q97" s="28">
        <v>0.25</v>
      </c>
      <c r="R97" s="5">
        <f t="shared" si="19"/>
        <v>-4.400000000000015E-3</v>
      </c>
      <c r="S97" s="5">
        <f t="shared" si="18"/>
        <v>-2.1999999999999797E-3</v>
      </c>
      <c r="T97" s="5">
        <f t="shared" si="18"/>
        <v>0.43869999999999998</v>
      </c>
      <c r="U97" s="5">
        <f t="shared" si="18"/>
        <v>0.68189999999999995</v>
      </c>
      <c r="V97" s="5">
        <f t="shared" si="18"/>
        <v>0.27700000000000002</v>
      </c>
      <c r="W97" s="5">
        <f t="shared" si="18"/>
        <v>0.46399999999999997</v>
      </c>
      <c r="X97" s="5"/>
    </row>
    <row r="98" spans="1:24" x14ac:dyDescent="0.25">
      <c r="A98" s="19">
        <v>0.125</v>
      </c>
      <c r="B98">
        <v>0.15590000000000001</v>
      </c>
      <c r="C98">
        <v>0.1462</v>
      </c>
      <c r="D98">
        <v>0.14330000000000001</v>
      </c>
      <c r="E98">
        <v>0.1361</v>
      </c>
      <c r="F98">
        <v>0.13519999999999999</v>
      </c>
      <c r="G98">
        <v>0.1305</v>
      </c>
      <c r="I98" s="19">
        <v>0.125</v>
      </c>
      <c r="J98">
        <v>0.14119999999999999</v>
      </c>
      <c r="K98">
        <v>0.13750000000000001</v>
      </c>
      <c r="L98">
        <v>0.34350000000000003</v>
      </c>
      <c r="M98">
        <v>0.64910000000000001</v>
      </c>
      <c r="N98">
        <v>0.71030000000000004</v>
      </c>
      <c r="O98">
        <v>0.5665</v>
      </c>
      <c r="Q98" s="28">
        <v>0.125</v>
      </c>
      <c r="R98" s="5">
        <f t="shared" si="19"/>
        <v>-1.4700000000000019E-2</v>
      </c>
      <c r="S98" s="5">
        <f t="shared" si="18"/>
        <v>-8.6999999999999855E-3</v>
      </c>
      <c r="T98" s="5">
        <f t="shared" si="18"/>
        <v>0.20020000000000002</v>
      </c>
      <c r="U98" s="5">
        <f t="shared" si="18"/>
        <v>0.51300000000000001</v>
      </c>
      <c r="V98" s="5">
        <f t="shared" si="18"/>
        <v>0.57510000000000006</v>
      </c>
      <c r="W98" s="5">
        <f t="shared" si="18"/>
        <v>0.436</v>
      </c>
      <c r="X98" s="5"/>
    </row>
    <row r="99" spans="1:24" x14ac:dyDescent="0.25">
      <c r="A99" s="19">
        <v>0</v>
      </c>
      <c r="B99">
        <v>0.16619999999999999</v>
      </c>
      <c r="C99">
        <v>0.15390000000000001</v>
      </c>
      <c r="D99">
        <v>0.161</v>
      </c>
      <c r="E99">
        <v>0.15709999999999999</v>
      </c>
      <c r="F99">
        <v>0.15529999999999999</v>
      </c>
      <c r="G99">
        <v>0.16550000000000001</v>
      </c>
      <c r="I99" s="19">
        <v>0</v>
      </c>
      <c r="J99">
        <v>0.18360000000000001</v>
      </c>
      <c r="K99">
        <v>0.1605</v>
      </c>
      <c r="L99">
        <v>0.27300000000000002</v>
      </c>
      <c r="M99">
        <v>0.54990000000000006</v>
      </c>
      <c r="N99">
        <v>0.52029999999999998</v>
      </c>
      <c r="O99">
        <v>0.66210000000000002</v>
      </c>
      <c r="Q99" s="28">
        <v>0</v>
      </c>
      <c r="R99" s="5">
        <f t="shared" si="19"/>
        <v>1.7400000000000027E-2</v>
      </c>
      <c r="S99" s="5">
        <f t="shared" si="18"/>
        <v>6.5999999999999948E-3</v>
      </c>
      <c r="T99" s="5">
        <f t="shared" si="18"/>
        <v>0.11200000000000002</v>
      </c>
      <c r="U99" s="5">
        <f t="shared" si="18"/>
        <v>0.39280000000000004</v>
      </c>
      <c r="V99" s="5">
        <f t="shared" si="18"/>
        <v>0.36499999999999999</v>
      </c>
      <c r="W99" s="5">
        <f t="shared" si="18"/>
        <v>0.49660000000000004</v>
      </c>
      <c r="X99" s="5"/>
    </row>
    <row r="100" spans="1:24" x14ac:dyDescent="0.25">
      <c r="Q100" s="5"/>
      <c r="R100" s="5"/>
      <c r="S100" s="5"/>
      <c r="T100" s="5"/>
      <c r="U100" s="5"/>
      <c r="V100" s="5"/>
      <c r="W100" s="5"/>
      <c r="X100" s="5"/>
    </row>
    <row r="101" spans="1:24" x14ac:dyDescent="0.25">
      <c r="A101" s="19" t="s">
        <v>36</v>
      </c>
      <c r="B101" s="19">
        <v>1</v>
      </c>
      <c r="C101" s="19">
        <v>0.5</v>
      </c>
      <c r="D101" s="19">
        <v>0.25</v>
      </c>
      <c r="E101" s="19">
        <v>0.125</v>
      </c>
      <c r="F101" s="19">
        <v>0.06</v>
      </c>
      <c r="G101" s="19">
        <v>0</v>
      </c>
      <c r="I101" s="19" t="s">
        <v>36</v>
      </c>
      <c r="J101" s="19">
        <v>1</v>
      </c>
      <c r="K101" s="19">
        <v>0.5</v>
      </c>
      <c r="L101" s="19">
        <v>0.25</v>
      </c>
      <c r="M101" s="19">
        <v>0.125</v>
      </c>
      <c r="N101" s="19">
        <v>0.06</v>
      </c>
      <c r="O101" s="19">
        <v>0</v>
      </c>
      <c r="Q101" s="28" t="s">
        <v>36</v>
      </c>
      <c r="R101" s="28">
        <v>1</v>
      </c>
      <c r="S101" s="28">
        <v>0.5</v>
      </c>
      <c r="T101" s="28">
        <v>0.25</v>
      </c>
      <c r="U101" s="28">
        <v>0.125</v>
      </c>
      <c r="V101" s="28">
        <v>0.06</v>
      </c>
      <c r="W101" s="28">
        <v>0</v>
      </c>
      <c r="X101" s="5"/>
    </row>
    <row r="102" spans="1:24" x14ac:dyDescent="0.25">
      <c r="A102" s="19">
        <v>8</v>
      </c>
      <c r="B102">
        <v>0.26200000000000001</v>
      </c>
      <c r="C102">
        <v>0.29980000000000001</v>
      </c>
      <c r="D102">
        <v>0.1472</v>
      </c>
      <c r="E102">
        <v>0.16830000000000001</v>
      </c>
      <c r="F102">
        <v>0.12959999999999999</v>
      </c>
      <c r="G102">
        <v>0.14280000000000001</v>
      </c>
      <c r="I102" s="19">
        <v>8</v>
      </c>
      <c r="J102">
        <v>0.15590000000000001</v>
      </c>
      <c r="K102">
        <v>0.14560000000000001</v>
      </c>
      <c r="L102">
        <v>0.26939999999999997</v>
      </c>
      <c r="M102">
        <v>0.29339999999999999</v>
      </c>
      <c r="N102">
        <v>0.34029999999999999</v>
      </c>
      <c r="O102">
        <v>0.3649</v>
      </c>
      <c r="Q102" s="28">
        <v>8</v>
      </c>
      <c r="R102" s="5">
        <f>J102-B102</f>
        <v>-0.1061</v>
      </c>
      <c r="S102" s="5">
        <f t="shared" ref="S102:W109" si="20">K102-C102</f>
        <v>-0.1542</v>
      </c>
      <c r="T102" s="5">
        <f t="shared" si="20"/>
        <v>0.12219999999999998</v>
      </c>
      <c r="U102" s="5">
        <f t="shared" si="20"/>
        <v>0.12509999999999999</v>
      </c>
      <c r="V102" s="5">
        <f t="shared" si="20"/>
        <v>0.2107</v>
      </c>
      <c r="W102" s="5">
        <f t="shared" si="20"/>
        <v>0.22209999999999999</v>
      </c>
      <c r="X102" s="5"/>
    </row>
    <row r="103" spans="1:24" x14ac:dyDescent="0.25">
      <c r="A103" s="19">
        <v>4</v>
      </c>
      <c r="B103">
        <v>0.16639999999999999</v>
      </c>
      <c r="C103">
        <v>0.1449</v>
      </c>
      <c r="D103">
        <v>0.15049999999999999</v>
      </c>
      <c r="E103">
        <v>0.1515</v>
      </c>
      <c r="F103">
        <v>0.14269999999999999</v>
      </c>
      <c r="G103">
        <v>0.15409999999999999</v>
      </c>
      <c r="I103" s="19">
        <v>4</v>
      </c>
      <c r="J103">
        <v>0.20680000000000001</v>
      </c>
      <c r="K103">
        <v>0.29630000000000001</v>
      </c>
      <c r="L103">
        <v>0.24560000000000001</v>
      </c>
      <c r="M103">
        <v>0.29380000000000001</v>
      </c>
      <c r="N103">
        <v>0.26329999999999998</v>
      </c>
      <c r="O103">
        <v>0.35310000000000002</v>
      </c>
      <c r="Q103" s="28">
        <v>4</v>
      </c>
      <c r="R103" s="5">
        <f t="shared" ref="R103:R109" si="21">J103-B103</f>
        <v>4.0400000000000019E-2</v>
      </c>
      <c r="S103" s="5">
        <f t="shared" si="20"/>
        <v>0.15140000000000001</v>
      </c>
      <c r="T103" s="5">
        <f t="shared" si="20"/>
        <v>9.5100000000000018E-2</v>
      </c>
      <c r="U103" s="5">
        <f t="shared" si="20"/>
        <v>0.14230000000000001</v>
      </c>
      <c r="V103" s="5">
        <f t="shared" si="20"/>
        <v>0.12059999999999998</v>
      </c>
      <c r="W103" s="5">
        <f t="shared" si="20"/>
        <v>0.19900000000000004</v>
      </c>
      <c r="X103" s="5"/>
    </row>
    <row r="104" spans="1:24" x14ac:dyDescent="0.25">
      <c r="A104" s="19">
        <v>2</v>
      </c>
      <c r="B104">
        <v>0.13639999999999999</v>
      </c>
      <c r="C104">
        <v>0.1343</v>
      </c>
      <c r="D104">
        <v>0.1331</v>
      </c>
      <c r="E104">
        <v>0.1555</v>
      </c>
      <c r="F104">
        <v>0.13980000000000001</v>
      </c>
      <c r="G104">
        <v>0.1462</v>
      </c>
      <c r="I104" s="19">
        <v>2</v>
      </c>
      <c r="J104">
        <v>0.255</v>
      </c>
      <c r="K104">
        <v>0.1991</v>
      </c>
      <c r="L104">
        <v>0.13780000000000001</v>
      </c>
      <c r="M104">
        <v>0.3644</v>
      </c>
      <c r="N104">
        <v>0.47210000000000002</v>
      </c>
      <c r="O104">
        <v>0.3201</v>
      </c>
      <c r="Q104" s="28">
        <v>2</v>
      </c>
      <c r="R104" s="5">
        <f t="shared" si="21"/>
        <v>0.11860000000000001</v>
      </c>
      <c r="S104" s="5">
        <f t="shared" si="20"/>
        <v>6.4799999999999996E-2</v>
      </c>
      <c r="T104" s="5">
        <f t="shared" si="20"/>
        <v>4.7000000000000097E-3</v>
      </c>
      <c r="U104" s="5">
        <f t="shared" si="20"/>
        <v>0.2089</v>
      </c>
      <c r="V104" s="5">
        <f t="shared" si="20"/>
        <v>0.33230000000000004</v>
      </c>
      <c r="W104" s="5">
        <f t="shared" si="20"/>
        <v>0.1739</v>
      </c>
      <c r="X104" s="5"/>
    </row>
    <row r="105" spans="1:24" x14ac:dyDescent="0.25">
      <c r="A105" s="19">
        <v>1</v>
      </c>
      <c r="B105">
        <v>0.27229999999999999</v>
      </c>
      <c r="C105">
        <v>0.2359</v>
      </c>
      <c r="D105">
        <v>0.16389999999999999</v>
      </c>
      <c r="E105">
        <v>0.16120000000000001</v>
      </c>
      <c r="F105">
        <v>0.14560000000000001</v>
      </c>
      <c r="G105">
        <v>0.14050000000000001</v>
      </c>
      <c r="I105" s="19">
        <v>1</v>
      </c>
      <c r="J105">
        <v>0.2059</v>
      </c>
      <c r="K105">
        <v>0.2258</v>
      </c>
      <c r="L105">
        <v>0.20880000000000001</v>
      </c>
      <c r="M105">
        <v>0.42030000000000001</v>
      </c>
      <c r="N105">
        <v>0.71779999999999999</v>
      </c>
      <c r="O105">
        <v>0.50370000000000004</v>
      </c>
      <c r="Q105" s="28">
        <v>1</v>
      </c>
      <c r="R105" s="5">
        <f t="shared" si="21"/>
        <v>-6.6399999999999987E-2</v>
      </c>
      <c r="S105" s="5">
        <f t="shared" si="20"/>
        <v>-1.0099999999999998E-2</v>
      </c>
      <c r="T105" s="5">
        <f t="shared" si="20"/>
        <v>4.4900000000000023E-2</v>
      </c>
      <c r="U105" s="5">
        <f t="shared" si="20"/>
        <v>0.2591</v>
      </c>
      <c r="V105" s="5">
        <f t="shared" si="20"/>
        <v>0.57220000000000004</v>
      </c>
      <c r="W105" s="5">
        <f t="shared" si="20"/>
        <v>0.36320000000000002</v>
      </c>
      <c r="X105" s="5"/>
    </row>
    <row r="106" spans="1:24" x14ac:dyDescent="0.25">
      <c r="A106" s="19">
        <v>0.5</v>
      </c>
      <c r="B106">
        <v>0.3342</v>
      </c>
      <c r="C106">
        <v>0.19550000000000001</v>
      </c>
      <c r="D106">
        <v>0.15090000000000001</v>
      </c>
      <c r="E106">
        <v>0.15090000000000001</v>
      </c>
      <c r="F106">
        <v>0.15160000000000001</v>
      </c>
      <c r="G106">
        <v>0.15740000000000001</v>
      </c>
      <c r="I106" s="19">
        <v>0.5</v>
      </c>
      <c r="J106">
        <v>0.1212</v>
      </c>
      <c r="K106">
        <v>0.16489999999999999</v>
      </c>
      <c r="L106">
        <v>0.15659999999999999</v>
      </c>
      <c r="M106">
        <v>0.39319999999999999</v>
      </c>
      <c r="N106">
        <v>0.51470000000000005</v>
      </c>
      <c r="O106">
        <v>0.54969999999999997</v>
      </c>
      <c r="Q106" s="28">
        <v>0.5</v>
      </c>
      <c r="R106" s="5">
        <f t="shared" si="21"/>
        <v>-0.21299999999999999</v>
      </c>
      <c r="S106" s="5">
        <f t="shared" si="20"/>
        <v>-3.0600000000000016E-2</v>
      </c>
      <c r="T106" s="5">
        <f t="shared" si="20"/>
        <v>5.6999999999999829E-3</v>
      </c>
      <c r="U106" s="5">
        <f t="shared" si="20"/>
        <v>0.24229999999999999</v>
      </c>
      <c r="V106" s="5">
        <f t="shared" si="20"/>
        <v>0.36310000000000003</v>
      </c>
      <c r="W106" s="5">
        <f t="shared" si="20"/>
        <v>0.39229999999999998</v>
      </c>
      <c r="X106" s="5"/>
    </row>
    <row r="107" spans="1:24" x14ac:dyDescent="0.25">
      <c r="A107" s="19">
        <v>0.25</v>
      </c>
      <c r="B107">
        <v>0.51429999999999998</v>
      </c>
      <c r="C107">
        <v>0.30599999999999999</v>
      </c>
      <c r="D107">
        <v>0.2319</v>
      </c>
      <c r="E107">
        <v>0.1976</v>
      </c>
      <c r="F107">
        <v>0.14549999999999999</v>
      </c>
      <c r="G107">
        <v>0.15529999999999999</v>
      </c>
      <c r="I107" s="19">
        <v>0.25</v>
      </c>
      <c r="J107">
        <v>0.11119999999999999</v>
      </c>
      <c r="K107">
        <v>0.18179999999999999</v>
      </c>
      <c r="L107">
        <v>0.17510000000000001</v>
      </c>
      <c r="M107">
        <v>0.29949999999999999</v>
      </c>
      <c r="N107">
        <v>0.55479999999999996</v>
      </c>
      <c r="O107">
        <v>0.57320000000000004</v>
      </c>
      <c r="Q107" s="28">
        <v>0.25</v>
      </c>
      <c r="R107" s="5">
        <f t="shared" si="21"/>
        <v>-0.40310000000000001</v>
      </c>
      <c r="S107" s="5">
        <f t="shared" si="20"/>
        <v>-0.1242</v>
      </c>
      <c r="T107" s="5">
        <f t="shared" si="20"/>
        <v>-5.6799999999999989E-2</v>
      </c>
      <c r="U107" s="5">
        <f t="shared" si="20"/>
        <v>0.10189999999999999</v>
      </c>
      <c r="V107" s="5">
        <f t="shared" si="20"/>
        <v>0.4093</v>
      </c>
      <c r="W107" s="5">
        <f t="shared" si="20"/>
        <v>0.41790000000000005</v>
      </c>
      <c r="X107" s="5"/>
    </row>
    <row r="108" spans="1:24" x14ac:dyDescent="0.25">
      <c r="A108" s="19">
        <v>0.125</v>
      </c>
      <c r="B108">
        <v>1.0018</v>
      </c>
      <c r="C108">
        <v>0.58889999999999998</v>
      </c>
      <c r="D108">
        <v>0.48420000000000002</v>
      </c>
      <c r="E108">
        <v>0.39750000000000002</v>
      </c>
      <c r="F108">
        <v>0.24490000000000001</v>
      </c>
      <c r="G108">
        <v>0.1857</v>
      </c>
      <c r="I108" s="19">
        <v>0.125</v>
      </c>
      <c r="J108">
        <v>0.11940000000000001</v>
      </c>
      <c r="K108">
        <v>0.25590000000000002</v>
      </c>
      <c r="L108">
        <v>0.25409999999999999</v>
      </c>
      <c r="M108">
        <v>0.42709999999999998</v>
      </c>
      <c r="N108">
        <v>0.64419999999999999</v>
      </c>
      <c r="O108">
        <v>0.70489999999999997</v>
      </c>
      <c r="Q108" s="28">
        <v>0.125</v>
      </c>
      <c r="R108" s="5">
        <f t="shared" si="21"/>
        <v>-0.88240000000000007</v>
      </c>
      <c r="S108" s="5">
        <f t="shared" si="20"/>
        <v>-0.33299999999999996</v>
      </c>
      <c r="T108" s="5">
        <f t="shared" si="20"/>
        <v>-0.23010000000000003</v>
      </c>
      <c r="U108" s="5">
        <f t="shared" si="20"/>
        <v>2.959999999999996E-2</v>
      </c>
      <c r="V108" s="5">
        <f t="shared" si="20"/>
        <v>0.39929999999999999</v>
      </c>
      <c r="W108" s="5">
        <f t="shared" si="20"/>
        <v>0.51919999999999999</v>
      </c>
      <c r="X108" s="5"/>
    </row>
    <row r="109" spans="1:24" x14ac:dyDescent="0.25">
      <c r="A109" s="19">
        <v>0</v>
      </c>
      <c r="B109">
        <v>1.2775000000000001</v>
      </c>
      <c r="C109">
        <v>0.92249999999999999</v>
      </c>
      <c r="D109">
        <v>0.70440000000000003</v>
      </c>
      <c r="E109">
        <v>0.55879999999999996</v>
      </c>
      <c r="F109">
        <v>0.44600000000000001</v>
      </c>
      <c r="G109">
        <v>0.28249999999999997</v>
      </c>
      <c r="I109" s="19">
        <v>0</v>
      </c>
      <c r="J109">
        <v>0.15110000000000001</v>
      </c>
      <c r="K109">
        <v>0.373</v>
      </c>
      <c r="L109">
        <v>0.3337</v>
      </c>
      <c r="M109">
        <v>0.49099999999999999</v>
      </c>
      <c r="N109">
        <v>0.65180000000000005</v>
      </c>
      <c r="O109">
        <v>0.71150000000000002</v>
      </c>
      <c r="Q109" s="28">
        <v>0</v>
      </c>
      <c r="R109" s="5">
        <f t="shared" si="21"/>
        <v>-1.1264000000000001</v>
      </c>
      <c r="S109" s="5">
        <f t="shared" si="20"/>
        <v>-0.54949999999999999</v>
      </c>
      <c r="T109" s="5">
        <f t="shared" si="20"/>
        <v>-0.37070000000000003</v>
      </c>
      <c r="U109" s="5">
        <f t="shared" si="20"/>
        <v>-6.7799999999999971E-2</v>
      </c>
      <c r="V109" s="5">
        <f t="shared" si="20"/>
        <v>0.20580000000000004</v>
      </c>
      <c r="W109" s="5">
        <f t="shared" si="20"/>
        <v>0.42900000000000005</v>
      </c>
      <c r="X109" s="5"/>
    </row>
    <row r="110" spans="1:24" x14ac:dyDescent="0.25">
      <c r="Q110" s="5"/>
      <c r="R110" s="5"/>
      <c r="S110" s="5"/>
      <c r="T110" s="5"/>
      <c r="U110" s="5"/>
      <c r="V110" s="5"/>
      <c r="W110" s="5"/>
      <c r="X110" s="5"/>
    </row>
    <row r="111" spans="1:24" x14ac:dyDescent="0.25">
      <c r="A111" s="19" t="s">
        <v>36</v>
      </c>
      <c r="B111" s="19">
        <v>1</v>
      </c>
      <c r="C111" s="19">
        <v>0.5</v>
      </c>
      <c r="D111" s="19">
        <v>0.25</v>
      </c>
      <c r="E111" s="19">
        <v>0.125</v>
      </c>
      <c r="F111" s="19">
        <v>0.06</v>
      </c>
      <c r="G111" s="19">
        <v>0</v>
      </c>
      <c r="I111" s="19" t="s">
        <v>36</v>
      </c>
      <c r="J111" s="19">
        <v>1</v>
      </c>
      <c r="K111" s="19">
        <v>0.5</v>
      </c>
      <c r="L111" s="19">
        <v>0.25</v>
      </c>
      <c r="M111" s="19">
        <v>0.125</v>
      </c>
      <c r="N111" s="19">
        <v>0.06</v>
      </c>
      <c r="O111" s="19">
        <v>0</v>
      </c>
      <c r="Q111" s="28" t="s">
        <v>36</v>
      </c>
      <c r="R111" s="28">
        <v>1</v>
      </c>
      <c r="S111" s="28">
        <v>0.5</v>
      </c>
      <c r="T111" s="28">
        <v>0.25</v>
      </c>
      <c r="U111" s="28">
        <v>0.125</v>
      </c>
      <c r="V111" s="28">
        <v>0.06</v>
      </c>
      <c r="W111" s="28">
        <v>0</v>
      </c>
      <c r="X111" s="5"/>
    </row>
    <row r="112" spans="1:24" x14ac:dyDescent="0.25">
      <c r="A112" s="19">
        <v>8</v>
      </c>
      <c r="B112">
        <v>0.21290000000000001</v>
      </c>
      <c r="C112">
        <v>0.1575</v>
      </c>
      <c r="D112">
        <v>0.16739999999999999</v>
      </c>
      <c r="E112">
        <v>0.1905</v>
      </c>
      <c r="F112">
        <v>0.1363</v>
      </c>
      <c r="G112">
        <v>0.14929999999999999</v>
      </c>
      <c r="I112" s="19">
        <v>8</v>
      </c>
      <c r="J112">
        <v>0.22320000000000001</v>
      </c>
      <c r="K112">
        <v>0.15010000000000001</v>
      </c>
      <c r="L112">
        <v>0.1862</v>
      </c>
      <c r="M112">
        <v>0.2051</v>
      </c>
      <c r="N112">
        <v>0.15659999999999999</v>
      </c>
      <c r="O112">
        <v>0.16189999999999999</v>
      </c>
      <c r="Q112" s="28">
        <v>8</v>
      </c>
      <c r="R112" s="5">
        <f>J112-B112</f>
        <v>1.0300000000000004E-2</v>
      </c>
      <c r="S112" s="5">
        <f t="shared" ref="S112:W119" si="22">K112-C112</f>
        <v>-7.3999999999999899E-3</v>
      </c>
      <c r="T112" s="5">
        <f t="shared" si="22"/>
        <v>1.8800000000000011E-2</v>
      </c>
      <c r="U112" s="5">
        <f t="shared" si="22"/>
        <v>1.4600000000000002E-2</v>
      </c>
      <c r="V112" s="5">
        <f t="shared" si="22"/>
        <v>2.0299999999999985E-2</v>
      </c>
      <c r="W112" s="5">
        <f t="shared" si="22"/>
        <v>1.26E-2</v>
      </c>
      <c r="X112" s="5"/>
    </row>
    <row r="113" spans="1:31" x14ac:dyDescent="0.25">
      <c r="A113" s="19">
        <v>4</v>
      </c>
      <c r="B113">
        <v>0.28139999999999998</v>
      </c>
      <c r="C113">
        <v>0.23400000000000001</v>
      </c>
      <c r="D113">
        <v>0.26250000000000001</v>
      </c>
      <c r="E113">
        <v>0.22109999999999999</v>
      </c>
      <c r="F113">
        <v>0.17580000000000001</v>
      </c>
      <c r="G113">
        <v>0.18779999999999999</v>
      </c>
      <c r="I113" s="19">
        <v>4</v>
      </c>
      <c r="J113">
        <v>0.4224</v>
      </c>
      <c r="K113">
        <v>0.25169999999999998</v>
      </c>
      <c r="L113">
        <v>0.30730000000000002</v>
      </c>
      <c r="M113">
        <v>0.3271</v>
      </c>
      <c r="N113">
        <v>0.31459999999999999</v>
      </c>
      <c r="O113">
        <v>0.32229999999999998</v>
      </c>
      <c r="Q113" s="28">
        <v>4</v>
      </c>
      <c r="R113" s="5">
        <f t="shared" ref="R113:R119" si="23">J113-B113</f>
        <v>0.14100000000000001</v>
      </c>
      <c r="S113" s="5">
        <f t="shared" si="22"/>
        <v>1.7699999999999966E-2</v>
      </c>
      <c r="T113" s="5">
        <f t="shared" si="22"/>
        <v>4.4800000000000006E-2</v>
      </c>
      <c r="U113" s="5">
        <f t="shared" si="22"/>
        <v>0.10600000000000001</v>
      </c>
      <c r="V113" s="5">
        <f t="shared" si="22"/>
        <v>0.13879999999999998</v>
      </c>
      <c r="W113" s="5">
        <f t="shared" si="22"/>
        <v>0.13449999999999998</v>
      </c>
      <c r="X113" s="5"/>
    </row>
    <row r="114" spans="1:31" x14ac:dyDescent="0.25">
      <c r="A114" s="19">
        <v>2</v>
      </c>
      <c r="B114">
        <v>0.16209999999999999</v>
      </c>
      <c r="C114">
        <v>0.18920000000000001</v>
      </c>
      <c r="D114">
        <v>0.22689999999999999</v>
      </c>
      <c r="E114">
        <v>0.2059</v>
      </c>
      <c r="F114">
        <v>0.1643</v>
      </c>
      <c r="G114">
        <v>0.16089999999999999</v>
      </c>
      <c r="I114" s="19">
        <v>2</v>
      </c>
      <c r="J114">
        <v>0.24</v>
      </c>
      <c r="K114">
        <v>0.1951</v>
      </c>
      <c r="L114">
        <v>0.32529999999999998</v>
      </c>
      <c r="M114">
        <v>0.29530000000000001</v>
      </c>
      <c r="N114">
        <v>0.32869999999999999</v>
      </c>
      <c r="O114">
        <v>0.33889999999999998</v>
      </c>
      <c r="Q114" s="28">
        <v>2</v>
      </c>
      <c r="R114" s="5">
        <f t="shared" si="23"/>
        <v>7.7899999999999997E-2</v>
      </c>
      <c r="S114" s="5">
        <f t="shared" si="22"/>
        <v>5.8999999999999886E-3</v>
      </c>
      <c r="T114" s="5">
        <f t="shared" si="22"/>
        <v>9.8399999999999987E-2</v>
      </c>
      <c r="U114" s="5">
        <f t="shared" si="22"/>
        <v>8.9400000000000007E-2</v>
      </c>
      <c r="V114" s="5">
        <f t="shared" si="22"/>
        <v>0.16439999999999999</v>
      </c>
      <c r="W114" s="5">
        <f t="shared" si="22"/>
        <v>0.17799999999999999</v>
      </c>
      <c r="X114" s="5"/>
      <c r="Y114" s="5"/>
      <c r="Z114" s="5"/>
      <c r="AA114" s="5"/>
      <c r="AB114" s="5"/>
      <c r="AC114" s="5"/>
      <c r="AD114" s="5"/>
      <c r="AE114" s="5"/>
    </row>
    <row r="115" spans="1:31" x14ac:dyDescent="0.25">
      <c r="A115" s="19">
        <v>1</v>
      </c>
      <c r="B115">
        <v>0.32450000000000001</v>
      </c>
      <c r="C115">
        <v>0.22109999999999999</v>
      </c>
      <c r="D115">
        <v>0.24460000000000001</v>
      </c>
      <c r="E115">
        <v>0.21729999999999999</v>
      </c>
      <c r="F115">
        <v>0.18379999999999999</v>
      </c>
      <c r="G115">
        <v>0.1739</v>
      </c>
      <c r="I115" s="19">
        <v>1</v>
      </c>
      <c r="J115">
        <v>0.45329999999999998</v>
      </c>
      <c r="K115">
        <v>0.30109999999999998</v>
      </c>
      <c r="L115">
        <v>0.3795</v>
      </c>
      <c r="M115">
        <v>0.315</v>
      </c>
      <c r="N115">
        <v>0.3463</v>
      </c>
      <c r="O115">
        <v>0.32729999999999998</v>
      </c>
      <c r="Q115" s="28">
        <v>1</v>
      </c>
      <c r="R115" s="5">
        <f t="shared" si="23"/>
        <v>0.12879999999999997</v>
      </c>
      <c r="S115" s="5">
        <f t="shared" si="22"/>
        <v>7.9999999999999988E-2</v>
      </c>
      <c r="T115" s="5">
        <f t="shared" si="22"/>
        <v>0.13489999999999999</v>
      </c>
      <c r="U115" s="5">
        <f t="shared" si="22"/>
        <v>9.7700000000000009E-2</v>
      </c>
      <c r="V115" s="5">
        <f t="shared" si="22"/>
        <v>0.16250000000000001</v>
      </c>
      <c r="W115" s="5">
        <f t="shared" si="22"/>
        <v>0.15339999999999998</v>
      </c>
      <c r="X115" s="5"/>
      <c r="Y115" s="5"/>
      <c r="Z115" s="5"/>
      <c r="AA115" s="5"/>
      <c r="AB115" s="5"/>
      <c r="AC115" s="5"/>
      <c r="AD115" s="5"/>
      <c r="AE115" s="5"/>
    </row>
    <row r="116" spans="1:31" x14ac:dyDescent="0.25">
      <c r="A116" s="19">
        <v>0.5</v>
      </c>
      <c r="B116">
        <v>0.26479999999999998</v>
      </c>
      <c r="C116">
        <v>0.20960000000000001</v>
      </c>
      <c r="D116">
        <v>0.19400000000000001</v>
      </c>
      <c r="E116">
        <v>0.20100000000000001</v>
      </c>
      <c r="F116">
        <v>0.16400000000000001</v>
      </c>
      <c r="G116">
        <v>0.16470000000000001</v>
      </c>
      <c r="I116" s="19">
        <v>0.5</v>
      </c>
      <c r="J116">
        <v>0.31759999999999999</v>
      </c>
      <c r="K116">
        <v>0.2399</v>
      </c>
      <c r="L116">
        <v>0.37559999999999999</v>
      </c>
      <c r="M116">
        <v>0.39750000000000002</v>
      </c>
      <c r="N116">
        <v>0.3266</v>
      </c>
      <c r="O116">
        <v>0.37380000000000002</v>
      </c>
      <c r="Q116" s="28">
        <v>0.5</v>
      </c>
      <c r="R116" s="5">
        <f t="shared" si="23"/>
        <v>5.2800000000000014E-2</v>
      </c>
      <c r="S116" s="5">
        <f t="shared" si="22"/>
        <v>3.0299999999999994E-2</v>
      </c>
      <c r="T116" s="5">
        <f t="shared" si="22"/>
        <v>0.18159999999999998</v>
      </c>
      <c r="U116" s="5">
        <f t="shared" si="22"/>
        <v>0.19650000000000001</v>
      </c>
      <c r="V116" s="5">
        <f t="shared" si="22"/>
        <v>0.16259999999999999</v>
      </c>
      <c r="W116" s="5">
        <f t="shared" si="22"/>
        <v>0.20910000000000001</v>
      </c>
      <c r="X116" s="5"/>
      <c r="Y116" s="5"/>
      <c r="Z116" s="5"/>
      <c r="AA116" s="5"/>
      <c r="AB116" s="5"/>
      <c r="AC116" s="5"/>
      <c r="AD116" s="5"/>
      <c r="AE116" s="5"/>
    </row>
    <row r="117" spans="1:31" x14ac:dyDescent="0.25">
      <c r="A117" s="19">
        <v>0.25</v>
      </c>
      <c r="B117">
        <v>0.70830000000000004</v>
      </c>
      <c r="C117">
        <v>0.40400000000000003</v>
      </c>
      <c r="D117">
        <v>0.33239999999999997</v>
      </c>
      <c r="E117">
        <v>0.25629999999999997</v>
      </c>
      <c r="F117">
        <v>0.1764</v>
      </c>
      <c r="G117">
        <v>0.17560000000000001</v>
      </c>
      <c r="I117" s="19">
        <v>0.25</v>
      </c>
      <c r="J117">
        <v>0.4728</v>
      </c>
      <c r="K117">
        <v>0.30349999999999999</v>
      </c>
      <c r="L117">
        <v>0.4395</v>
      </c>
      <c r="M117">
        <v>0.50970000000000004</v>
      </c>
      <c r="N117">
        <v>0.3916</v>
      </c>
      <c r="O117">
        <v>0.45069999999999999</v>
      </c>
      <c r="Q117" s="28">
        <v>0.25</v>
      </c>
      <c r="R117" s="5">
        <f t="shared" si="23"/>
        <v>-0.23550000000000004</v>
      </c>
      <c r="S117" s="5">
        <f t="shared" si="22"/>
        <v>-0.10050000000000003</v>
      </c>
      <c r="T117" s="5">
        <f t="shared" si="22"/>
        <v>0.10710000000000003</v>
      </c>
      <c r="U117" s="5">
        <f t="shared" si="22"/>
        <v>0.25340000000000007</v>
      </c>
      <c r="V117" s="5">
        <f t="shared" si="22"/>
        <v>0.2152</v>
      </c>
      <c r="W117" s="5">
        <f t="shared" si="22"/>
        <v>0.27510000000000001</v>
      </c>
      <c r="X117" s="5"/>
      <c r="Y117" s="5"/>
      <c r="Z117" s="5"/>
      <c r="AA117" s="5"/>
      <c r="AB117" s="5"/>
      <c r="AC117" s="5"/>
      <c r="AD117" s="5"/>
      <c r="AE117" s="5"/>
    </row>
    <row r="118" spans="1:31" x14ac:dyDescent="0.25">
      <c r="A118" s="19">
        <v>0.125</v>
      </c>
      <c r="B118">
        <v>1.1556999999999999</v>
      </c>
      <c r="C118">
        <v>0.84809999999999997</v>
      </c>
      <c r="D118">
        <v>0.5897</v>
      </c>
      <c r="E118">
        <v>0.433</v>
      </c>
      <c r="F118">
        <v>0.309</v>
      </c>
      <c r="G118">
        <v>0.26889999999999997</v>
      </c>
      <c r="I118" s="19">
        <v>0.125</v>
      </c>
      <c r="J118">
        <v>0.92</v>
      </c>
      <c r="K118">
        <v>0.57989999999999997</v>
      </c>
      <c r="L118">
        <v>0.6694</v>
      </c>
      <c r="M118">
        <v>0.57520000000000004</v>
      </c>
      <c r="N118">
        <v>0.57589999999999997</v>
      </c>
      <c r="O118">
        <v>0.62429999999999997</v>
      </c>
      <c r="Q118" s="28">
        <v>0.125</v>
      </c>
      <c r="R118" s="5">
        <f t="shared" si="23"/>
        <v>-0.23569999999999991</v>
      </c>
      <c r="S118" s="5">
        <f t="shared" si="22"/>
        <v>-0.26819999999999999</v>
      </c>
      <c r="T118" s="5">
        <f t="shared" si="22"/>
        <v>7.9699999999999993E-2</v>
      </c>
      <c r="U118" s="5">
        <f t="shared" si="22"/>
        <v>0.14220000000000005</v>
      </c>
      <c r="V118" s="5">
        <f t="shared" si="22"/>
        <v>0.26689999999999997</v>
      </c>
      <c r="W118" s="5">
        <f t="shared" si="22"/>
        <v>0.35539999999999999</v>
      </c>
      <c r="X118" s="5"/>
      <c r="Y118" s="5"/>
      <c r="Z118" s="5"/>
      <c r="AA118" s="5"/>
      <c r="AB118" s="5"/>
      <c r="AC118" s="5"/>
      <c r="AD118" s="5"/>
      <c r="AE118" s="5"/>
    </row>
    <row r="119" spans="1:31" x14ac:dyDescent="0.25">
      <c r="A119" s="19">
        <v>0</v>
      </c>
      <c r="B119">
        <v>1.3439000000000001</v>
      </c>
      <c r="C119">
        <v>1.1477999999999999</v>
      </c>
      <c r="D119">
        <v>0.78120000000000001</v>
      </c>
      <c r="E119">
        <v>0.68240000000000001</v>
      </c>
      <c r="F119">
        <v>0.63380000000000003</v>
      </c>
      <c r="G119">
        <v>0.4335</v>
      </c>
      <c r="I119" s="19">
        <v>0</v>
      </c>
      <c r="J119">
        <v>1.1116999999999999</v>
      </c>
      <c r="K119">
        <v>0.80349999999999999</v>
      </c>
      <c r="L119">
        <v>0.77769999999999995</v>
      </c>
      <c r="M119">
        <v>0.87890000000000001</v>
      </c>
      <c r="N119">
        <v>0.84360000000000002</v>
      </c>
      <c r="O119">
        <v>0.91190000000000004</v>
      </c>
      <c r="Q119" s="28">
        <v>0</v>
      </c>
      <c r="R119" s="5">
        <f t="shared" si="23"/>
        <v>-0.23220000000000018</v>
      </c>
      <c r="S119" s="5">
        <f t="shared" si="22"/>
        <v>-0.34429999999999994</v>
      </c>
      <c r="T119" s="5">
        <f t="shared" si="22"/>
        <v>-3.5000000000000586E-3</v>
      </c>
      <c r="U119" s="5">
        <f t="shared" si="22"/>
        <v>0.19650000000000001</v>
      </c>
      <c r="V119" s="5">
        <f t="shared" si="22"/>
        <v>0.20979999999999999</v>
      </c>
      <c r="W119" s="5">
        <f t="shared" si="22"/>
        <v>0.47840000000000005</v>
      </c>
      <c r="X119" s="5"/>
      <c r="Y119" s="5"/>
      <c r="Z119" s="5"/>
      <c r="AA119" s="5"/>
      <c r="AB119" s="5"/>
      <c r="AC119" s="5"/>
      <c r="AD119" s="5"/>
      <c r="AE119" s="5"/>
    </row>
    <row r="120" spans="1:31" x14ac:dyDescent="0.25"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25">
      <c r="A121" s="19" t="s">
        <v>36</v>
      </c>
      <c r="B121" s="19">
        <v>1</v>
      </c>
      <c r="C121" s="19">
        <v>0.5</v>
      </c>
      <c r="D121" s="19">
        <v>0.25</v>
      </c>
      <c r="E121" s="19">
        <v>0.125</v>
      </c>
      <c r="F121" s="19">
        <v>0.06</v>
      </c>
      <c r="G121" s="19">
        <v>0</v>
      </c>
      <c r="I121" s="19" t="s">
        <v>36</v>
      </c>
      <c r="J121" s="19">
        <v>1</v>
      </c>
      <c r="K121" s="19">
        <v>0.5</v>
      </c>
      <c r="L121" s="19">
        <v>0.25</v>
      </c>
      <c r="M121" s="19">
        <v>0.125</v>
      </c>
      <c r="N121" s="19">
        <v>0.06</v>
      </c>
      <c r="O121" s="19">
        <v>0</v>
      </c>
      <c r="Q121" s="28" t="s">
        <v>36</v>
      </c>
      <c r="R121" s="28">
        <v>1</v>
      </c>
      <c r="S121" s="28">
        <v>0.5</v>
      </c>
      <c r="T121" s="28">
        <v>0.25</v>
      </c>
      <c r="U121" s="28">
        <v>0.125</v>
      </c>
      <c r="V121" s="28">
        <v>0.06</v>
      </c>
      <c r="W121" s="28">
        <v>0</v>
      </c>
      <c r="X121" s="5"/>
      <c r="Y121" s="5"/>
      <c r="Z121" s="5"/>
      <c r="AA121" s="5"/>
      <c r="AB121" s="5"/>
      <c r="AC121" s="5"/>
      <c r="AD121" s="5"/>
      <c r="AE121" s="5"/>
    </row>
    <row r="122" spans="1:31" x14ac:dyDescent="0.25">
      <c r="A122" s="19">
        <v>16</v>
      </c>
      <c r="B122">
        <v>0.17680000000000001</v>
      </c>
      <c r="C122">
        <v>0.28460000000000002</v>
      </c>
      <c r="D122">
        <v>1.2690999999999999</v>
      </c>
      <c r="E122">
        <v>0.2215</v>
      </c>
      <c r="F122">
        <v>0.41049999999999998</v>
      </c>
      <c r="G122">
        <v>0.37130000000000002</v>
      </c>
      <c r="I122" s="19">
        <v>16</v>
      </c>
      <c r="J122">
        <v>0.18990000000000001</v>
      </c>
      <c r="K122">
        <v>0.26479999999999998</v>
      </c>
      <c r="L122">
        <v>0.98799999999999999</v>
      </c>
      <c r="M122">
        <v>0.47760000000000002</v>
      </c>
      <c r="N122">
        <v>0.33139999999999997</v>
      </c>
      <c r="O122">
        <v>0.28660000000000002</v>
      </c>
      <c r="Q122" s="28">
        <v>16</v>
      </c>
      <c r="R122" s="5">
        <f>J122-B122</f>
        <v>1.3100000000000001E-2</v>
      </c>
      <c r="S122" s="5">
        <f t="shared" ref="S122:W130" si="24">K122-C122</f>
        <v>-1.980000000000004E-2</v>
      </c>
      <c r="T122" s="5">
        <f t="shared" si="24"/>
        <v>-0.28109999999999991</v>
      </c>
      <c r="U122" s="5">
        <f t="shared" si="24"/>
        <v>0.25609999999999999</v>
      </c>
      <c r="V122" s="5">
        <f t="shared" si="24"/>
        <v>-7.9100000000000004E-2</v>
      </c>
      <c r="W122" s="5">
        <f t="shared" si="24"/>
        <v>-8.4699999999999998E-2</v>
      </c>
      <c r="X122" s="5"/>
      <c r="Y122" s="5"/>
      <c r="Z122" s="5"/>
      <c r="AA122" s="5"/>
      <c r="AB122" s="5"/>
      <c r="AC122" s="5"/>
      <c r="AD122" s="5"/>
      <c r="AE122" s="5"/>
    </row>
    <row r="123" spans="1:31" x14ac:dyDescent="0.25">
      <c r="A123" s="19">
        <v>8</v>
      </c>
      <c r="B123">
        <v>0.1532</v>
      </c>
      <c r="C123">
        <v>0.19139999999999999</v>
      </c>
      <c r="D123">
        <v>0.1578</v>
      </c>
      <c r="E123">
        <v>0.15240000000000001</v>
      </c>
      <c r="F123">
        <v>0.1623</v>
      </c>
      <c r="G123">
        <v>0.1588</v>
      </c>
      <c r="I123" s="19">
        <v>8</v>
      </c>
      <c r="J123">
        <v>0.1482</v>
      </c>
      <c r="K123">
        <v>0.18609999999999999</v>
      </c>
      <c r="L123">
        <v>0.1615</v>
      </c>
      <c r="M123">
        <v>0.17649999999999999</v>
      </c>
      <c r="N123">
        <v>0.18279999999999999</v>
      </c>
      <c r="O123">
        <v>0.19769999999999999</v>
      </c>
      <c r="Q123" s="28">
        <v>8</v>
      </c>
      <c r="R123" s="5">
        <f>J123-B123</f>
        <v>-5.0000000000000044E-3</v>
      </c>
      <c r="S123" s="5">
        <f t="shared" si="24"/>
        <v>-5.2999999999999992E-3</v>
      </c>
      <c r="T123" s="5">
        <f t="shared" si="24"/>
        <v>3.7000000000000088E-3</v>
      </c>
      <c r="U123" s="5">
        <f t="shared" si="24"/>
        <v>2.4099999999999983E-2</v>
      </c>
      <c r="V123" s="5">
        <f t="shared" si="24"/>
        <v>2.049999999999999E-2</v>
      </c>
      <c r="W123" s="5">
        <f t="shared" si="24"/>
        <v>3.889999999999999E-2</v>
      </c>
      <c r="X123" s="5"/>
      <c r="Y123" s="5"/>
      <c r="Z123" s="5"/>
      <c r="AA123" s="5"/>
      <c r="AB123" s="5"/>
      <c r="AC123" s="5"/>
      <c r="AD123" s="5"/>
      <c r="AE123" s="5"/>
    </row>
    <row r="124" spans="1:31" x14ac:dyDescent="0.25">
      <c r="A124" s="19">
        <v>4</v>
      </c>
      <c r="B124">
        <v>0.17219999999999999</v>
      </c>
      <c r="C124">
        <v>0.16350000000000001</v>
      </c>
      <c r="D124">
        <v>0.16320000000000001</v>
      </c>
      <c r="E124">
        <v>0.19339999999999999</v>
      </c>
      <c r="F124">
        <v>0.1741</v>
      </c>
      <c r="G124">
        <v>0.1696</v>
      </c>
      <c r="I124" s="19">
        <v>4</v>
      </c>
      <c r="J124">
        <v>0.1966</v>
      </c>
      <c r="K124">
        <v>0.1951</v>
      </c>
      <c r="L124">
        <v>0.25940000000000002</v>
      </c>
      <c r="M124">
        <v>0.31709999999999999</v>
      </c>
      <c r="N124">
        <v>0.29920000000000002</v>
      </c>
      <c r="O124">
        <v>0.30969999999999998</v>
      </c>
      <c r="Q124" s="28">
        <v>4</v>
      </c>
      <c r="R124" s="5">
        <f t="shared" ref="R124:R130" si="25">J124-B124</f>
        <v>2.4400000000000005E-2</v>
      </c>
      <c r="S124" s="5">
        <f t="shared" si="24"/>
        <v>3.1599999999999989E-2</v>
      </c>
      <c r="T124" s="5">
        <f t="shared" si="24"/>
        <v>9.6200000000000008E-2</v>
      </c>
      <c r="U124" s="5">
        <f t="shared" si="24"/>
        <v>0.1237</v>
      </c>
      <c r="V124" s="5">
        <f t="shared" si="24"/>
        <v>0.12510000000000002</v>
      </c>
      <c r="W124" s="5">
        <f t="shared" si="24"/>
        <v>0.14009999999999997</v>
      </c>
      <c r="X124" s="5"/>
      <c r="Y124" s="5"/>
      <c r="Z124" s="5"/>
      <c r="AA124" s="5"/>
      <c r="AB124" s="5"/>
      <c r="AC124" s="5"/>
      <c r="AD124" s="5"/>
      <c r="AE124" s="5"/>
    </row>
    <row r="125" spans="1:31" x14ac:dyDescent="0.25">
      <c r="A125" s="19">
        <v>2</v>
      </c>
      <c r="B125">
        <v>0.16719999999999999</v>
      </c>
      <c r="C125">
        <v>0.15590000000000001</v>
      </c>
      <c r="D125">
        <v>0.14330000000000001</v>
      </c>
      <c r="E125">
        <v>0.13569999999999999</v>
      </c>
      <c r="F125">
        <v>0.11509999999999999</v>
      </c>
      <c r="G125">
        <v>0.14019999999999999</v>
      </c>
      <c r="I125" s="19">
        <v>2</v>
      </c>
      <c r="J125">
        <v>0.15590000000000001</v>
      </c>
      <c r="K125">
        <v>0.16639999999999999</v>
      </c>
      <c r="L125">
        <v>0.29880000000000001</v>
      </c>
      <c r="M125">
        <v>0.35</v>
      </c>
      <c r="N125">
        <v>0.29380000000000001</v>
      </c>
      <c r="O125">
        <v>0.37759999999999999</v>
      </c>
      <c r="Q125" s="28">
        <v>2</v>
      </c>
      <c r="R125" s="5">
        <f t="shared" si="25"/>
        <v>-1.1299999999999977E-2</v>
      </c>
      <c r="S125" s="5">
        <f t="shared" si="24"/>
        <v>1.0499999999999982E-2</v>
      </c>
      <c r="T125" s="5">
        <f t="shared" si="24"/>
        <v>0.1555</v>
      </c>
      <c r="U125" s="5">
        <f t="shared" si="24"/>
        <v>0.21429999999999999</v>
      </c>
      <c r="V125" s="5">
        <f t="shared" si="24"/>
        <v>0.17870000000000003</v>
      </c>
      <c r="W125" s="5">
        <f t="shared" si="24"/>
        <v>0.2374</v>
      </c>
      <c r="X125" s="5"/>
      <c r="Y125" s="5"/>
      <c r="Z125" s="5"/>
      <c r="AA125" s="5"/>
      <c r="AB125" s="5"/>
      <c r="AC125" s="5"/>
      <c r="AD125" s="5"/>
      <c r="AE125" s="5"/>
    </row>
    <row r="126" spans="1:31" x14ac:dyDescent="0.25">
      <c r="A126" s="19">
        <v>1</v>
      </c>
      <c r="B126">
        <v>0.18079999999999999</v>
      </c>
      <c r="C126">
        <v>0.16089999999999999</v>
      </c>
      <c r="D126">
        <v>0.17699999999999999</v>
      </c>
      <c r="E126">
        <v>0.14419999999999999</v>
      </c>
      <c r="F126">
        <v>0.12470000000000001</v>
      </c>
      <c r="G126">
        <v>0.14050000000000001</v>
      </c>
      <c r="I126" s="19">
        <v>1</v>
      </c>
      <c r="J126">
        <v>0.16769999999999999</v>
      </c>
      <c r="K126">
        <v>0.1666</v>
      </c>
      <c r="L126">
        <v>0.3493</v>
      </c>
      <c r="M126">
        <v>0.41510000000000002</v>
      </c>
      <c r="N126">
        <v>0.3745</v>
      </c>
      <c r="O126">
        <v>0.44059999999999999</v>
      </c>
      <c r="Q126" s="28">
        <v>1</v>
      </c>
      <c r="R126" s="5">
        <f t="shared" si="25"/>
        <v>-1.3100000000000001E-2</v>
      </c>
      <c r="S126" s="5">
        <f t="shared" si="24"/>
        <v>5.7000000000000106E-3</v>
      </c>
      <c r="T126" s="5">
        <f t="shared" si="24"/>
        <v>0.17230000000000001</v>
      </c>
      <c r="U126" s="5">
        <f t="shared" si="24"/>
        <v>0.27090000000000003</v>
      </c>
      <c r="V126" s="5">
        <f t="shared" si="24"/>
        <v>0.24979999999999999</v>
      </c>
      <c r="W126" s="5">
        <f t="shared" si="24"/>
        <v>0.30009999999999998</v>
      </c>
      <c r="X126" s="5"/>
      <c r="Y126" s="5"/>
      <c r="Z126" s="5"/>
      <c r="AA126" s="5"/>
      <c r="AB126" s="5"/>
      <c r="AC126" s="5"/>
      <c r="AD126" s="5"/>
      <c r="AE126" s="5"/>
    </row>
    <row r="127" spans="1:31" x14ac:dyDescent="0.25">
      <c r="A127" s="19">
        <v>0.5</v>
      </c>
      <c r="B127">
        <v>0.16089999999999999</v>
      </c>
      <c r="C127">
        <v>0.1487</v>
      </c>
      <c r="D127">
        <v>0.1482</v>
      </c>
      <c r="E127">
        <v>0.15129999999999999</v>
      </c>
      <c r="F127">
        <v>0.13189999999999999</v>
      </c>
      <c r="G127">
        <v>0.14000000000000001</v>
      </c>
      <c r="I127" s="19">
        <v>0.5</v>
      </c>
      <c r="J127">
        <v>0.14849999999999999</v>
      </c>
      <c r="K127">
        <v>0.16350000000000001</v>
      </c>
      <c r="L127">
        <v>0.33500000000000002</v>
      </c>
      <c r="M127">
        <v>0.38779999999999998</v>
      </c>
      <c r="N127">
        <v>0.3911</v>
      </c>
      <c r="O127">
        <v>0.49659999999999999</v>
      </c>
      <c r="Q127" s="28">
        <v>0.5</v>
      </c>
      <c r="R127" s="5">
        <f t="shared" si="25"/>
        <v>-1.2399999999999994E-2</v>
      </c>
      <c r="S127" s="5">
        <f t="shared" si="24"/>
        <v>1.4800000000000008E-2</v>
      </c>
      <c r="T127" s="5">
        <f t="shared" si="24"/>
        <v>0.18680000000000002</v>
      </c>
      <c r="U127" s="5">
        <f t="shared" si="24"/>
        <v>0.23649999999999999</v>
      </c>
      <c r="V127" s="5">
        <f t="shared" si="24"/>
        <v>0.25919999999999999</v>
      </c>
      <c r="W127" s="5">
        <f t="shared" si="24"/>
        <v>0.35659999999999997</v>
      </c>
      <c r="X127" s="5"/>
      <c r="Y127" s="5"/>
      <c r="Z127" s="5"/>
      <c r="AA127" s="5"/>
      <c r="AB127" s="5"/>
      <c r="AC127" s="5"/>
      <c r="AD127" s="5"/>
      <c r="AE127" s="5"/>
    </row>
    <row r="128" spans="1:31" x14ac:dyDescent="0.25">
      <c r="A128" s="19">
        <v>0.25</v>
      </c>
      <c r="B128">
        <v>0.1721</v>
      </c>
      <c r="C128">
        <v>0.14019999999999999</v>
      </c>
      <c r="D128">
        <v>0.16600000000000001</v>
      </c>
      <c r="E128">
        <v>0.15440000000000001</v>
      </c>
      <c r="F128">
        <v>0.13289999999999999</v>
      </c>
      <c r="G128">
        <v>0.25580000000000003</v>
      </c>
      <c r="I128" s="19">
        <v>0.25</v>
      </c>
      <c r="J128">
        <v>0.1593</v>
      </c>
      <c r="K128">
        <v>0.1948</v>
      </c>
      <c r="L128">
        <v>0.42580000000000001</v>
      </c>
      <c r="M128">
        <v>0.42899999999999999</v>
      </c>
      <c r="N128">
        <v>0.46729999999999999</v>
      </c>
      <c r="O128">
        <v>0.58009999999999995</v>
      </c>
      <c r="Q128" s="28">
        <v>0.25</v>
      </c>
      <c r="R128" s="5">
        <f t="shared" si="25"/>
        <v>-1.2800000000000006E-2</v>
      </c>
      <c r="S128" s="5">
        <f t="shared" si="24"/>
        <v>5.460000000000001E-2</v>
      </c>
      <c r="T128" s="5">
        <f t="shared" si="24"/>
        <v>0.25980000000000003</v>
      </c>
      <c r="U128" s="5">
        <f t="shared" si="24"/>
        <v>0.27459999999999996</v>
      </c>
      <c r="V128" s="5">
        <f t="shared" si="24"/>
        <v>0.33440000000000003</v>
      </c>
      <c r="W128" s="5">
        <f t="shared" si="24"/>
        <v>0.32429999999999992</v>
      </c>
      <c r="X128" s="5"/>
      <c r="Y128" s="5"/>
      <c r="Z128" s="5"/>
      <c r="AA128" s="5"/>
      <c r="AB128" s="5"/>
      <c r="AC128" s="5"/>
      <c r="AD128" s="5"/>
      <c r="AE128" s="5"/>
    </row>
    <row r="129" spans="1:31" x14ac:dyDescent="0.25">
      <c r="A129" s="19">
        <v>0.125</v>
      </c>
      <c r="B129">
        <v>0.22869999999999999</v>
      </c>
      <c r="C129">
        <v>0.18410000000000001</v>
      </c>
      <c r="D129">
        <v>0.15820000000000001</v>
      </c>
      <c r="E129">
        <v>0.1787</v>
      </c>
      <c r="F129">
        <v>0.13159999999999999</v>
      </c>
      <c r="G129">
        <v>0.16800000000000001</v>
      </c>
      <c r="I129" s="19">
        <v>0.125</v>
      </c>
      <c r="J129">
        <v>0.19239999999999999</v>
      </c>
      <c r="K129">
        <v>0.23169999999999999</v>
      </c>
      <c r="L129">
        <v>0.4703</v>
      </c>
      <c r="M129">
        <v>0.61180000000000001</v>
      </c>
      <c r="N129">
        <v>0.52880000000000005</v>
      </c>
      <c r="O129">
        <v>0.67190000000000005</v>
      </c>
      <c r="Q129" s="28">
        <v>0.125</v>
      </c>
      <c r="R129" s="5">
        <f t="shared" si="25"/>
        <v>-3.6299999999999999E-2</v>
      </c>
      <c r="S129" s="5">
        <f t="shared" si="24"/>
        <v>4.7599999999999976E-2</v>
      </c>
      <c r="T129" s="5">
        <f t="shared" si="24"/>
        <v>0.31209999999999999</v>
      </c>
      <c r="U129" s="5">
        <f t="shared" si="24"/>
        <v>0.43310000000000004</v>
      </c>
      <c r="V129" s="5">
        <f t="shared" si="24"/>
        <v>0.39720000000000005</v>
      </c>
      <c r="W129" s="5">
        <f t="shared" si="24"/>
        <v>0.50390000000000001</v>
      </c>
      <c r="X129" s="5"/>
      <c r="Y129" s="5"/>
      <c r="Z129" s="5"/>
      <c r="AA129" s="5"/>
      <c r="AB129" s="5"/>
      <c r="AC129" s="5"/>
      <c r="AD129" s="5"/>
      <c r="AE129" s="5"/>
    </row>
    <row r="130" spans="1:31" x14ac:dyDescent="0.25">
      <c r="A130" s="19">
        <v>0</v>
      </c>
      <c r="B130">
        <v>0.32119999999999999</v>
      </c>
      <c r="C130">
        <v>0.2447</v>
      </c>
      <c r="D130">
        <v>0.18920000000000001</v>
      </c>
      <c r="E130">
        <v>0.1925</v>
      </c>
      <c r="F130">
        <v>0.19400000000000001</v>
      </c>
      <c r="G130">
        <v>0.1991</v>
      </c>
      <c r="I130" s="19">
        <v>0</v>
      </c>
      <c r="J130">
        <v>0.23649999999999999</v>
      </c>
      <c r="K130">
        <v>0.21729999999999999</v>
      </c>
      <c r="L130">
        <v>0.57579999999999998</v>
      </c>
      <c r="M130">
        <v>0.80479999999999996</v>
      </c>
      <c r="N130">
        <v>0.65700000000000003</v>
      </c>
      <c r="O130">
        <v>0.76129999999999998</v>
      </c>
      <c r="Q130" s="28">
        <v>0</v>
      </c>
      <c r="R130" s="5">
        <f t="shared" si="25"/>
        <v>-8.4699999999999998E-2</v>
      </c>
      <c r="S130" s="5">
        <f t="shared" si="24"/>
        <v>-2.7400000000000008E-2</v>
      </c>
      <c r="T130" s="5">
        <f t="shared" si="24"/>
        <v>0.38659999999999994</v>
      </c>
      <c r="U130" s="5">
        <f t="shared" si="24"/>
        <v>0.61229999999999996</v>
      </c>
      <c r="V130" s="5">
        <f t="shared" si="24"/>
        <v>0.46300000000000002</v>
      </c>
      <c r="W130" s="5">
        <f t="shared" si="24"/>
        <v>0.56220000000000003</v>
      </c>
      <c r="X130" s="5"/>
      <c r="Y130" s="5"/>
      <c r="Z130" s="5"/>
      <c r="AA130" s="5"/>
      <c r="AB130" s="5"/>
      <c r="AC130" s="5"/>
      <c r="AD130" s="5"/>
      <c r="AE130" s="5"/>
    </row>
    <row r="131" spans="1:31" x14ac:dyDescent="0.25"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25">
      <c r="A132" s="19" t="s">
        <v>36</v>
      </c>
      <c r="B132" s="19">
        <v>1</v>
      </c>
      <c r="C132" s="19">
        <v>0.5</v>
      </c>
      <c r="D132" s="19">
        <v>0.25</v>
      </c>
      <c r="E132" s="19">
        <v>0.125</v>
      </c>
      <c r="F132" s="19">
        <v>0.06</v>
      </c>
      <c r="G132" s="19">
        <v>0</v>
      </c>
      <c r="I132" s="19" t="s">
        <v>36</v>
      </c>
      <c r="J132" s="19">
        <v>1</v>
      </c>
      <c r="K132" s="19">
        <v>0.5</v>
      </c>
      <c r="L132" s="19">
        <v>0.25</v>
      </c>
      <c r="M132" s="19">
        <v>0.125</v>
      </c>
      <c r="N132" s="19">
        <v>0.06</v>
      </c>
      <c r="O132" s="19">
        <v>0</v>
      </c>
      <c r="Q132" s="28" t="s">
        <v>36</v>
      </c>
      <c r="R132" s="28">
        <v>1</v>
      </c>
      <c r="S132" s="28">
        <v>0.5</v>
      </c>
      <c r="T132" s="28">
        <v>0.25</v>
      </c>
      <c r="U132" s="28">
        <v>0.125</v>
      </c>
      <c r="V132" s="28">
        <v>0.06</v>
      </c>
      <c r="W132" s="28">
        <v>0</v>
      </c>
      <c r="X132" s="5"/>
      <c r="Y132" s="5"/>
      <c r="Z132" s="5"/>
      <c r="AA132" s="5"/>
      <c r="AB132" s="5"/>
      <c r="AC132" s="5"/>
      <c r="AD132" s="5"/>
      <c r="AE132" s="5"/>
    </row>
    <row r="133" spans="1:31" x14ac:dyDescent="0.25">
      <c r="A133" s="19">
        <v>16</v>
      </c>
      <c r="B133">
        <v>0.66979999999999995</v>
      </c>
      <c r="C133">
        <v>1.0799000000000001</v>
      </c>
      <c r="D133">
        <v>1.1894</v>
      </c>
      <c r="E133">
        <v>0.2843</v>
      </c>
      <c r="F133">
        <v>1.0214000000000001</v>
      </c>
      <c r="G133">
        <v>0.1731</v>
      </c>
      <c r="I133" s="19">
        <v>16</v>
      </c>
      <c r="J133">
        <v>0.51200000000000001</v>
      </c>
      <c r="K133">
        <v>0.8034</v>
      </c>
      <c r="L133">
        <v>1.0085999999999999</v>
      </c>
      <c r="M133">
        <v>0.38690000000000002</v>
      </c>
      <c r="N133">
        <v>0.96840000000000004</v>
      </c>
      <c r="O133">
        <v>0.1822</v>
      </c>
      <c r="Q133" s="28">
        <v>16</v>
      </c>
      <c r="R133" s="5">
        <f t="shared" ref="R133:W141" si="26">J133-B133</f>
        <v>-0.15779999999999994</v>
      </c>
      <c r="S133" s="5">
        <f t="shared" si="26"/>
        <v>-0.27650000000000008</v>
      </c>
      <c r="T133" s="5">
        <f t="shared" si="26"/>
        <v>-0.18080000000000007</v>
      </c>
      <c r="U133" s="5">
        <f t="shared" si="26"/>
        <v>0.10260000000000002</v>
      </c>
      <c r="V133" s="5">
        <f t="shared" si="26"/>
        <v>-5.3000000000000047E-2</v>
      </c>
      <c r="W133" s="5">
        <f t="shared" si="26"/>
        <v>9.099999999999997E-3</v>
      </c>
      <c r="X133" s="5"/>
      <c r="Y133" s="5"/>
      <c r="Z133" s="5"/>
      <c r="AA133" s="5"/>
      <c r="AB133" s="5"/>
      <c r="AC133" s="5"/>
      <c r="AD133" s="5"/>
      <c r="AE133" s="5"/>
    </row>
    <row r="134" spans="1:31" x14ac:dyDescent="0.25">
      <c r="A134" s="19">
        <v>8</v>
      </c>
      <c r="B134">
        <v>0.23300000000000001</v>
      </c>
      <c r="C134">
        <v>0.28710000000000002</v>
      </c>
      <c r="D134">
        <v>0.2041</v>
      </c>
      <c r="E134">
        <v>0.23319999999999999</v>
      </c>
      <c r="F134">
        <v>0.18360000000000001</v>
      </c>
      <c r="G134">
        <v>0.39040000000000002</v>
      </c>
      <c r="I134" s="19">
        <v>8</v>
      </c>
      <c r="J134">
        <v>0.25280000000000002</v>
      </c>
      <c r="K134">
        <v>0.2969</v>
      </c>
      <c r="L134">
        <v>0.26240000000000002</v>
      </c>
      <c r="M134">
        <v>0.28100000000000003</v>
      </c>
      <c r="N134">
        <v>0.2387</v>
      </c>
      <c r="O134">
        <v>0.6018</v>
      </c>
      <c r="Q134" s="28">
        <v>8</v>
      </c>
      <c r="R134" s="5">
        <f>J134-B134</f>
        <v>1.9800000000000012E-2</v>
      </c>
      <c r="S134" s="5">
        <f t="shared" si="26"/>
        <v>9.7999999999999754E-3</v>
      </c>
      <c r="T134" s="5">
        <f t="shared" si="26"/>
        <v>5.8300000000000018E-2</v>
      </c>
      <c r="U134" s="5">
        <f t="shared" si="26"/>
        <v>4.7800000000000037E-2</v>
      </c>
      <c r="V134" s="5">
        <f t="shared" si="26"/>
        <v>5.5099999999999982E-2</v>
      </c>
      <c r="W134" s="5">
        <f t="shared" si="26"/>
        <v>0.21139999999999998</v>
      </c>
      <c r="X134" s="5"/>
      <c r="Y134" s="5"/>
      <c r="Z134" s="5"/>
      <c r="AA134" s="5"/>
      <c r="AB134" s="5"/>
      <c r="AC134" s="5"/>
      <c r="AD134" s="5"/>
      <c r="AE134" s="5"/>
    </row>
    <row r="135" spans="1:31" x14ac:dyDescent="0.25">
      <c r="A135" s="19">
        <v>4</v>
      </c>
      <c r="B135">
        <v>0.58409999999999995</v>
      </c>
      <c r="C135">
        <v>0.3826</v>
      </c>
      <c r="D135">
        <v>0.30499999999999999</v>
      </c>
      <c r="E135">
        <v>0.32200000000000001</v>
      </c>
      <c r="F135">
        <v>0.22170000000000001</v>
      </c>
      <c r="G135">
        <v>0.1948</v>
      </c>
      <c r="I135" s="19">
        <v>4</v>
      </c>
      <c r="J135">
        <v>0.75719999999999998</v>
      </c>
      <c r="K135">
        <v>0.41970000000000002</v>
      </c>
      <c r="L135">
        <v>0.44529999999999997</v>
      </c>
      <c r="M135">
        <v>0.44240000000000002</v>
      </c>
      <c r="N135">
        <v>0.38159999999999999</v>
      </c>
      <c r="O135">
        <v>0.33179999999999998</v>
      </c>
      <c r="Q135" s="28">
        <v>4</v>
      </c>
      <c r="R135" s="5">
        <f t="shared" ref="R135:R141" si="27">J135-B135</f>
        <v>0.17310000000000003</v>
      </c>
      <c r="S135" s="5">
        <f t="shared" si="26"/>
        <v>3.7100000000000022E-2</v>
      </c>
      <c r="T135" s="5">
        <f t="shared" si="26"/>
        <v>0.14029999999999998</v>
      </c>
      <c r="U135" s="5">
        <f t="shared" si="26"/>
        <v>0.12040000000000001</v>
      </c>
      <c r="V135" s="5">
        <f t="shared" si="26"/>
        <v>0.15989999999999999</v>
      </c>
      <c r="W135" s="5">
        <f t="shared" si="26"/>
        <v>0.13699999999999998</v>
      </c>
      <c r="X135" s="5"/>
      <c r="Y135" s="5"/>
      <c r="Z135" s="5"/>
      <c r="AA135" s="5"/>
      <c r="AB135" s="5"/>
      <c r="AC135" s="5"/>
      <c r="AD135" s="5"/>
      <c r="AE135" s="5"/>
    </row>
    <row r="136" spans="1:31" x14ac:dyDescent="0.25">
      <c r="A136" s="19">
        <v>2</v>
      </c>
      <c r="B136">
        <v>0.62490000000000001</v>
      </c>
      <c r="C136">
        <v>0.28320000000000001</v>
      </c>
      <c r="D136">
        <v>0.27310000000000001</v>
      </c>
      <c r="E136">
        <v>0.20710000000000001</v>
      </c>
      <c r="F136">
        <v>0.1966</v>
      </c>
      <c r="G136">
        <v>0.17499999999999999</v>
      </c>
      <c r="I136" s="19">
        <v>2</v>
      </c>
      <c r="J136">
        <v>0.53790000000000004</v>
      </c>
      <c r="K136">
        <v>0.33739999999999998</v>
      </c>
      <c r="L136">
        <v>0.36249999999999999</v>
      </c>
      <c r="M136">
        <v>0.432</v>
      </c>
      <c r="N136">
        <v>0.3372</v>
      </c>
      <c r="O136">
        <v>0.34960000000000002</v>
      </c>
      <c r="Q136" s="28">
        <v>2</v>
      </c>
      <c r="R136" s="5">
        <f t="shared" si="27"/>
        <v>-8.6999999999999966E-2</v>
      </c>
      <c r="S136" s="5">
        <f t="shared" si="26"/>
        <v>5.419999999999997E-2</v>
      </c>
      <c r="T136" s="5">
        <f t="shared" si="26"/>
        <v>8.9399999999999979E-2</v>
      </c>
      <c r="U136" s="5">
        <f t="shared" si="26"/>
        <v>0.22489999999999999</v>
      </c>
      <c r="V136" s="5">
        <f t="shared" si="26"/>
        <v>0.1406</v>
      </c>
      <c r="W136" s="5">
        <f t="shared" si="26"/>
        <v>0.17460000000000003</v>
      </c>
      <c r="X136" s="5"/>
      <c r="Y136" s="5"/>
      <c r="Z136" s="5"/>
      <c r="AA136" s="5"/>
      <c r="AB136" s="5"/>
      <c r="AC136" s="5"/>
      <c r="AD136" s="5"/>
      <c r="AE136" s="5"/>
    </row>
    <row r="137" spans="1:31" x14ac:dyDescent="0.25">
      <c r="A137" s="19">
        <v>1</v>
      </c>
      <c r="B137">
        <v>0.53590000000000004</v>
      </c>
      <c r="C137">
        <v>0.50790000000000002</v>
      </c>
      <c r="D137">
        <v>0.3231</v>
      </c>
      <c r="E137">
        <v>0.36680000000000001</v>
      </c>
      <c r="F137">
        <v>0.22239999999999999</v>
      </c>
      <c r="G137">
        <v>0.1681</v>
      </c>
      <c r="I137" s="19">
        <v>1</v>
      </c>
      <c r="J137">
        <v>0.62439999999999996</v>
      </c>
      <c r="K137">
        <v>0.44619999999999999</v>
      </c>
      <c r="L137">
        <v>0.48899999999999999</v>
      </c>
      <c r="M137">
        <v>0.47410000000000002</v>
      </c>
      <c r="N137">
        <v>0.38669999999999999</v>
      </c>
      <c r="O137">
        <v>0.36170000000000002</v>
      </c>
      <c r="Q137" s="28">
        <v>1</v>
      </c>
      <c r="R137" s="5">
        <f t="shared" si="27"/>
        <v>8.8499999999999912E-2</v>
      </c>
      <c r="S137" s="5">
        <f t="shared" si="26"/>
        <v>-6.1700000000000033E-2</v>
      </c>
      <c r="T137" s="5">
        <f t="shared" si="26"/>
        <v>0.16589999999999999</v>
      </c>
      <c r="U137" s="5">
        <f t="shared" si="26"/>
        <v>0.10730000000000001</v>
      </c>
      <c r="V137" s="5">
        <f t="shared" si="26"/>
        <v>0.1643</v>
      </c>
      <c r="W137" s="5">
        <f t="shared" si="26"/>
        <v>0.19360000000000002</v>
      </c>
      <c r="X137" s="5"/>
      <c r="Y137" s="5"/>
      <c r="Z137" s="5"/>
      <c r="AA137" s="5"/>
      <c r="AB137" s="5"/>
      <c r="AC137" s="5"/>
      <c r="AD137" s="5"/>
      <c r="AE137" s="5"/>
    </row>
    <row r="138" spans="1:31" x14ac:dyDescent="0.25">
      <c r="A138" s="19">
        <v>0.5</v>
      </c>
      <c r="B138">
        <v>0.57350000000000001</v>
      </c>
      <c r="C138">
        <v>0.35859999999999997</v>
      </c>
      <c r="D138">
        <v>0.28120000000000001</v>
      </c>
      <c r="E138">
        <v>0.25430000000000003</v>
      </c>
      <c r="F138">
        <v>0.19489999999999999</v>
      </c>
      <c r="G138">
        <v>0.17530000000000001</v>
      </c>
      <c r="I138" s="19">
        <v>0.5</v>
      </c>
      <c r="J138">
        <v>0.39850000000000002</v>
      </c>
      <c r="K138">
        <v>0.29470000000000002</v>
      </c>
      <c r="L138">
        <v>0.4178</v>
      </c>
      <c r="M138">
        <v>0.41920000000000002</v>
      </c>
      <c r="N138">
        <v>0.43759999999999999</v>
      </c>
      <c r="O138">
        <v>0.41909999999999997</v>
      </c>
      <c r="Q138" s="28">
        <v>0.5</v>
      </c>
      <c r="R138" s="5">
        <f t="shared" si="27"/>
        <v>-0.17499999999999999</v>
      </c>
      <c r="S138" s="5">
        <f t="shared" si="26"/>
        <v>-6.3899999999999957E-2</v>
      </c>
      <c r="T138" s="5">
        <f t="shared" si="26"/>
        <v>0.1366</v>
      </c>
      <c r="U138" s="5">
        <f t="shared" si="26"/>
        <v>0.16489999999999999</v>
      </c>
      <c r="V138" s="5">
        <f t="shared" si="26"/>
        <v>0.2427</v>
      </c>
      <c r="W138" s="5">
        <f t="shared" si="26"/>
        <v>0.24379999999999996</v>
      </c>
      <c r="X138" s="5"/>
      <c r="Y138" s="5"/>
      <c r="Z138" s="5"/>
      <c r="AA138" s="5"/>
      <c r="AB138" s="5"/>
      <c r="AC138" s="5"/>
      <c r="AD138" s="5"/>
      <c r="AE138" s="5"/>
    </row>
    <row r="139" spans="1:31" x14ac:dyDescent="0.25">
      <c r="A139" s="19">
        <v>0.25</v>
      </c>
      <c r="B139">
        <v>0.67920000000000003</v>
      </c>
      <c r="C139">
        <v>0.59599999999999997</v>
      </c>
      <c r="D139">
        <v>0.43659999999999999</v>
      </c>
      <c r="E139">
        <v>0.39950000000000002</v>
      </c>
      <c r="F139">
        <v>0.2351</v>
      </c>
      <c r="G139">
        <v>0.19120000000000001</v>
      </c>
      <c r="I139" s="19">
        <v>0.25</v>
      </c>
      <c r="J139">
        <v>0.60160000000000002</v>
      </c>
      <c r="K139">
        <v>0.48280000000000001</v>
      </c>
      <c r="L139">
        <v>0.63</v>
      </c>
      <c r="M139">
        <v>0.57669999999999999</v>
      </c>
      <c r="N139">
        <v>0.53349999999999997</v>
      </c>
      <c r="O139">
        <v>0.52290000000000003</v>
      </c>
      <c r="Q139" s="28">
        <v>0.25</v>
      </c>
      <c r="R139" s="5">
        <f t="shared" si="27"/>
        <v>-7.7600000000000002E-2</v>
      </c>
      <c r="S139" s="5">
        <f t="shared" si="26"/>
        <v>-0.11319999999999997</v>
      </c>
      <c r="T139" s="5">
        <f t="shared" si="26"/>
        <v>0.19340000000000002</v>
      </c>
      <c r="U139" s="5">
        <f t="shared" si="26"/>
        <v>0.17719999999999997</v>
      </c>
      <c r="V139" s="5">
        <f t="shared" si="26"/>
        <v>0.2984</v>
      </c>
      <c r="W139" s="5">
        <f t="shared" si="26"/>
        <v>0.33169999999999999</v>
      </c>
      <c r="X139" s="5"/>
      <c r="Y139" s="5"/>
      <c r="Z139" s="5"/>
      <c r="AA139" s="5"/>
      <c r="AB139" s="5"/>
      <c r="AC139" s="5"/>
      <c r="AD139" s="5"/>
      <c r="AE139" s="5"/>
    </row>
    <row r="140" spans="1:31" x14ac:dyDescent="0.25">
      <c r="A140" s="19">
        <v>0.125</v>
      </c>
      <c r="B140">
        <v>1.204</v>
      </c>
      <c r="C140">
        <v>0.9556</v>
      </c>
      <c r="D140">
        <v>0.72860000000000003</v>
      </c>
      <c r="E140">
        <v>0.64980000000000004</v>
      </c>
      <c r="F140">
        <v>0.42070000000000002</v>
      </c>
      <c r="G140">
        <v>0.34160000000000001</v>
      </c>
      <c r="I140" s="19">
        <v>0.125</v>
      </c>
      <c r="J140">
        <v>1.1059000000000001</v>
      </c>
      <c r="K140">
        <v>0.78339999999999999</v>
      </c>
      <c r="L140">
        <v>0.91080000000000005</v>
      </c>
      <c r="M140">
        <v>0.84599999999999997</v>
      </c>
      <c r="N140">
        <v>0.68920000000000003</v>
      </c>
      <c r="O140">
        <v>0.70479999999999998</v>
      </c>
      <c r="Q140" s="28">
        <v>0.125</v>
      </c>
      <c r="R140" s="5">
        <f t="shared" si="27"/>
        <v>-9.8099999999999854E-2</v>
      </c>
      <c r="S140" s="5">
        <f t="shared" si="26"/>
        <v>-0.17220000000000002</v>
      </c>
      <c r="T140" s="5">
        <f t="shared" si="26"/>
        <v>0.18220000000000003</v>
      </c>
      <c r="U140" s="5">
        <f t="shared" si="26"/>
        <v>0.19619999999999993</v>
      </c>
      <c r="V140" s="5">
        <f t="shared" si="26"/>
        <v>0.26850000000000002</v>
      </c>
      <c r="W140" s="5">
        <f t="shared" si="26"/>
        <v>0.36319999999999997</v>
      </c>
      <c r="X140" s="5"/>
      <c r="Y140" s="5"/>
      <c r="Z140" s="5"/>
      <c r="AA140" s="5"/>
      <c r="AB140" s="5"/>
      <c r="AC140" s="5"/>
      <c r="AD140" s="5"/>
      <c r="AE140" s="5"/>
    </row>
    <row r="141" spans="1:31" x14ac:dyDescent="0.25">
      <c r="A141" s="19">
        <v>0</v>
      </c>
      <c r="B141">
        <v>1.1801999999999999</v>
      </c>
      <c r="C141">
        <v>1.2372000000000001</v>
      </c>
      <c r="D141">
        <v>0.90600000000000003</v>
      </c>
      <c r="E141">
        <v>1.0022</v>
      </c>
      <c r="F141">
        <v>0.74</v>
      </c>
      <c r="G141">
        <v>0.54159999999999997</v>
      </c>
      <c r="I141" s="19">
        <v>0</v>
      </c>
      <c r="J141">
        <v>1.1796</v>
      </c>
      <c r="K141">
        <v>1.1157999999999999</v>
      </c>
      <c r="L141">
        <v>0.92179999999999995</v>
      </c>
      <c r="M141">
        <v>1.0933999999999999</v>
      </c>
      <c r="N141">
        <v>0.85829999999999995</v>
      </c>
      <c r="O141">
        <v>0.84289999999999998</v>
      </c>
      <c r="Q141" s="28">
        <v>0</v>
      </c>
      <c r="R141" s="5">
        <f t="shared" si="27"/>
        <v>-5.9999999999993392E-4</v>
      </c>
      <c r="S141" s="5">
        <f t="shared" si="26"/>
        <v>-0.12140000000000017</v>
      </c>
      <c r="T141" s="5">
        <f t="shared" si="26"/>
        <v>1.5799999999999925E-2</v>
      </c>
      <c r="U141" s="5">
        <f t="shared" si="26"/>
        <v>9.1199999999999948E-2</v>
      </c>
      <c r="V141" s="5">
        <f t="shared" si="26"/>
        <v>0.11829999999999996</v>
      </c>
      <c r="W141" s="5">
        <f t="shared" si="26"/>
        <v>0.30130000000000001</v>
      </c>
      <c r="X141" s="5"/>
      <c r="Y141" s="5"/>
      <c r="Z141" s="5"/>
      <c r="AA141" s="5"/>
      <c r="AB141" s="5"/>
      <c r="AC141" s="5"/>
      <c r="AD141" s="5"/>
      <c r="AE141" s="5"/>
    </row>
    <row r="142" spans="1:31" x14ac:dyDescent="0.25"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x14ac:dyDescent="0.25">
      <c r="A143" s="19" t="s">
        <v>36</v>
      </c>
      <c r="B143" s="19">
        <v>1</v>
      </c>
      <c r="C143" s="19">
        <v>0.5</v>
      </c>
      <c r="D143" s="19">
        <v>0.25</v>
      </c>
      <c r="E143" s="19">
        <v>0.125</v>
      </c>
      <c r="F143" s="19">
        <v>0.06</v>
      </c>
      <c r="G143" s="19">
        <v>0</v>
      </c>
      <c r="I143" s="19" t="s">
        <v>36</v>
      </c>
      <c r="J143" s="19">
        <v>1</v>
      </c>
      <c r="K143" s="19">
        <v>0.5</v>
      </c>
      <c r="L143" s="19">
        <v>0.25</v>
      </c>
      <c r="M143" s="19">
        <v>0.125</v>
      </c>
      <c r="N143" s="19">
        <v>0.06</v>
      </c>
      <c r="O143" s="19">
        <v>0</v>
      </c>
      <c r="Q143" s="28" t="s">
        <v>36</v>
      </c>
      <c r="R143" s="28">
        <v>1</v>
      </c>
      <c r="S143" s="28">
        <v>0.5</v>
      </c>
      <c r="T143" s="28">
        <v>0.25</v>
      </c>
      <c r="U143" s="28">
        <v>0.125</v>
      </c>
      <c r="V143" s="28">
        <v>0.06</v>
      </c>
      <c r="W143" s="28">
        <v>0</v>
      </c>
      <c r="X143" s="5"/>
      <c r="Y143" s="5"/>
      <c r="Z143" s="5"/>
      <c r="AA143" s="5"/>
      <c r="AB143" s="5"/>
      <c r="AC143" s="5"/>
      <c r="AD143" s="5"/>
      <c r="AE143" s="5"/>
    </row>
    <row r="144" spans="1:31" x14ac:dyDescent="0.25">
      <c r="A144" s="19">
        <v>16</v>
      </c>
      <c r="B144">
        <v>0.71460000000000001</v>
      </c>
      <c r="C144">
        <v>1.0298</v>
      </c>
      <c r="D144">
        <v>1.1596</v>
      </c>
      <c r="E144">
        <v>0.2273</v>
      </c>
      <c r="F144">
        <v>0.43159999999999998</v>
      </c>
      <c r="G144">
        <v>0.21429999999999999</v>
      </c>
      <c r="I144" s="19">
        <v>16</v>
      </c>
      <c r="J144">
        <v>0.4471</v>
      </c>
      <c r="K144">
        <v>0.60829999999999995</v>
      </c>
      <c r="L144">
        <v>1.2341</v>
      </c>
      <c r="M144">
        <v>0.1779</v>
      </c>
      <c r="N144">
        <v>0.38629999999999998</v>
      </c>
      <c r="O144">
        <v>0.22989999999999999</v>
      </c>
      <c r="Q144" s="28">
        <v>16</v>
      </c>
      <c r="R144" s="5">
        <f t="shared" ref="R144:W152" si="28">J144-B144</f>
        <v>-0.26750000000000002</v>
      </c>
      <c r="S144" s="5">
        <f t="shared" si="28"/>
        <v>-0.4215000000000001</v>
      </c>
      <c r="T144" s="5">
        <f t="shared" si="28"/>
        <v>7.4500000000000011E-2</v>
      </c>
      <c r="U144" s="5">
        <f t="shared" si="28"/>
        <v>-4.9399999999999999E-2</v>
      </c>
      <c r="V144" s="5">
        <f t="shared" si="28"/>
        <v>-4.5300000000000007E-2</v>
      </c>
      <c r="W144" s="5">
        <f t="shared" si="28"/>
        <v>1.5600000000000003E-2</v>
      </c>
      <c r="X144" s="5"/>
      <c r="Y144" s="5"/>
      <c r="Z144" s="5"/>
      <c r="AA144" s="5"/>
      <c r="AB144" s="5"/>
      <c r="AC144" s="5"/>
      <c r="AD144" s="5"/>
      <c r="AE144" s="5"/>
    </row>
    <row r="145" spans="1:40" x14ac:dyDescent="0.25">
      <c r="A145" s="19">
        <v>8</v>
      </c>
      <c r="B145">
        <v>0.19</v>
      </c>
      <c r="C145">
        <v>0.22389999999999999</v>
      </c>
      <c r="D145">
        <v>0.1628</v>
      </c>
      <c r="E145">
        <v>0.15359999999999999</v>
      </c>
      <c r="F145">
        <v>0.14899999999999999</v>
      </c>
      <c r="G145">
        <v>0.28820000000000001</v>
      </c>
      <c r="I145" s="19">
        <v>8</v>
      </c>
      <c r="J145">
        <v>0.18160000000000001</v>
      </c>
      <c r="K145">
        <v>0.24959999999999999</v>
      </c>
      <c r="L145">
        <v>0.49869999999999998</v>
      </c>
      <c r="M145">
        <v>0.4299</v>
      </c>
      <c r="N145">
        <v>0.622</v>
      </c>
      <c r="O145">
        <v>0.88449999999999995</v>
      </c>
      <c r="Q145" s="28">
        <v>8</v>
      </c>
      <c r="R145" s="5">
        <f>J145-B145</f>
        <v>-8.3999999999999908E-3</v>
      </c>
      <c r="S145" s="5">
        <f t="shared" si="28"/>
        <v>2.5700000000000001E-2</v>
      </c>
      <c r="T145" s="5">
        <f t="shared" si="28"/>
        <v>0.33589999999999998</v>
      </c>
      <c r="U145" s="5">
        <f t="shared" si="28"/>
        <v>0.27629999999999999</v>
      </c>
      <c r="V145" s="5">
        <f t="shared" si="28"/>
        <v>0.47299999999999998</v>
      </c>
      <c r="W145" s="5">
        <f t="shared" si="28"/>
        <v>0.59629999999999994</v>
      </c>
      <c r="X145" s="5"/>
      <c r="Y145" s="5"/>
      <c r="Z145" s="5"/>
      <c r="AA145" s="5"/>
      <c r="AB145" s="5"/>
      <c r="AC145" s="5"/>
      <c r="AD145" s="5"/>
      <c r="AE145" s="5"/>
    </row>
    <row r="146" spans="1:40" x14ac:dyDescent="0.25">
      <c r="A146" s="19">
        <v>4</v>
      </c>
      <c r="B146">
        <v>0.19420000000000001</v>
      </c>
      <c r="C146">
        <v>0.17280000000000001</v>
      </c>
      <c r="D146">
        <v>0.1658</v>
      </c>
      <c r="E146">
        <v>0.17050000000000001</v>
      </c>
      <c r="F146">
        <v>0.1535</v>
      </c>
      <c r="G146">
        <v>0.15490000000000001</v>
      </c>
      <c r="I146" s="19">
        <v>4</v>
      </c>
      <c r="J146">
        <v>0.1852</v>
      </c>
      <c r="K146">
        <v>0.2535</v>
      </c>
      <c r="L146">
        <v>0.2009</v>
      </c>
      <c r="M146">
        <v>0.29139999999999999</v>
      </c>
      <c r="N146">
        <v>0.28720000000000001</v>
      </c>
      <c r="O146">
        <v>0.30499999999999999</v>
      </c>
      <c r="Q146" s="28">
        <v>4</v>
      </c>
      <c r="R146" s="5">
        <f t="shared" ref="R146:R152" si="29">J146-B146</f>
        <v>-9.000000000000008E-3</v>
      </c>
      <c r="S146" s="5">
        <f t="shared" si="28"/>
        <v>8.0699999999999994E-2</v>
      </c>
      <c r="T146" s="5">
        <f t="shared" si="28"/>
        <v>3.5099999999999992E-2</v>
      </c>
      <c r="U146" s="5">
        <f t="shared" si="28"/>
        <v>0.12089999999999998</v>
      </c>
      <c r="V146" s="5">
        <f t="shared" si="28"/>
        <v>0.13370000000000001</v>
      </c>
      <c r="W146" s="5">
        <f t="shared" si="28"/>
        <v>0.15009999999999998</v>
      </c>
      <c r="X146" s="5"/>
      <c r="Y146" s="5"/>
      <c r="Z146" s="5"/>
      <c r="AA146" s="5"/>
      <c r="AB146" s="5"/>
      <c r="AC146" s="5"/>
      <c r="AD146" s="5"/>
      <c r="AE146" s="5"/>
    </row>
    <row r="147" spans="1:40" x14ac:dyDescent="0.25">
      <c r="A147" s="19">
        <v>2</v>
      </c>
      <c r="B147">
        <v>0.18329999999999999</v>
      </c>
      <c r="C147">
        <v>0.1389</v>
      </c>
      <c r="D147">
        <v>0.153</v>
      </c>
      <c r="E147">
        <v>0.1464</v>
      </c>
      <c r="F147">
        <v>0.1285</v>
      </c>
      <c r="G147">
        <v>0.1477</v>
      </c>
      <c r="I147" s="19">
        <v>2</v>
      </c>
      <c r="J147">
        <v>0.1699</v>
      </c>
      <c r="K147">
        <v>0.17449999999999999</v>
      </c>
      <c r="L147">
        <v>0.2223</v>
      </c>
      <c r="M147">
        <v>0.33329999999999999</v>
      </c>
      <c r="N147">
        <v>0.31080000000000002</v>
      </c>
      <c r="O147">
        <v>0.32079999999999997</v>
      </c>
      <c r="Q147" s="28">
        <v>2</v>
      </c>
      <c r="R147" s="5">
        <f t="shared" si="29"/>
        <v>-1.3399999999999995E-2</v>
      </c>
      <c r="S147" s="5">
        <f t="shared" si="28"/>
        <v>3.5599999999999993E-2</v>
      </c>
      <c r="T147" s="5">
        <f t="shared" si="28"/>
        <v>6.93E-2</v>
      </c>
      <c r="U147" s="5">
        <f t="shared" si="28"/>
        <v>0.18689999999999998</v>
      </c>
      <c r="V147" s="5">
        <f t="shared" si="28"/>
        <v>0.18230000000000002</v>
      </c>
      <c r="W147" s="5">
        <f t="shared" si="28"/>
        <v>0.17309999999999998</v>
      </c>
      <c r="X147" s="5"/>
      <c r="Y147" s="5"/>
      <c r="Z147" s="5"/>
      <c r="AA147" s="5"/>
      <c r="AB147" s="5"/>
      <c r="AC147" s="5"/>
      <c r="AD147" s="5"/>
      <c r="AE147" s="5"/>
    </row>
    <row r="148" spans="1:40" x14ac:dyDescent="0.25">
      <c r="A148" s="19">
        <v>1</v>
      </c>
      <c r="B148">
        <v>0.1857</v>
      </c>
      <c r="C148">
        <v>0.18529999999999999</v>
      </c>
      <c r="D148">
        <v>0.16159999999999999</v>
      </c>
      <c r="E148">
        <v>0.15379999999999999</v>
      </c>
      <c r="F148">
        <v>0.1447</v>
      </c>
      <c r="G148">
        <v>0.1512</v>
      </c>
      <c r="I148" s="19">
        <v>1</v>
      </c>
      <c r="J148">
        <v>0.18049999999999999</v>
      </c>
      <c r="K148">
        <v>0.20649999999999999</v>
      </c>
      <c r="L148">
        <v>0.37080000000000002</v>
      </c>
      <c r="M148">
        <v>0.36919999999999997</v>
      </c>
      <c r="N148">
        <v>0.29110000000000003</v>
      </c>
      <c r="O148">
        <v>0.38529999999999998</v>
      </c>
      <c r="Q148" s="28">
        <v>1</v>
      </c>
      <c r="R148" s="5">
        <f t="shared" si="29"/>
        <v>-5.2000000000000102E-3</v>
      </c>
      <c r="S148" s="5">
        <f t="shared" si="28"/>
        <v>2.1199999999999997E-2</v>
      </c>
      <c r="T148" s="5">
        <f t="shared" si="28"/>
        <v>0.20920000000000002</v>
      </c>
      <c r="U148" s="5">
        <f t="shared" si="28"/>
        <v>0.21539999999999998</v>
      </c>
      <c r="V148" s="5">
        <f t="shared" si="28"/>
        <v>0.14640000000000003</v>
      </c>
      <c r="W148" s="5">
        <f t="shared" si="28"/>
        <v>0.23409999999999997</v>
      </c>
      <c r="X148" s="5"/>
      <c r="Y148" s="5"/>
      <c r="Z148" s="5"/>
      <c r="AA148" s="5"/>
      <c r="AB148" s="5"/>
      <c r="AC148" s="5"/>
      <c r="AD148" s="5"/>
      <c r="AE148" s="5"/>
    </row>
    <row r="149" spans="1:40" x14ac:dyDescent="0.25">
      <c r="A149" s="19">
        <v>0.5</v>
      </c>
      <c r="B149">
        <v>0.17749999999999999</v>
      </c>
      <c r="C149">
        <v>0.1608</v>
      </c>
      <c r="D149">
        <v>0.15679999999999999</v>
      </c>
      <c r="E149">
        <v>0.1636</v>
      </c>
      <c r="F149">
        <v>0.14050000000000001</v>
      </c>
      <c r="G149">
        <v>0.17480000000000001</v>
      </c>
      <c r="I149" s="19">
        <v>0.5</v>
      </c>
      <c r="J149">
        <v>0.1663</v>
      </c>
      <c r="K149">
        <v>0.1925</v>
      </c>
      <c r="L149">
        <v>0.39179999999999998</v>
      </c>
      <c r="M149">
        <v>0.36749999999999999</v>
      </c>
      <c r="N149">
        <v>0.40960000000000002</v>
      </c>
      <c r="O149">
        <v>0.40570000000000001</v>
      </c>
      <c r="Q149" s="28">
        <v>0.5</v>
      </c>
      <c r="R149" s="5">
        <f t="shared" si="29"/>
        <v>-1.1199999999999988E-2</v>
      </c>
      <c r="S149" s="5">
        <f t="shared" si="28"/>
        <v>3.1700000000000006E-2</v>
      </c>
      <c r="T149" s="5">
        <f t="shared" si="28"/>
        <v>0.23499999999999999</v>
      </c>
      <c r="U149" s="5">
        <f t="shared" si="28"/>
        <v>0.2039</v>
      </c>
      <c r="V149" s="5">
        <f t="shared" si="28"/>
        <v>0.26910000000000001</v>
      </c>
      <c r="W149" s="5">
        <f t="shared" si="28"/>
        <v>0.23089999999999999</v>
      </c>
      <c r="X149" s="5"/>
      <c r="Y149" s="5"/>
      <c r="Z149" s="5"/>
      <c r="AA149" s="5"/>
      <c r="AB149" s="5"/>
      <c r="AC149" s="5"/>
      <c r="AD149" s="5"/>
      <c r="AE149" s="5"/>
    </row>
    <row r="150" spans="1:40" x14ac:dyDescent="0.25">
      <c r="A150" s="19">
        <v>0.25</v>
      </c>
      <c r="B150">
        <v>0.19850000000000001</v>
      </c>
      <c r="C150">
        <v>0.16089999999999999</v>
      </c>
      <c r="D150">
        <v>0.1595</v>
      </c>
      <c r="E150">
        <v>0.16950000000000001</v>
      </c>
      <c r="F150">
        <v>0.14599999999999999</v>
      </c>
      <c r="G150">
        <v>0.15129999999999999</v>
      </c>
      <c r="I150" s="19">
        <v>0.25</v>
      </c>
      <c r="J150">
        <v>0.183</v>
      </c>
      <c r="K150">
        <v>0.17249999999999999</v>
      </c>
      <c r="L150">
        <v>0.39510000000000001</v>
      </c>
      <c r="M150">
        <v>0.442</v>
      </c>
      <c r="N150">
        <v>0.43719999999999998</v>
      </c>
      <c r="O150">
        <v>0.51229999999999998</v>
      </c>
      <c r="Q150" s="28">
        <v>0.25</v>
      </c>
      <c r="R150" s="5">
        <f t="shared" si="29"/>
        <v>-1.5500000000000014E-2</v>
      </c>
      <c r="S150" s="5">
        <f t="shared" si="28"/>
        <v>1.1599999999999999E-2</v>
      </c>
      <c r="T150" s="5">
        <f t="shared" si="28"/>
        <v>0.2356</v>
      </c>
      <c r="U150" s="5">
        <f t="shared" si="28"/>
        <v>0.27249999999999996</v>
      </c>
      <c r="V150" s="5">
        <f t="shared" si="28"/>
        <v>0.29120000000000001</v>
      </c>
      <c r="W150" s="5">
        <f t="shared" si="28"/>
        <v>0.36099999999999999</v>
      </c>
      <c r="X150" s="5"/>
      <c r="Y150" s="5"/>
      <c r="Z150" s="5"/>
      <c r="AA150" s="5"/>
      <c r="AB150" s="5"/>
      <c r="AC150" s="5"/>
      <c r="AD150" s="5"/>
      <c r="AE150" s="5"/>
    </row>
    <row r="151" spans="1:40" x14ac:dyDescent="0.25">
      <c r="A151" s="19">
        <v>0.125</v>
      </c>
      <c r="B151">
        <v>0.29970000000000002</v>
      </c>
      <c r="C151">
        <v>0.2016</v>
      </c>
      <c r="D151">
        <v>0.19520000000000001</v>
      </c>
      <c r="E151">
        <v>0.17610000000000001</v>
      </c>
      <c r="F151">
        <v>0.1613</v>
      </c>
      <c r="G151">
        <v>0.16700000000000001</v>
      </c>
      <c r="I151" s="19">
        <v>0.125</v>
      </c>
      <c r="J151">
        <v>0.25469999999999998</v>
      </c>
      <c r="K151">
        <v>0.37740000000000001</v>
      </c>
      <c r="L151">
        <v>0.51259999999999994</v>
      </c>
      <c r="M151">
        <v>0.68089999999999995</v>
      </c>
      <c r="N151">
        <v>0.63429999999999997</v>
      </c>
      <c r="O151">
        <v>0.70269999999999999</v>
      </c>
      <c r="Q151" s="28">
        <v>0.125</v>
      </c>
      <c r="R151" s="5">
        <f t="shared" si="29"/>
        <v>-4.500000000000004E-2</v>
      </c>
      <c r="S151" s="5">
        <f t="shared" si="28"/>
        <v>0.17580000000000001</v>
      </c>
      <c r="T151" s="5">
        <f t="shared" si="28"/>
        <v>0.3173999999999999</v>
      </c>
      <c r="U151" s="5">
        <f t="shared" si="28"/>
        <v>0.50479999999999992</v>
      </c>
      <c r="V151" s="5">
        <f t="shared" si="28"/>
        <v>0.47299999999999998</v>
      </c>
      <c r="W151" s="5">
        <f t="shared" si="28"/>
        <v>0.53569999999999995</v>
      </c>
      <c r="X151" s="5"/>
      <c r="Y151" s="5"/>
      <c r="Z151" s="5"/>
      <c r="AA151" s="5"/>
      <c r="AB151" s="5"/>
      <c r="AC151" s="5"/>
      <c r="AD151" s="5"/>
      <c r="AE151" s="5"/>
    </row>
    <row r="152" spans="1:40" x14ac:dyDescent="0.25">
      <c r="A152" s="19">
        <v>0</v>
      </c>
      <c r="B152">
        <v>0.40110000000000001</v>
      </c>
      <c r="C152">
        <v>0.29459999999999997</v>
      </c>
      <c r="D152">
        <v>0.2487</v>
      </c>
      <c r="E152">
        <v>0.21629999999999999</v>
      </c>
      <c r="F152">
        <v>0.2087</v>
      </c>
      <c r="G152">
        <v>0.222</v>
      </c>
      <c r="I152" s="19">
        <v>0</v>
      </c>
      <c r="J152">
        <v>0.32050000000000001</v>
      </c>
      <c r="K152">
        <v>0.3054</v>
      </c>
      <c r="L152">
        <v>0.42830000000000001</v>
      </c>
      <c r="M152">
        <v>0.52569999999999995</v>
      </c>
      <c r="N152">
        <v>0.62809999999999999</v>
      </c>
      <c r="O152">
        <v>0.7399</v>
      </c>
      <c r="Q152" s="28">
        <v>0</v>
      </c>
      <c r="R152" s="5">
        <f t="shared" si="29"/>
        <v>-8.0600000000000005E-2</v>
      </c>
      <c r="S152" s="5">
        <f t="shared" si="28"/>
        <v>1.0800000000000032E-2</v>
      </c>
      <c r="T152" s="5">
        <f t="shared" si="28"/>
        <v>0.17960000000000001</v>
      </c>
      <c r="U152" s="5">
        <f t="shared" si="28"/>
        <v>0.30939999999999995</v>
      </c>
      <c r="V152" s="5">
        <f t="shared" si="28"/>
        <v>0.4194</v>
      </c>
      <c r="W152" s="5">
        <f t="shared" si="28"/>
        <v>0.51790000000000003</v>
      </c>
      <c r="X152" s="5"/>
      <c r="Y152" s="5"/>
      <c r="Z152" s="5"/>
      <c r="AA152" s="5"/>
      <c r="AB152" s="5"/>
      <c r="AC152" s="5"/>
      <c r="AD152" s="5"/>
      <c r="AE152" s="5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1:40" x14ac:dyDescent="0.25"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1:40" ht="18" thickBot="1" x14ac:dyDescent="0.35">
      <c r="A154" s="65" t="s">
        <v>81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1:40" ht="15.75" thickTop="1" x14ac:dyDescent="0.25"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1:40" ht="15.75" thickBot="1" x14ac:dyDescent="0.3">
      <c r="A156" s="59" t="s">
        <v>0</v>
      </c>
      <c r="B156" s="59"/>
      <c r="C156" s="59"/>
      <c r="D156" s="59"/>
      <c r="E156" s="59"/>
      <c r="F156" s="59"/>
      <c r="G156" s="59"/>
      <c r="I156" s="59" t="s">
        <v>68</v>
      </c>
      <c r="J156" s="59"/>
      <c r="K156" s="59"/>
      <c r="L156" s="59"/>
      <c r="M156" s="59"/>
      <c r="N156" s="59"/>
      <c r="O156" s="59"/>
      <c r="Q156" s="59" t="s">
        <v>73</v>
      </c>
      <c r="R156" s="59"/>
      <c r="S156" s="59"/>
      <c r="T156" s="59"/>
      <c r="U156" s="59"/>
      <c r="V156" s="59"/>
      <c r="W156" s="59"/>
      <c r="Y156" s="59" t="s">
        <v>41</v>
      </c>
      <c r="Z156" s="59"/>
      <c r="AA156" s="59"/>
      <c r="AB156" s="59"/>
      <c r="AC156" s="59"/>
      <c r="AD156" s="59"/>
      <c r="AE156" s="59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1:40" x14ac:dyDescent="0.25"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7"/>
      <c r="AG157" s="7"/>
      <c r="AH157" s="31"/>
      <c r="AI157" s="31"/>
      <c r="AJ157" s="31"/>
      <c r="AK157" s="31"/>
      <c r="AL157" s="31"/>
      <c r="AM157" s="31"/>
      <c r="AN157" s="7"/>
    </row>
    <row r="158" spans="1:40" x14ac:dyDescent="0.25">
      <c r="A158" s="19" t="s">
        <v>38</v>
      </c>
      <c r="B158" s="19">
        <v>1</v>
      </c>
      <c r="C158" s="19">
        <v>0.5</v>
      </c>
      <c r="D158" s="19">
        <v>0.25</v>
      </c>
      <c r="E158" s="19">
        <v>0.125</v>
      </c>
      <c r="F158" s="19">
        <v>0.06</v>
      </c>
      <c r="G158" s="19">
        <v>0</v>
      </c>
      <c r="I158" s="19" t="s">
        <v>38</v>
      </c>
      <c r="J158" s="19">
        <v>1</v>
      </c>
      <c r="K158" s="19">
        <v>0.5</v>
      </c>
      <c r="L158" s="19">
        <v>0.25</v>
      </c>
      <c r="M158" s="19">
        <v>0.125</v>
      </c>
      <c r="N158" s="19">
        <v>0.06</v>
      </c>
      <c r="O158" s="19">
        <v>0</v>
      </c>
      <c r="Q158" s="28" t="s">
        <v>38</v>
      </c>
      <c r="R158" s="28">
        <v>1</v>
      </c>
      <c r="S158" s="28">
        <v>0.5</v>
      </c>
      <c r="T158" s="28">
        <v>0.25</v>
      </c>
      <c r="U158" s="28">
        <v>0.125</v>
      </c>
      <c r="V158" s="28">
        <v>0.06</v>
      </c>
      <c r="W158" s="28">
        <v>0</v>
      </c>
      <c r="Y158" s="48" t="s">
        <v>38</v>
      </c>
      <c r="Z158" s="48">
        <v>1</v>
      </c>
      <c r="AA158" s="48">
        <v>0.5</v>
      </c>
      <c r="AB158" s="48">
        <v>0.25</v>
      </c>
      <c r="AC158" s="48">
        <v>0.125</v>
      </c>
      <c r="AD158" s="48">
        <v>0.06</v>
      </c>
      <c r="AE158" s="48">
        <v>0</v>
      </c>
      <c r="AF158" s="7"/>
      <c r="AG158" s="14"/>
      <c r="AH158" s="14"/>
      <c r="AI158" s="14"/>
      <c r="AJ158" s="14"/>
      <c r="AK158" s="14"/>
      <c r="AL158" s="14"/>
      <c r="AM158" s="14"/>
      <c r="AN158" s="7"/>
    </row>
    <row r="159" spans="1:40" x14ac:dyDescent="0.25">
      <c r="A159" s="19">
        <v>4</v>
      </c>
      <c r="B159">
        <v>0.30740000000000001</v>
      </c>
      <c r="C159">
        <v>0.2248</v>
      </c>
      <c r="D159">
        <v>0.17249999999999999</v>
      </c>
      <c r="E159">
        <v>0.21579999999999999</v>
      </c>
      <c r="F159">
        <v>0.18629999999999999</v>
      </c>
      <c r="G159">
        <v>0.19009999999999999</v>
      </c>
      <c r="I159" s="19">
        <v>4</v>
      </c>
      <c r="J159">
        <v>0.34589999999999999</v>
      </c>
      <c r="K159">
        <v>0.31719999999999998</v>
      </c>
      <c r="L159">
        <v>0.154</v>
      </c>
      <c r="M159">
        <v>0.18779999999999999</v>
      </c>
      <c r="N159">
        <v>0.14399999999999999</v>
      </c>
      <c r="O159">
        <v>0.14660000000000001</v>
      </c>
      <c r="Q159" s="28">
        <v>4</v>
      </c>
      <c r="R159">
        <f>J159-B159</f>
        <v>3.8499999999999979E-2</v>
      </c>
      <c r="S159">
        <f t="shared" ref="S159:W166" si="30">K159-C159</f>
        <v>9.2399999999999982E-2</v>
      </c>
      <c r="T159">
        <f t="shared" si="30"/>
        <v>-1.8499999999999989E-2</v>
      </c>
      <c r="U159">
        <f t="shared" si="30"/>
        <v>-2.7999999999999997E-2</v>
      </c>
      <c r="V159">
        <f t="shared" si="30"/>
        <v>-4.2300000000000004E-2</v>
      </c>
      <c r="W159">
        <f t="shared" si="30"/>
        <v>-4.3499999999999983E-2</v>
      </c>
      <c r="Y159" s="48">
        <v>4</v>
      </c>
      <c r="Z159" s="51">
        <v>1.4466666666666655E-2</v>
      </c>
      <c r="AA159" s="51">
        <v>4.5616666666666666E-2</v>
      </c>
      <c r="AB159" s="51">
        <v>-1.7666666666666618E-3</v>
      </c>
      <c r="AC159" s="51">
        <v>1.3550000000000001E-2</v>
      </c>
      <c r="AD159" s="51">
        <v>-4.2999999999999939E-3</v>
      </c>
      <c r="AE159" s="51">
        <v>3.2466666666666671E-2</v>
      </c>
      <c r="AF159" s="7"/>
      <c r="AG159" s="14"/>
      <c r="AH159" s="36"/>
      <c r="AI159" s="36"/>
      <c r="AJ159" s="36"/>
      <c r="AK159" s="36"/>
      <c r="AL159" s="36"/>
      <c r="AM159" s="36"/>
      <c r="AN159" s="7"/>
    </row>
    <row r="160" spans="1:40" x14ac:dyDescent="0.25">
      <c r="A160" s="19">
        <v>2</v>
      </c>
      <c r="B160">
        <v>0.57120000000000004</v>
      </c>
      <c r="C160">
        <v>0.4803</v>
      </c>
      <c r="D160">
        <v>0.3725</v>
      </c>
      <c r="E160">
        <v>0.24479999999999999</v>
      </c>
      <c r="F160">
        <v>0.19070000000000001</v>
      </c>
      <c r="G160">
        <v>0.18959999999999999</v>
      </c>
      <c r="I160" s="19">
        <v>2</v>
      </c>
      <c r="J160">
        <v>0.47060000000000002</v>
      </c>
      <c r="K160">
        <v>0.74880000000000002</v>
      </c>
      <c r="L160">
        <v>0.71030000000000004</v>
      </c>
      <c r="M160">
        <v>0.61599999999999999</v>
      </c>
      <c r="N160">
        <v>0.48620000000000002</v>
      </c>
      <c r="O160">
        <v>0.39219999999999999</v>
      </c>
      <c r="Q160" s="28">
        <v>2</v>
      </c>
      <c r="R160">
        <f t="shared" ref="R160:R166" si="31">J160-B160</f>
        <v>-0.10060000000000002</v>
      </c>
      <c r="S160">
        <f t="shared" si="30"/>
        <v>0.26850000000000002</v>
      </c>
      <c r="T160">
        <f t="shared" si="30"/>
        <v>0.33780000000000004</v>
      </c>
      <c r="U160">
        <f t="shared" si="30"/>
        <v>0.37119999999999997</v>
      </c>
      <c r="V160">
        <f t="shared" si="30"/>
        <v>0.29549999999999998</v>
      </c>
      <c r="W160">
        <f t="shared" si="30"/>
        <v>0.2026</v>
      </c>
      <c r="Y160" s="48">
        <v>2</v>
      </c>
      <c r="Z160" s="51">
        <v>-2.1450000000000011E-2</v>
      </c>
      <c r="AA160" s="54">
        <v>9.7500000000000017E-2</v>
      </c>
      <c r="AB160" s="54">
        <v>0.10598333333333333</v>
      </c>
      <c r="AC160" s="54">
        <v>0.13626666666666665</v>
      </c>
      <c r="AD160" s="51">
        <v>2.5833333333333347E-2</v>
      </c>
      <c r="AE160" s="51">
        <v>1.2649999999999995E-2</v>
      </c>
      <c r="AF160" s="7"/>
      <c r="AG160" s="14"/>
      <c r="AH160" s="36"/>
      <c r="AI160" s="36"/>
      <c r="AJ160" s="36"/>
      <c r="AK160" s="36"/>
      <c r="AL160" s="36"/>
      <c r="AM160" s="36"/>
      <c r="AN160" s="7"/>
    </row>
    <row r="161" spans="1:40" x14ac:dyDescent="0.25">
      <c r="A161" s="19">
        <v>1</v>
      </c>
      <c r="B161">
        <v>0.2059</v>
      </c>
      <c r="C161">
        <v>0.30940000000000001</v>
      </c>
      <c r="D161">
        <v>0.2397</v>
      </c>
      <c r="E161">
        <v>0.2253</v>
      </c>
      <c r="F161">
        <v>0.14860000000000001</v>
      </c>
      <c r="G161">
        <v>0.1636</v>
      </c>
      <c r="I161" s="19">
        <v>1</v>
      </c>
      <c r="J161">
        <v>0.30669999999999997</v>
      </c>
      <c r="K161">
        <v>0.41860000000000003</v>
      </c>
      <c r="L161">
        <v>0.6915</v>
      </c>
      <c r="M161">
        <v>0.46089999999999998</v>
      </c>
      <c r="N161">
        <v>0.38840000000000002</v>
      </c>
      <c r="O161">
        <v>0.39600000000000002</v>
      </c>
      <c r="Q161" s="28">
        <v>1</v>
      </c>
      <c r="R161">
        <f t="shared" si="31"/>
        <v>0.10079999999999997</v>
      </c>
      <c r="S161">
        <f t="shared" si="30"/>
        <v>0.10920000000000002</v>
      </c>
      <c r="T161">
        <f t="shared" si="30"/>
        <v>0.45179999999999998</v>
      </c>
      <c r="U161">
        <f t="shared" si="30"/>
        <v>0.23559999999999998</v>
      </c>
      <c r="V161">
        <f t="shared" si="30"/>
        <v>0.23980000000000001</v>
      </c>
      <c r="W161">
        <f t="shared" si="30"/>
        <v>0.23240000000000002</v>
      </c>
      <c r="Y161" s="48">
        <v>1</v>
      </c>
      <c r="Z161" s="51">
        <v>4.363333333333333E-2</v>
      </c>
      <c r="AA161" s="52">
        <v>1.2883333333333335E-2</v>
      </c>
      <c r="AB161" s="54">
        <v>0.10396666666666669</v>
      </c>
      <c r="AC161" s="54">
        <v>0.12746666666666664</v>
      </c>
      <c r="AD161" s="54">
        <v>6.020000000000001E-2</v>
      </c>
      <c r="AE161" s="54">
        <v>5.6183333333333342E-2</v>
      </c>
      <c r="AF161" s="7"/>
      <c r="AG161" s="14"/>
      <c r="AH161" s="36"/>
      <c r="AI161" s="36"/>
      <c r="AJ161" s="36"/>
      <c r="AK161" s="36"/>
      <c r="AL161" s="36"/>
      <c r="AM161" s="36"/>
      <c r="AN161" s="7"/>
    </row>
    <row r="162" spans="1:40" x14ac:dyDescent="0.25">
      <c r="A162" s="19">
        <v>0.5</v>
      </c>
      <c r="B162">
        <v>0.7651</v>
      </c>
      <c r="C162">
        <v>0.50680000000000003</v>
      </c>
      <c r="D162">
        <v>0.39419999999999999</v>
      </c>
      <c r="E162">
        <v>0.2442</v>
      </c>
      <c r="F162">
        <v>0.20050000000000001</v>
      </c>
      <c r="G162">
        <v>0.1797</v>
      </c>
      <c r="I162" s="19">
        <v>0.5</v>
      </c>
      <c r="J162">
        <v>0.33300000000000002</v>
      </c>
      <c r="K162">
        <v>0.32329999999999998</v>
      </c>
      <c r="L162">
        <v>0.64080000000000004</v>
      </c>
      <c r="M162">
        <v>0.58420000000000005</v>
      </c>
      <c r="N162">
        <v>0.44069999999999998</v>
      </c>
      <c r="O162">
        <v>0.41170000000000001</v>
      </c>
      <c r="Q162" s="28">
        <v>0.5</v>
      </c>
      <c r="R162">
        <f t="shared" si="31"/>
        <v>-0.43209999999999998</v>
      </c>
      <c r="S162">
        <f t="shared" si="30"/>
        <v>-0.18350000000000005</v>
      </c>
      <c r="T162">
        <f t="shared" si="30"/>
        <v>0.24660000000000004</v>
      </c>
      <c r="U162">
        <f t="shared" si="30"/>
        <v>0.34000000000000008</v>
      </c>
      <c r="V162">
        <f t="shared" si="30"/>
        <v>0.24019999999999997</v>
      </c>
      <c r="W162">
        <f t="shared" si="30"/>
        <v>0.23200000000000001</v>
      </c>
      <c r="Y162" s="48">
        <v>0.5</v>
      </c>
      <c r="Z162" s="51">
        <v>-0.12056666666666667</v>
      </c>
      <c r="AA162" s="54">
        <v>5.8950000000000002E-2</v>
      </c>
      <c r="AB162" s="54">
        <v>0.19500000000000003</v>
      </c>
      <c r="AC162" s="54">
        <v>0.30165000000000003</v>
      </c>
      <c r="AD162" s="54">
        <v>0.32395000000000002</v>
      </c>
      <c r="AE162" s="54">
        <v>0.30113333333333331</v>
      </c>
      <c r="AF162" s="7"/>
      <c r="AG162" s="14"/>
      <c r="AH162" s="36"/>
      <c r="AI162" s="36"/>
      <c r="AJ162" s="36"/>
      <c r="AK162" s="36"/>
      <c r="AL162" s="36"/>
      <c r="AM162" s="36"/>
      <c r="AN162" s="7"/>
    </row>
    <row r="163" spans="1:40" x14ac:dyDescent="0.25">
      <c r="A163" s="19">
        <v>0.25</v>
      </c>
      <c r="B163">
        <v>0.50439999999999996</v>
      </c>
      <c r="C163">
        <v>0.26669999999999999</v>
      </c>
      <c r="D163">
        <v>0.2419</v>
      </c>
      <c r="E163">
        <v>0.1973</v>
      </c>
      <c r="F163">
        <v>0.17610000000000001</v>
      </c>
      <c r="G163">
        <v>0.1638</v>
      </c>
      <c r="I163" s="19">
        <v>0.25</v>
      </c>
      <c r="J163">
        <v>0.23089999999999999</v>
      </c>
      <c r="K163">
        <v>0.19059999999999999</v>
      </c>
      <c r="L163">
        <v>0.45069999999999999</v>
      </c>
      <c r="M163">
        <v>0.57640000000000002</v>
      </c>
      <c r="N163">
        <v>0.64500000000000002</v>
      </c>
      <c r="O163">
        <v>0.51259999999999994</v>
      </c>
      <c r="Q163" s="28">
        <v>0.25</v>
      </c>
      <c r="R163">
        <f t="shared" si="31"/>
        <v>-0.27349999999999997</v>
      </c>
      <c r="S163">
        <f t="shared" si="30"/>
        <v>-7.6100000000000001E-2</v>
      </c>
      <c r="T163">
        <f t="shared" si="30"/>
        <v>0.20879999999999999</v>
      </c>
      <c r="U163">
        <f t="shared" si="30"/>
        <v>0.37909999999999999</v>
      </c>
      <c r="V163">
        <f t="shared" si="30"/>
        <v>0.46889999999999998</v>
      </c>
      <c r="W163">
        <f t="shared" si="30"/>
        <v>0.34879999999999994</v>
      </c>
      <c r="Y163" s="48">
        <v>0.25</v>
      </c>
      <c r="Z163" s="51">
        <v>-7.8183333333333327E-2</v>
      </c>
      <c r="AA163" s="54">
        <v>5.9466666666666668E-2</v>
      </c>
      <c r="AB163" s="54">
        <v>0.31445000000000001</v>
      </c>
      <c r="AC163" s="54">
        <v>0.39971666666666666</v>
      </c>
      <c r="AD163" s="54">
        <v>0.35006666666666669</v>
      </c>
      <c r="AE163" s="54">
        <v>0.30349999999999999</v>
      </c>
      <c r="AF163" s="7"/>
      <c r="AG163" s="14"/>
      <c r="AH163" s="36"/>
      <c r="AI163" s="36"/>
      <c r="AJ163" s="36"/>
      <c r="AK163" s="36"/>
      <c r="AL163" s="36"/>
      <c r="AM163" s="36"/>
      <c r="AN163" s="7"/>
    </row>
    <row r="164" spans="1:40" x14ac:dyDescent="0.25">
      <c r="A164" s="19">
        <v>0.125</v>
      </c>
      <c r="B164">
        <v>0.6966</v>
      </c>
      <c r="C164">
        <v>0.44350000000000001</v>
      </c>
      <c r="D164">
        <v>0.31009999999999999</v>
      </c>
      <c r="E164">
        <v>0.25080000000000002</v>
      </c>
      <c r="F164">
        <v>0.19750000000000001</v>
      </c>
      <c r="G164">
        <v>0.18540000000000001</v>
      </c>
      <c r="I164" s="19">
        <v>0.125</v>
      </c>
      <c r="J164">
        <v>0.24260000000000001</v>
      </c>
      <c r="K164">
        <v>0.25319999999999998</v>
      </c>
      <c r="L164">
        <v>0.22439999999999999</v>
      </c>
      <c r="M164">
        <v>0.59109999999999996</v>
      </c>
      <c r="N164">
        <v>0.75680000000000003</v>
      </c>
      <c r="O164">
        <v>0.57220000000000004</v>
      </c>
      <c r="Q164" s="28">
        <v>0.125</v>
      </c>
      <c r="R164">
        <f t="shared" si="31"/>
        <v>-0.45399999999999996</v>
      </c>
      <c r="S164">
        <f t="shared" si="30"/>
        <v>-0.19030000000000002</v>
      </c>
      <c r="T164">
        <f t="shared" si="30"/>
        <v>-8.5699999999999998E-2</v>
      </c>
      <c r="U164">
        <f t="shared" si="30"/>
        <v>0.34029999999999994</v>
      </c>
      <c r="V164">
        <f t="shared" si="30"/>
        <v>0.55930000000000002</v>
      </c>
      <c r="W164">
        <f t="shared" si="30"/>
        <v>0.38680000000000003</v>
      </c>
      <c r="Y164" s="48">
        <v>0.125</v>
      </c>
      <c r="Z164" s="51">
        <v>-7.8216666666666629E-2</v>
      </c>
      <c r="AA164" s="54">
        <v>6.3483333333333322E-2</v>
      </c>
      <c r="AB164" s="35">
        <v>0.20645000000000002</v>
      </c>
      <c r="AC164" s="35">
        <v>0.41161666666666669</v>
      </c>
      <c r="AD164" s="35">
        <v>0.30540000000000006</v>
      </c>
      <c r="AE164" s="35">
        <v>0.32525000000000004</v>
      </c>
      <c r="AF164" s="7"/>
      <c r="AG164" s="14"/>
      <c r="AH164" s="36"/>
      <c r="AI164" s="36"/>
      <c r="AJ164" s="36"/>
      <c r="AK164" s="36"/>
      <c r="AL164" s="36"/>
      <c r="AM164" s="36"/>
      <c r="AN164" s="7"/>
    </row>
    <row r="165" spans="1:40" x14ac:dyDescent="0.25">
      <c r="A165" s="19">
        <v>0.06</v>
      </c>
      <c r="B165">
        <v>0.99639999999999995</v>
      </c>
      <c r="C165">
        <v>0.77429999999999999</v>
      </c>
      <c r="D165">
        <v>0.64570000000000005</v>
      </c>
      <c r="E165">
        <v>0.52849999999999997</v>
      </c>
      <c r="F165">
        <v>0.35930000000000001</v>
      </c>
      <c r="G165">
        <v>0.24340000000000001</v>
      </c>
      <c r="I165" s="19">
        <v>0.06</v>
      </c>
      <c r="J165">
        <v>0.1308</v>
      </c>
      <c r="K165">
        <v>0.38150000000000001</v>
      </c>
      <c r="L165">
        <v>0.42670000000000002</v>
      </c>
      <c r="M165">
        <v>0.81599999999999995</v>
      </c>
      <c r="N165">
        <v>0.73280000000000001</v>
      </c>
      <c r="O165">
        <v>0.60250000000000004</v>
      </c>
      <c r="Q165" s="28">
        <v>0.06</v>
      </c>
      <c r="R165">
        <f t="shared" si="31"/>
        <v>-0.86559999999999993</v>
      </c>
      <c r="S165">
        <f t="shared" si="30"/>
        <v>-0.39279999999999998</v>
      </c>
      <c r="T165">
        <f t="shared" si="30"/>
        <v>-0.21900000000000003</v>
      </c>
      <c r="U165">
        <f t="shared" si="30"/>
        <v>0.28749999999999998</v>
      </c>
      <c r="V165">
        <f t="shared" si="30"/>
        <v>0.3735</v>
      </c>
      <c r="W165">
        <f t="shared" si="30"/>
        <v>0.35910000000000003</v>
      </c>
      <c r="Y165" s="48">
        <v>0.06</v>
      </c>
      <c r="Z165" s="51">
        <v>-0.29448333333333332</v>
      </c>
      <c r="AA165" s="51">
        <v>-9.0050000000000033E-2</v>
      </c>
      <c r="AB165" s="35">
        <v>0.10501666666666665</v>
      </c>
      <c r="AC165" s="35">
        <v>0.37831666666666663</v>
      </c>
      <c r="AD165" s="35">
        <v>0.33188333333333336</v>
      </c>
      <c r="AE165" s="35">
        <v>0.31278333333333336</v>
      </c>
      <c r="AF165" s="7"/>
      <c r="AG165" s="14"/>
      <c r="AH165" s="36"/>
      <c r="AI165" s="36"/>
      <c r="AJ165" s="36"/>
      <c r="AK165" s="36"/>
      <c r="AL165" s="36"/>
      <c r="AM165" s="36"/>
      <c r="AN165" s="7"/>
    </row>
    <row r="166" spans="1:40" x14ac:dyDescent="0.25">
      <c r="A166" s="19">
        <v>0</v>
      </c>
      <c r="B166">
        <v>1.2256</v>
      </c>
      <c r="C166">
        <v>1.1387</v>
      </c>
      <c r="D166">
        <v>0.87549999999999994</v>
      </c>
      <c r="E166">
        <v>0.80210000000000004</v>
      </c>
      <c r="F166">
        <v>0.58489999999999998</v>
      </c>
      <c r="G166">
        <v>0.39119999999999999</v>
      </c>
      <c r="I166" s="19">
        <v>0</v>
      </c>
      <c r="J166">
        <v>0.1714</v>
      </c>
      <c r="K166">
        <v>0.48959999999999998</v>
      </c>
      <c r="L166">
        <v>0.59409999999999996</v>
      </c>
      <c r="M166">
        <v>0.80379999999999996</v>
      </c>
      <c r="N166">
        <v>0.81200000000000006</v>
      </c>
      <c r="O166">
        <v>0.71860000000000002</v>
      </c>
      <c r="Q166" s="28">
        <v>0</v>
      </c>
      <c r="R166">
        <f t="shared" si="31"/>
        <v>-1.0542</v>
      </c>
      <c r="S166">
        <f t="shared" si="30"/>
        <v>-0.64910000000000001</v>
      </c>
      <c r="T166">
        <f t="shared" si="30"/>
        <v>-0.28139999999999998</v>
      </c>
      <c r="U166">
        <f t="shared" si="30"/>
        <v>1.6999999999999238E-3</v>
      </c>
      <c r="V166">
        <f t="shared" si="30"/>
        <v>0.22710000000000008</v>
      </c>
      <c r="W166">
        <f t="shared" si="30"/>
        <v>0.32740000000000002</v>
      </c>
      <c r="Y166" s="48">
        <v>0</v>
      </c>
      <c r="Z166" s="51">
        <v>-0.37458333333333332</v>
      </c>
      <c r="AA166" s="51">
        <v>-0.17696666666666663</v>
      </c>
      <c r="AB166" s="54">
        <v>-7.7833333333333183E-3</v>
      </c>
      <c r="AC166" s="54">
        <v>0.22391666666666665</v>
      </c>
      <c r="AD166" s="54">
        <v>0.30514999999999998</v>
      </c>
      <c r="AE166" s="54">
        <v>0.3385833333333334</v>
      </c>
      <c r="AF166" s="7"/>
      <c r="AG166" s="14"/>
      <c r="AH166" s="36"/>
      <c r="AI166" s="36"/>
      <c r="AJ166" s="36"/>
      <c r="AK166" s="36"/>
      <c r="AL166" s="36"/>
      <c r="AM166" s="36"/>
      <c r="AN166" s="7"/>
    </row>
    <row r="167" spans="1:40" x14ac:dyDescent="0.25"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1:40" x14ac:dyDescent="0.25"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1:40" x14ac:dyDescent="0.25">
      <c r="A169" s="19" t="s">
        <v>38</v>
      </c>
      <c r="B169" s="19">
        <v>1</v>
      </c>
      <c r="C169" s="19">
        <v>0.5</v>
      </c>
      <c r="D169" s="19">
        <v>0.25</v>
      </c>
      <c r="E169" s="19">
        <v>0.125</v>
      </c>
      <c r="F169" s="19">
        <v>0.06</v>
      </c>
      <c r="G169" s="19">
        <v>0</v>
      </c>
      <c r="I169" s="19" t="s">
        <v>38</v>
      </c>
      <c r="J169" s="19">
        <v>1</v>
      </c>
      <c r="K169" s="19">
        <v>0.5</v>
      </c>
      <c r="L169" s="19">
        <v>0.25</v>
      </c>
      <c r="M169" s="19">
        <v>0.125</v>
      </c>
      <c r="N169" s="19">
        <v>0.06</v>
      </c>
      <c r="O169" s="19">
        <v>0</v>
      </c>
      <c r="Q169" s="28" t="s">
        <v>38</v>
      </c>
      <c r="R169" s="28">
        <v>1</v>
      </c>
      <c r="S169" s="28">
        <v>0.5</v>
      </c>
      <c r="T169" s="28">
        <v>0.25</v>
      </c>
      <c r="U169" s="28">
        <v>0.125</v>
      </c>
      <c r="V169" s="28">
        <v>0.06</v>
      </c>
      <c r="W169" s="28">
        <v>0</v>
      </c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1:40" x14ac:dyDescent="0.25">
      <c r="A170" s="19">
        <v>4</v>
      </c>
      <c r="B170">
        <v>0.21640000000000001</v>
      </c>
      <c r="C170">
        <v>0.1217</v>
      </c>
      <c r="D170">
        <v>0.1784</v>
      </c>
      <c r="E170">
        <v>0.22270000000000001</v>
      </c>
      <c r="F170">
        <v>0.13669999999999999</v>
      </c>
      <c r="G170">
        <v>0.1283</v>
      </c>
      <c r="I170" s="19">
        <v>4</v>
      </c>
      <c r="J170">
        <v>0.24110000000000001</v>
      </c>
      <c r="K170">
        <v>0.16850000000000001</v>
      </c>
      <c r="L170">
        <v>0.1396</v>
      </c>
      <c r="M170">
        <v>0.2031</v>
      </c>
      <c r="N170">
        <v>0.27750000000000002</v>
      </c>
      <c r="O170">
        <v>0.12989999999999999</v>
      </c>
      <c r="Q170" s="28">
        <v>4</v>
      </c>
      <c r="R170">
        <f>J170-B170</f>
        <v>2.47E-2</v>
      </c>
      <c r="S170">
        <f t="shared" ref="S170:W177" si="32">K170-C170</f>
        <v>4.6800000000000008E-2</v>
      </c>
      <c r="T170">
        <f t="shared" si="32"/>
        <v>-3.8800000000000001E-2</v>
      </c>
      <c r="U170">
        <f t="shared" si="32"/>
        <v>-1.9600000000000006E-2</v>
      </c>
      <c r="V170">
        <f t="shared" si="32"/>
        <v>0.14080000000000004</v>
      </c>
      <c r="W170">
        <f t="shared" si="32"/>
        <v>1.5999999999999903E-3</v>
      </c>
    </row>
    <row r="171" spans="1:40" x14ac:dyDescent="0.25">
      <c r="A171" s="19">
        <v>2</v>
      </c>
      <c r="B171">
        <v>0.4123</v>
      </c>
      <c r="C171">
        <v>0.30259999999999998</v>
      </c>
      <c r="D171">
        <v>0.26279999999999998</v>
      </c>
      <c r="E171">
        <v>0.1951</v>
      </c>
      <c r="F171">
        <v>0.15509999999999999</v>
      </c>
      <c r="G171">
        <v>0.1406</v>
      </c>
      <c r="I171" s="19">
        <v>2</v>
      </c>
      <c r="J171">
        <v>0.62739999999999996</v>
      </c>
      <c r="K171">
        <v>0.60229999999999995</v>
      </c>
      <c r="L171">
        <v>0.4244</v>
      </c>
      <c r="M171">
        <v>0.43209999999999998</v>
      </c>
      <c r="N171">
        <v>0.47510000000000002</v>
      </c>
      <c r="O171">
        <v>0.32529999999999998</v>
      </c>
      <c r="Q171" s="28">
        <v>2</v>
      </c>
      <c r="R171">
        <f t="shared" ref="R171:R177" si="33">J171-B171</f>
        <v>0.21509999999999996</v>
      </c>
      <c r="S171">
        <f t="shared" si="32"/>
        <v>0.29969999999999997</v>
      </c>
      <c r="T171">
        <f t="shared" si="32"/>
        <v>0.16160000000000002</v>
      </c>
      <c r="U171">
        <f t="shared" si="32"/>
        <v>0.23699999999999999</v>
      </c>
      <c r="V171">
        <f t="shared" si="32"/>
        <v>0.32000000000000006</v>
      </c>
      <c r="W171">
        <f t="shared" si="32"/>
        <v>0.18469999999999998</v>
      </c>
    </row>
    <row r="172" spans="1:40" x14ac:dyDescent="0.25">
      <c r="A172" s="19">
        <v>1</v>
      </c>
      <c r="B172">
        <v>0.36980000000000002</v>
      </c>
      <c r="C172">
        <v>0.23780000000000001</v>
      </c>
      <c r="D172">
        <v>0.21290000000000001</v>
      </c>
      <c r="E172">
        <v>0.17069999999999999</v>
      </c>
      <c r="F172">
        <v>0.13220000000000001</v>
      </c>
      <c r="G172">
        <v>0.12970000000000001</v>
      </c>
      <c r="I172" s="19">
        <v>1</v>
      </c>
      <c r="J172">
        <v>0.2288</v>
      </c>
      <c r="K172">
        <v>0.19089999999999999</v>
      </c>
      <c r="L172">
        <v>0.51180000000000003</v>
      </c>
      <c r="M172">
        <v>0.51090000000000002</v>
      </c>
      <c r="N172">
        <v>0.53080000000000005</v>
      </c>
      <c r="O172">
        <v>0.41670000000000001</v>
      </c>
      <c r="Q172" s="28">
        <v>1</v>
      </c>
      <c r="R172">
        <f t="shared" si="33"/>
        <v>-0.14100000000000001</v>
      </c>
      <c r="S172">
        <f t="shared" si="32"/>
        <v>-4.6900000000000025E-2</v>
      </c>
      <c r="T172">
        <f t="shared" si="32"/>
        <v>0.29890000000000005</v>
      </c>
      <c r="U172">
        <f t="shared" si="32"/>
        <v>0.34020000000000006</v>
      </c>
      <c r="V172">
        <f t="shared" si="32"/>
        <v>0.39860000000000007</v>
      </c>
      <c r="W172">
        <f t="shared" si="32"/>
        <v>0.28700000000000003</v>
      </c>
    </row>
    <row r="173" spans="1:40" x14ac:dyDescent="0.25">
      <c r="A173" s="19">
        <v>0.5</v>
      </c>
      <c r="B173">
        <v>0.61929999999999996</v>
      </c>
      <c r="C173">
        <v>0.41489999999999999</v>
      </c>
      <c r="D173">
        <v>0.30109999999999998</v>
      </c>
      <c r="E173">
        <v>0.22900000000000001</v>
      </c>
      <c r="F173">
        <v>0.16589999999999999</v>
      </c>
      <c r="G173">
        <v>0.15260000000000001</v>
      </c>
      <c r="I173" s="19">
        <v>0.5</v>
      </c>
      <c r="J173">
        <v>0.24610000000000001</v>
      </c>
      <c r="K173">
        <v>0.23649999999999999</v>
      </c>
      <c r="L173">
        <v>0.50770000000000004</v>
      </c>
      <c r="M173">
        <v>0.5484</v>
      </c>
      <c r="N173">
        <v>0.61819999999999997</v>
      </c>
      <c r="O173">
        <v>0.58840000000000003</v>
      </c>
      <c r="Q173" s="28">
        <v>0.5</v>
      </c>
      <c r="R173">
        <f t="shared" si="33"/>
        <v>-0.37319999999999998</v>
      </c>
      <c r="S173">
        <f t="shared" si="32"/>
        <v>-0.1784</v>
      </c>
      <c r="T173">
        <f t="shared" si="32"/>
        <v>0.20660000000000006</v>
      </c>
      <c r="U173">
        <f t="shared" si="32"/>
        <v>0.31940000000000002</v>
      </c>
      <c r="V173">
        <f t="shared" si="32"/>
        <v>0.45229999999999998</v>
      </c>
      <c r="W173">
        <f t="shared" si="32"/>
        <v>0.43580000000000002</v>
      </c>
    </row>
    <row r="174" spans="1:40" x14ac:dyDescent="0.25">
      <c r="A174" s="19">
        <v>0.25</v>
      </c>
      <c r="B174">
        <v>0.34339999999999998</v>
      </c>
      <c r="C174">
        <v>0.25440000000000002</v>
      </c>
      <c r="D174">
        <v>0.20680000000000001</v>
      </c>
      <c r="E174">
        <v>0.16719999999999999</v>
      </c>
      <c r="F174">
        <v>0.14230000000000001</v>
      </c>
      <c r="G174" t="s">
        <v>92</v>
      </c>
      <c r="I174" s="19">
        <v>0.25</v>
      </c>
      <c r="J174">
        <v>0.17150000000000001</v>
      </c>
      <c r="K174">
        <v>0.18190000000000001</v>
      </c>
      <c r="L174">
        <v>0.2853</v>
      </c>
      <c r="M174">
        <v>0.4945</v>
      </c>
      <c r="N174">
        <v>0.57779999999999998</v>
      </c>
      <c r="O174">
        <v>0.4541</v>
      </c>
      <c r="Q174" s="28">
        <v>0.25</v>
      </c>
      <c r="R174">
        <f t="shared" si="33"/>
        <v>-0.17189999999999997</v>
      </c>
      <c r="S174">
        <f t="shared" si="32"/>
        <v>-7.2500000000000009E-2</v>
      </c>
      <c r="T174">
        <f t="shared" si="32"/>
        <v>7.8499999999999986E-2</v>
      </c>
      <c r="U174">
        <f t="shared" si="32"/>
        <v>0.32730000000000004</v>
      </c>
      <c r="V174">
        <f t="shared" si="32"/>
        <v>0.4355</v>
      </c>
    </row>
    <row r="175" spans="1:40" x14ac:dyDescent="0.25">
      <c r="A175" s="19">
        <v>0.125</v>
      </c>
      <c r="B175">
        <v>0.58660000000000001</v>
      </c>
      <c r="C175">
        <v>0.35339999999999999</v>
      </c>
      <c r="D175">
        <v>0.22919999999999999</v>
      </c>
      <c r="E175">
        <v>0.25540000000000002</v>
      </c>
      <c r="F175">
        <v>0.16789999999999999</v>
      </c>
      <c r="G175">
        <v>0.16159999999999999</v>
      </c>
      <c r="I175" s="19">
        <v>0.125</v>
      </c>
      <c r="J175">
        <v>0.19750000000000001</v>
      </c>
      <c r="K175">
        <v>0.21229999999999999</v>
      </c>
      <c r="L175">
        <v>0.55159999999999998</v>
      </c>
      <c r="M175">
        <v>0.58520000000000005</v>
      </c>
      <c r="N175">
        <v>0.47499999999999998</v>
      </c>
      <c r="O175">
        <v>0.49990000000000001</v>
      </c>
      <c r="Q175" s="28">
        <v>0.125</v>
      </c>
      <c r="R175">
        <f t="shared" si="33"/>
        <v>-0.3891</v>
      </c>
      <c r="S175">
        <f t="shared" si="32"/>
        <v>-0.1411</v>
      </c>
      <c r="T175">
        <f t="shared" si="32"/>
        <v>0.32240000000000002</v>
      </c>
      <c r="U175">
        <f t="shared" si="32"/>
        <v>0.32980000000000004</v>
      </c>
      <c r="V175">
        <f t="shared" si="32"/>
        <v>0.30709999999999998</v>
      </c>
      <c r="W175">
        <f t="shared" si="32"/>
        <v>0.33830000000000005</v>
      </c>
    </row>
    <row r="176" spans="1:40" x14ac:dyDescent="0.25">
      <c r="A176" s="19">
        <v>0.06</v>
      </c>
      <c r="B176">
        <v>1.0197000000000001</v>
      </c>
      <c r="C176">
        <v>0.58320000000000005</v>
      </c>
      <c r="D176">
        <v>0.49830000000000002</v>
      </c>
      <c r="E176">
        <v>0.42080000000000001</v>
      </c>
      <c r="F176">
        <v>0.30109999999999998</v>
      </c>
      <c r="G176">
        <v>0.18210000000000001</v>
      </c>
      <c r="I176" s="19">
        <v>0.06</v>
      </c>
      <c r="J176">
        <v>0.29859999999999998</v>
      </c>
      <c r="K176">
        <v>0.30349999999999999</v>
      </c>
      <c r="L176">
        <v>0.36980000000000002</v>
      </c>
      <c r="M176">
        <v>0.62670000000000003</v>
      </c>
      <c r="N176">
        <v>0.62980000000000003</v>
      </c>
      <c r="O176">
        <v>0.42670000000000002</v>
      </c>
      <c r="Q176" s="28">
        <v>0.06</v>
      </c>
      <c r="R176">
        <f t="shared" si="33"/>
        <v>-0.72110000000000007</v>
      </c>
      <c r="S176">
        <f t="shared" si="32"/>
        <v>-0.27970000000000006</v>
      </c>
      <c r="T176">
        <f t="shared" si="32"/>
        <v>-0.1285</v>
      </c>
      <c r="U176">
        <f t="shared" si="32"/>
        <v>0.20590000000000003</v>
      </c>
      <c r="V176">
        <f t="shared" si="32"/>
        <v>0.32870000000000005</v>
      </c>
      <c r="W176">
        <f t="shared" si="32"/>
        <v>0.24460000000000001</v>
      </c>
    </row>
    <row r="177" spans="1:29" x14ac:dyDescent="0.25">
      <c r="A177" s="19">
        <v>0</v>
      </c>
      <c r="B177">
        <v>1.3212999999999999</v>
      </c>
      <c r="C177">
        <v>1.008</v>
      </c>
      <c r="D177">
        <v>0.79659999999999997</v>
      </c>
      <c r="E177">
        <v>0.80889999999999995</v>
      </c>
      <c r="F177">
        <v>0.34470000000000001</v>
      </c>
      <c r="G177">
        <v>0.3236</v>
      </c>
      <c r="I177" s="19">
        <v>0</v>
      </c>
      <c r="J177">
        <v>0.38500000000000001</v>
      </c>
      <c r="K177">
        <v>0.41810000000000003</v>
      </c>
      <c r="L177">
        <v>0.49859999999999999</v>
      </c>
      <c r="M177">
        <v>0.84770000000000001</v>
      </c>
      <c r="N177">
        <v>0.75900000000000001</v>
      </c>
      <c r="O177">
        <v>0.5655</v>
      </c>
      <c r="Q177" s="28">
        <v>0</v>
      </c>
      <c r="R177">
        <f t="shared" si="33"/>
        <v>-0.93629999999999991</v>
      </c>
      <c r="S177">
        <f t="shared" si="32"/>
        <v>-0.58989999999999998</v>
      </c>
      <c r="T177">
        <f t="shared" si="32"/>
        <v>-0.29799999999999999</v>
      </c>
      <c r="U177">
        <f t="shared" si="32"/>
        <v>3.8800000000000057E-2</v>
      </c>
      <c r="V177">
        <f t="shared" si="32"/>
        <v>0.4143</v>
      </c>
      <c r="W177">
        <f t="shared" si="32"/>
        <v>0.2419</v>
      </c>
    </row>
    <row r="179" spans="1:29" x14ac:dyDescent="0.25">
      <c r="A179" s="19" t="s">
        <v>38</v>
      </c>
      <c r="B179" s="19">
        <v>1</v>
      </c>
      <c r="C179" s="19">
        <v>0.5</v>
      </c>
      <c r="D179" s="19">
        <v>0.25</v>
      </c>
      <c r="E179" s="19">
        <v>0.125</v>
      </c>
      <c r="F179" s="19">
        <v>0.06</v>
      </c>
      <c r="G179" s="19">
        <v>0</v>
      </c>
      <c r="I179" s="19" t="s">
        <v>38</v>
      </c>
      <c r="J179" s="19">
        <v>1</v>
      </c>
      <c r="K179" s="19">
        <v>0.5</v>
      </c>
      <c r="L179" s="19">
        <v>0.25</v>
      </c>
      <c r="M179" s="19">
        <v>0.125</v>
      </c>
      <c r="N179" s="19">
        <v>0.06</v>
      </c>
      <c r="O179" s="19">
        <v>0</v>
      </c>
      <c r="Q179" s="28" t="s">
        <v>38</v>
      </c>
      <c r="R179" s="28">
        <v>1</v>
      </c>
      <c r="S179" s="28">
        <v>0.5</v>
      </c>
      <c r="T179" s="28">
        <v>0.25</v>
      </c>
      <c r="U179" s="28">
        <v>0.125</v>
      </c>
      <c r="V179" s="28">
        <v>0.06</v>
      </c>
      <c r="W179" s="28">
        <v>0</v>
      </c>
    </row>
    <row r="180" spans="1:29" x14ac:dyDescent="0.25">
      <c r="A180" s="19">
        <v>4</v>
      </c>
      <c r="B180">
        <v>0.15140000000000001</v>
      </c>
      <c r="C180">
        <v>0.18410000000000001</v>
      </c>
      <c r="D180">
        <v>0.1701</v>
      </c>
      <c r="E180">
        <v>0.2266</v>
      </c>
      <c r="F180">
        <v>0.17530000000000001</v>
      </c>
      <c r="G180">
        <v>0.37669999999999998</v>
      </c>
      <c r="I180" s="19">
        <v>4</v>
      </c>
      <c r="J180">
        <v>0.157</v>
      </c>
      <c r="K180">
        <v>0.20080000000000001</v>
      </c>
      <c r="L180">
        <v>0.1714</v>
      </c>
      <c r="M180">
        <v>0.27829999999999999</v>
      </c>
      <c r="N180">
        <v>0.1502</v>
      </c>
      <c r="O180">
        <v>0.1855</v>
      </c>
      <c r="Q180" s="28">
        <v>4</v>
      </c>
      <c r="R180">
        <f>J180-B180</f>
        <v>5.5999999999999939E-3</v>
      </c>
      <c r="S180">
        <f t="shared" ref="S180:W187" si="34">K180-C180</f>
        <v>1.6699999999999993E-2</v>
      </c>
      <c r="T180">
        <f t="shared" si="34"/>
        <v>1.2999999999999956E-3</v>
      </c>
      <c r="U180">
        <f t="shared" si="34"/>
        <v>5.1699999999999996E-2</v>
      </c>
      <c r="V180">
        <f t="shared" si="34"/>
        <v>-2.5100000000000011E-2</v>
      </c>
      <c r="W180">
        <f t="shared" si="34"/>
        <v>-0.19119999999999998</v>
      </c>
    </row>
    <row r="181" spans="1:29" x14ac:dyDescent="0.25">
      <c r="A181" s="19">
        <v>2</v>
      </c>
      <c r="B181">
        <v>0.14380000000000001</v>
      </c>
      <c r="C181">
        <v>0.27360000000000001</v>
      </c>
      <c r="D181">
        <v>0.215</v>
      </c>
      <c r="E181">
        <v>0.14960000000000001</v>
      </c>
      <c r="F181">
        <v>0.33110000000000001</v>
      </c>
      <c r="G181">
        <v>0.2757</v>
      </c>
      <c r="I181" s="19">
        <v>2</v>
      </c>
      <c r="J181">
        <v>0.13869999999999999</v>
      </c>
      <c r="K181">
        <v>0.39050000000000001</v>
      </c>
      <c r="L181">
        <v>0.35499999999999998</v>
      </c>
      <c r="M181">
        <v>0.34510000000000002</v>
      </c>
      <c r="N181">
        <v>0.1484</v>
      </c>
      <c r="O181">
        <v>0.1338</v>
      </c>
      <c r="Q181" s="28">
        <v>2</v>
      </c>
      <c r="R181">
        <f t="shared" ref="R181:R187" si="35">J181-B181</f>
        <v>-5.1000000000000212E-3</v>
      </c>
      <c r="S181">
        <f t="shared" si="34"/>
        <v>0.1169</v>
      </c>
      <c r="T181">
        <f t="shared" si="34"/>
        <v>0.13999999999999999</v>
      </c>
      <c r="U181">
        <f t="shared" si="34"/>
        <v>0.19550000000000001</v>
      </c>
      <c r="V181">
        <f t="shared" si="34"/>
        <v>-0.1827</v>
      </c>
      <c r="W181">
        <f t="shared" si="34"/>
        <v>-0.1419</v>
      </c>
    </row>
    <row r="182" spans="1:29" x14ac:dyDescent="0.25">
      <c r="A182" s="19">
        <v>1</v>
      </c>
      <c r="B182">
        <v>0.15179999999999999</v>
      </c>
      <c r="C182">
        <v>0.1318</v>
      </c>
      <c r="D182">
        <v>0.2676</v>
      </c>
      <c r="E182">
        <v>0.13780000000000001</v>
      </c>
      <c r="F182">
        <v>0.23119999999999999</v>
      </c>
      <c r="G182">
        <v>0.25169999999999998</v>
      </c>
      <c r="I182" s="19">
        <v>1</v>
      </c>
      <c r="J182">
        <v>0.48099999999999998</v>
      </c>
      <c r="K182">
        <v>0.2157</v>
      </c>
      <c r="L182">
        <v>0.34499999999999997</v>
      </c>
      <c r="M182">
        <v>0.3014</v>
      </c>
      <c r="N182">
        <v>9.9299999999999999E-2</v>
      </c>
      <c r="O182">
        <v>0.1236</v>
      </c>
      <c r="Q182" s="28">
        <v>1</v>
      </c>
      <c r="R182">
        <f t="shared" si="35"/>
        <v>0.32919999999999999</v>
      </c>
      <c r="S182">
        <f t="shared" si="34"/>
        <v>8.3900000000000002E-2</v>
      </c>
      <c r="T182">
        <f t="shared" si="34"/>
        <v>7.7399999999999969E-2</v>
      </c>
      <c r="U182">
        <f t="shared" si="34"/>
        <v>0.1636</v>
      </c>
      <c r="V182">
        <f t="shared" si="34"/>
        <v>-0.13189999999999999</v>
      </c>
      <c r="W182">
        <f t="shared" si="34"/>
        <v>-0.12809999999999999</v>
      </c>
    </row>
    <row r="183" spans="1:29" x14ac:dyDescent="0.25">
      <c r="A183" s="19">
        <v>0.5</v>
      </c>
      <c r="B183">
        <v>0.14230000000000001</v>
      </c>
      <c r="C183">
        <v>0.1419</v>
      </c>
      <c r="D183">
        <v>0.14169999999999999</v>
      </c>
      <c r="E183">
        <v>0.1648</v>
      </c>
      <c r="F183">
        <v>0.12790000000000001</v>
      </c>
      <c r="G183">
        <v>0.12970000000000001</v>
      </c>
      <c r="I183" s="19">
        <v>0.5</v>
      </c>
      <c r="J183">
        <v>0.1404</v>
      </c>
      <c r="K183">
        <v>0.41660000000000003</v>
      </c>
      <c r="L183">
        <v>0.13239999999999999</v>
      </c>
      <c r="M183">
        <v>0.46600000000000003</v>
      </c>
      <c r="N183">
        <v>0.10979999999999999</v>
      </c>
      <c r="O183">
        <v>0.12</v>
      </c>
      <c r="Q183" s="28">
        <v>0.5</v>
      </c>
      <c r="R183">
        <f t="shared" si="35"/>
        <v>-1.9000000000000128E-3</v>
      </c>
      <c r="S183">
        <f t="shared" si="34"/>
        <v>0.27470000000000006</v>
      </c>
      <c r="T183">
        <f t="shared" si="34"/>
        <v>-9.3000000000000027E-3</v>
      </c>
      <c r="U183">
        <f t="shared" si="34"/>
        <v>0.30120000000000002</v>
      </c>
      <c r="V183">
        <f t="shared" si="34"/>
        <v>-1.8100000000000019E-2</v>
      </c>
      <c r="W183">
        <f t="shared" si="34"/>
        <v>-9.7000000000000142E-3</v>
      </c>
    </row>
    <row r="184" spans="1:29" x14ac:dyDescent="0.25">
      <c r="A184" s="19">
        <v>0.25</v>
      </c>
      <c r="B184">
        <v>0.15409999999999999</v>
      </c>
      <c r="C184">
        <v>0.1447</v>
      </c>
      <c r="D184">
        <v>0.14130000000000001</v>
      </c>
      <c r="E184">
        <v>0.2351</v>
      </c>
      <c r="F184">
        <v>0.1249</v>
      </c>
      <c r="G184">
        <v>0.13689999999999999</v>
      </c>
      <c r="I184" s="19">
        <v>0.25</v>
      </c>
      <c r="J184">
        <v>0.14199999999999999</v>
      </c>
      <c r="K184">
        <v>0.13739999999999999</v>
      </c>
      <c r="L184">
        <v>0.52149999999999996</v>
      </c>
      <c r="M184">
        <v>0.54869999999999997</v>
      </c>
      <c r="N184">
        <v>0.1162</v>
      </c>
      <c r="O184">
        <v>0.12740000000000001</v>
      </c>
      <c r="Q184" s="28">
        <v>0.25</v>
      </c>
      <c r="R184">
        <f t="shared" si="35"/>
        <v>-1.21E-2</v>
      </c>
      <c r="S184">
        <f t="shared" si="34"/>
        <v>-7.3000000000000009E-3</v>
      </c>
      <c r="T184">
        <f t="shared" si="34"/>
        <v>0.38019999999999998</v>
      </c>
      <c r="U184">
        <f t="shared" si="34"/>
        <v>0.31359999999999999</v>
      </c>
      <c r="V184">
        <f t="shared" si="34"/>
        <v>-8.6999999999999994E-3</v>
      </c>
      <c r="W184">
        <f t="shared" si="34"/>
        <v>-9.4999999999999807E-3</v>
      </c>
      <c r="AC184" t="s">
        <v>93</v>
      </c>
    </row>
    <row r="185" spans="1:29" x14ac:dyDescent="0.25">
      <c r="A185" s="19">
        <v>0.125</v>
      </c>
      <c r="B185">
        <v>0.15490000000000001</v>
      </c>
      <c r="C185">
        <v>0.1338</v>
      </c>
      <c r="D185">
        <v>0.13930000000000001</v>
      </c>
      <c r="E185">
        <v>0.1489</v>
      </c>
      <c r="F185">
        <v>0.1234</v>
      </c>
      <c r="G185">
        <v>0.1381</v>
      </c>
      <c r="I185" s="19">
        <v>0.125</v>
      </c>
      <c r="J185">
        <v>0.14660000000000001</v>
      </c>
      <c r="K185">
        <v>0.13170000000000001</v>
      </c>
      <c r="L185">
        <v>0.48899999999999999</v>
      </c>
      <c r="M185">
        <v>0.54379999999999995</v>
      </c>
      <c r="N185">
        <v>0.1226</v>
      </c>
      <c r="O185">
        <v>0.12989999999999999</v>
      </c>
      <c r="Q185" s="28">
        <v>0.125</v>
      </c>
      <c r="R185">
        <f t="shared" si="35"/>
        <v>-8.3000000000000018E-3</v>
      </c>
      <c r="S185">
        <f t="shared" si="34"/>
        <v>-2.0999999999999908E-3</v>
      </c>
      <c r="T185">
        <f t="shared" si="34"/>
        <v>0.34970000000000001</v>
      </c>
      <c r="U185">
        <f t="shared" si="34"/>
        <v>0.39489999999999992</v>
      </c>
      <c r="V185">
        <f t="shared" si="34"/>
        <v>-7.9999999999999516E-4</v>
      </c>
      <c r="W185">
        <f t="shared" si="34"/>
        <v>-8.2000000000000128E-3</v>
      </c>
    </row>
    <row r="186" spans="1:29" x14ac:dyDescent="0.25">
      <c r="A186" s="19">
        <v>0.06</v>
      </c>
      <c r="B186">
        <v>0.18079999999999999</v>
      </c>
      <c r="C186">
        <v>0.1701</v>
      </c>
      <c r="D186">
        <v>0.17330000000000001</v>
      </c>
      <c r="E186">
        <v>0.1638</v>
      </c>
      <c r="F186">
        <v>0.1401</v>
      </c>
      <c r="G186">
        <v>0.14660000000000001</v>
      </c>
      <c r="I186" s="19">
        <v>0.06</v>
      </c>
      <c r="J186">
        <v>0.16719999999999999</v>
      </c>
      <c r="K186">
        <v>0.15840000000000001</v>
      </c>
      <c r="L186">
        <v>0.45329999999999998</v>
      </c>
      <c r="M186">
        <v>0.50660000000000005</v>
      </c>
      <c r="N186">
        <v>0.14680000000000001</v>
      </c>
      <c r="O186">
        <v>0.20630000000000001</v>
      </c>
      <c r="Q186" s="28">
        <v>0.06</v>
      </c>
      <c r="R186">
        <f t="shared" si="35"/>
        <v>-1.3600000000000001E-2</v>
      </c>
      <c r="S186">
        <f t="shared" si="34"/>
        <v>-1.1699999999999988E-2</v>
      </c>
      <c r="T186">
        <f t="shared" si="34"/>
        <v>0.27999999999999997</v>
      </c>
      <c r="U186">
        <f t="shared" si="34"/>
        <v>0.34280000000000005</v>
      </c>
      <c r="V186">
        <f t="shared" si="34"/>
        <v>6.7000000000000115E-3</v>
      </c>
      <c r="W186">
        <f t="shared" si="34"/>
        <v>5.9700000000000003E-2</v>
      </c>
    </row>
    <row r="187" spans="1:29" x14ac:dyDescent="0.25">
      <c r="A187" s="19">
        <v>0</v>
      </c>
      <c r="B187">
        <v>0.2792</v>
      </c>
      <c r="C187">
        <v>0.22789999999999999</v>
      </c>
      <c r="D187">
        <v>0.1847</v>
      </c>
      <c r="E187">
        <v>0.19009999999999999</v>
      </c>
      <c r="F187">
        <v>0.17660000000000001</v>
      </c>
      <c r="G187">
        <v>0.1734</v>
      </c>
      <c r="I187" s="19">
        <v>0</v>
      </c>
      <c r="J187">
        <v>0.19209999999999999</v>
      </c>
      <c r="K187">
        <v>0.1731</v>
      </c>
      <c r="L187">
        <v>0.2175</v>
      </c>
      <c r="M187">
        <v>0.40870000000000001</v>
      </c>
      <c r="N187">
        <v>0.1648</v>
      </c>
      <c r="O187">
        <v>0.4446</v>
      </c>
      <c r="Q187" s="28">
        <v>0</v>
      </c>
      <c r="R187">
        <f t="shared" si="35"/>
        <v>-8.7100000000000011E-2</v>
      </c>
      <c r="S187">
        <f t="shared" si="34"/>
        <v>-5.4799999999999988E-2</v>
      </c>
      <c r="T187">
        <f t="shared" si="34"/>
        <v>3.2799999999999996E-2</v>
      </c>
      <c r="U187">
        <f t="shared" si="34"/>
        <v>0.21860000000000002</v>
      </c>
      <c r="V187">
        <f t="shared" si="34"/>
        <v>-1.1800000000000005E-2</v>
      </c>
      <c r="W187">
        <f t="shared" si="34"/>
        <v>0.2712</v>
      </c>
    </row>
    <row r="189" spans="1:29" x14ac:dyDescent="0.25">
      <c r="A189" s="19" t="s">
        <v>38</v>
      </c>
      <c r="B189" s="19">
        <v>1</v>
      </c>
      <c r="C189" s="19">
        <v>0.5</v>
      </c>
      <c r="D189" s="19">
        <v>0.25</v>
      </c>
      <c r="E189" s="19">
        <v>0.125</v>
      </c>
      <c r="F189" s="19">
        <v>0.06</v>
      </c>
      <c r="G189" s="19">
        <v>0</v>
      </c>
      <c r="I189" s="19" t="s">
        <v>38</v>
      </c>
      <c r="J189" s="19">
        <v>1</v>
      </c>
      <c r="K189" s="19">
        <v>0.5</v>
      </c>
      <c r="L189" s="19">
        <v>0.25</v>
      </c>
      <c r="M189" s="19">
        <v>0.125</v>
      </c>
      <c r="N189" s="19">
        <v>0.06</v>
      </c>
      <c r="O189" s="19">
        <v>0</v>
      </c>
      <c r="Q189" s="28" t="s">
        <v>38</v>
      </c>
      <c r="R189" s="28">
        <v>1</v>
      </c>
      <c r="S189" s="28">
        <v>0.5</v>
      </c>
      <c r="T189" s="28">
        <v>0.25</v>
      </c>
      <c r="U189" s="28">
        <v>0.125</v>
      </c>
      <c r="V189" s="28">
        <v>0.06</v>
      </c>
      <c r="W189" s="28">
        <v>0</v>
      </c>
    </row>
    <row r="190" spans="1:29" x14ac:dyDescent="0.25">
      <c r="A190" s="19">
        <v>4</v>
      </c>
      <c r="B190">
        <v>0.15740000000000001</v>
      </c>
      <c r="C190">
        <v>0.193</v>
      </c>
      <c r="D190">
        <v>0.15770000000000001</v>
      </c>
      <c r="E190">
        <v>0.152</v>
      </c>
      <c r="F190">
        <v>0.21809999999999999</v>
      </c>
      <c r="G190">
        <v>0.38290000000000002</v>
      </c>
      <c r="I190" s="19">
        <v>4</v>
      </c>
      <c r="J190">
        <v>0.17599999999999999</v>
      </c>
      <c r="K190">
        <v>0.2175</v>
      </c>
      <c r="L190">
        <v>0.16389999999999999</v>
      </c>
      <c r="M190">
        <v>0.154</v>
      </c>
      <c r="N190">
        <v>0.19919999999999999</v>
      </c>
      <c r="O190">
        <v>0.40179999999999999</v>
      </c>
      <c r="Q190" s="28">
        <v>4</v>
      </c>
      <c r="R190">
        <f>J190-B190</f>
        <v>1.8599999999999978E-2</v>
      </c>
      <c r="S190">
        <f t="shared" ref="S190:W197" si="36">K190-C190</f>
        <v>2.4499999999999994E-2</v>
      </c>
      <c r="T190">
        <f t="shared" si="36"/>
        <v>6.1999999999999833E-3</v>
      </c>
      <c r="U190">
        <f t="shared" si="36"/>
        <v>2.0000000000000018E-3</v>
      </c>
      <c r="V190">
        <f t="shared" si="36"/>
        <v>-1.89E-2</v>
      </c>
      <c r="W190">
        <f t="shared" si="36"/>
        <v>1.8899999999999972E-2</v>
      </c>
    </row>
    <row r="191" spans="1:29" x14ac:dyDescent="0.25">
      <c r="A191" s="19">
        <v>2</v>
      </c>
      <c r="B191">
        <v>0.2341</v>
      </c>
      <c r="C191">
        <v>0.1772</v>
      </c>
      <c r="D191">
        <v>0.15290000000000001</v>
      </c>
      <c r="E191">
        <v>0.23669999999999999</v>
      </c>
      <c r="F191">
        <v>0.188</v>
      </c>
      <c r="G191">
        <v>0.1709</v>
      </c>
      <c r="I191" s="19">
        <v>2</v>
      </c>
      <c r="J191">
        <v>0.1731</v>
      </c>
      <c r="K191">
        <v>0.1658</v>
      </c>
      <c r="L191">
        <v>0.1759</v>
      </c>
      <c r="M191">
        <v>0.1835</v>
      </c>
      <c r="N191">
        <v>0.1769</v>
      </c>
      <c r="O191">
        <v>0.1419</v>
      </c>
      <c r="Q191" s="28">
        <v>2</v>
      </c>
      <c r="R191">
        <f t="shared" ref="R191:R197" si="37">J191-B191</f>
        <v>-6.0999999999999999E-2</v>
      </c>
      <c r="S191">
        <f t="shared" si="36"/>
        <v>-1.1399999999999993E-2</v>
      </c>
      <c r="T191">
        <f t="shared" si="36"/>
        <v>2.2999999999999993E-2</v>
      </c>
      <c r="U191">
        <f t="shared" si="36"/>
        <v>-5.3199999999999997E-2</v>
      </c>
      <c r="V191">
        <f t="shared" si="36"/>
        <v>-1.1099999999999999E-2</v>
      </c>
      <c r="W191">
        <f t="shared" si="36"/>
        <v>-2.8999999999999998E-2</v>
      </c>
    </row>
    <row r="192" spans="1:29" x14ac:dyDescent="0.25">
      <c r="A192" s="19">
        <v>1</v>
      </c>
      <c r="B192">
        <v>0.21679999999999999</v>
      </c>
      <c r="C192">
        <v>0.2137</v>
      </c>
      <c r="D192">
        <v>0.3251</v>
      </c>
      <c r="E192">
        <v>0.23880000000000001</v>
      </c>
      <c r="F192">
        <v>0.26929999999999998</v>
      </c>
      <c r="G192">
        <v>0.16839999999999999</v>
      </c>
      <c r="I192" s="19">
        <v>1</v>
      </c>
      <c r="J192">
        <v>0.18290000000000001</v>
      </c>
      <c r="K192">
        <v>0.1497</v>
      </c>
      <c r="L192">
        <v>0.14230000000000001</v>
      </c>
      <c r="M192">
        <v>0.1454</v>
      </c>
      <c r="N192">
        <v>0.13109999999999999</v>
      </c>
      <c r="O192">
        <v>0.14230000000000001</v>
      </c>
      <c r="Q192" s="28">
        <v>1</v>
      </c>
      <c r="R192">
        <f t="shared" si="37"/>
        <v>-3.3899999999999986E-2</v>
      </c>
      <c r="S192">
        <f t="shared" si="36"/>
        <v>-6.4000000000000001E-2</v>
      </c>
      <c r="T192">
        <f t="shared" si="36"/>
        <v>-0.18279999999999999</v>
      </c>
      <c r="U192">
        <f t="shared" si="36"/>
        <v>-9.3400000000000011E-2</v>
      </c>
      <c r="V192">
        <f t="shared" si="36"/>
        <v>-0.13819999999999999</v>
      </c>
      <c r="W192">
        <f t="shared" si="36"/>
        <v>-2.6099999999999984E-2</v>
      </c>
    </row>
    <row r="193" spans="1:23" x14ac:dyDescent="0.25">
      <c r="A193" s="19">
        <v>0.5</v>
      </c>
      <c r="B193">
        <v>0.1784</v>
      </c>
      <c r="C193">
        <v>0.16470000000000001</v>
      </c>
      <c r="D193">
        <v>0.1807</v>
      </c>
      <c r="E193">
        <v>0.24179999999999999</v>
      </c>
      <c r="F193">
        <v>0.14149999999999999</v>
      </c>
      <c r="G193">
        <v>0.15690000000000001</v>
      </c>
      <c r="I193" s="19">
        <v>0.5</v>
      </c>
      <c r="J193">
        <v>0.1867</v>
      </c>
      <c r="K193">
        <v>0.31030000000000002</v>
      </c>
      <c r="L193">
        <v>0.5615</v>
      </c>
      <c r="M193">
        <v>0.54749999999999999</v>
      </c>
      <c r="N193">
        <v>0.58330000000000004</v>
      </c>
      <c r="O193">
        <v>0.48830000000000001</v>
      </c>
      <c r="Q193" s="28">
        <v>0.5</v>
      </c>
      <c r="R193">
        <f t="shared" si="37"/>
        <v>8.3000000000000018E-3</v>
      </c>
      <c r="S193">
        <f t="shared" si="36"/>
        <v>0.14560000000000001</v>
      </c>
      <c r="T193">
        <f t="shared" si="36"/>
        <v>0.38080000000000003</v>
      </c>
      <c r="U193">
        <f t="shared" si="36"/>
        <v>0.30569999999999997</v>
      </c>
      <c r="V193">
        <f t="shared" si="36"/>
        <v>0.44180000000000008</v>
      </c>
      <c r="W193">
        <f t="shared" si="36"/>
        <v>0.33140000000000003</v>
      </c>
    </row>
    <row r="194" spans="1:23" x14ac:dyDescent="0.25">
      <c r="A194" s="19">
        <v>0.25</v>
      </c>
      <c r="B194">
        <v>0.1744</v>
      </c>
      <c r="C194">
        <v>0.16589999999999999</v>
      </c>
      <c r="D194">
        <v>0.19</v>
      </c>
      <c r="E194">
        <v>0.1618</v>
      </c>
      <c r="F194">
        <v>0.14280000000000001</v>
      </c>
      <c r="G194">
        <v>0.15759999999999999</v>
      </c>
      <c r="I194" s="19">
        <v>0.25</v>
      </c>
      <c r="J194">
        <v>0.1656</v>
      </c>
      <c r="K194">
        <v>0.1598</v>
      </c>
      <c r="L194">
        <v>0.5585</v>
      </c>
      <c r="M194">
        <v>0.61639999999999995</v>
      </c>
      <c r="N194">
        <v>0.63729999999999998</v>
      </c>
      <c r="O194">
        <v>0.51759999999999995</v>
      </c>
      <c r="Q194" s="28">
        <v>0.25</v>
      </c>
      <c r="R194">
        <f t="shared" si="37"/>
        <v>-8.8000000000000023E-3</v>
      </c>
      <c r="S194">
        <f t="shared" si="36"/>
        <v>-6.0999999999999943E-3</v>
      </c>
      <c r="T194">
        <f t="shared" si="36"/>
        <v>0.36849999999999999</v>
      </c>
      <c r="U194">
        <f t="shared" si="36"/>
        <v>0.45459999999999995</v>
      </c>
      <c r="V194">
        <f t="shared" si="36"/>
        <v>0.49449999999999994</v>
      </c>
      <c r="W194">
        <f t="shared" si="36"/>
        <v>0.36</v>
      </c>
    </row>
    <row r="195" spans="1:23" x14ac:dyDescent="0.25">
      <c r="A195" s="19">
        <v>0.125</v>
      </c>
      <c r="B195">
        <v>0.17610000000000001</v>
      </c>
      <c r="C195">
        <v>0.155</v>
      </c>
      <c r="D195">
        <v>0.1502</v>
      </c>
      <c r="E195">
        <v>0.16589999999999999</v>
      </c>
      <c r="F195">
        <v>0.13220000000000001</v>
      </c>
      <c r="G195">
        <v>0.16039999999999999</v>
      </c>
      <c r="I195" s="19">
        <v>0.125</v>
      </c>
      <c r="J195">
        <v>0.17150000000000001</v>
      </c>
      <c r="K195">
        <v>0.18870000000000001</v>
      </c>
      <c r="L195">
        <v>0.43240000000000001</v>
      </c>
      <c r="M195">
        <v>0.64549999999999996</v>
      </c>
      <c r="N195">
        <v>0.61009999999999998</v>
      </c>
      <c r="O195">
        <v>0.57889999999999997</v>
      </c>
      <c r="Q195" s="28">
        <v>0.125</v>
      </c>
      <c r="R195">
        <f t="shared" si="37"/>
        <v>-4.599999999999993E-3</v>
      </c>
      <c r="S195">
        <f t="shared" si="36"/>
        <v>3.3700000000000008E-2</v>
      </c>
      <c r="T195">
        <f t="shared" si="36"/>
        <v>0.28220000000000001</v>
      </c>
      <c r="U195">
        <f t="shared" si="36"/>
        <v>0.47959999999999997</v>
      </c>
      <c r="V195">
        <f t="shared" si="36"/>
        <v>0.47789999999999999</v>
      </c>
      <c r="W195">
        <f t="shared" si="36"/>
        <v>0.41849999999999998</v>
      </c>
    </row>
    <row r="196" spans="1:23" x14ac:dyDescent="0.25">
      <c r="A196" s="19">
        <v>0.06</v>
      </c>
      <c r="B196">
        <v>0.2382</v>
      </c>
      <c r="C196">
        <v>0.1739</v>
      </c>
      <c r="D196">
        <v>0.1721</v>
      </c>
      <c r="E196">
        <v>0.16320000000000001</v>
      </c>
      <c r="F196">
        <v>0.14410000000000001</v>
      </c>
      <c r="G196">
        <v>0.16170000000000001</v>
      </c>
      <c r="I196" s="19">
        <v>0.06</v>
      </c>
      <c r="J196">
        <v>0.22700000000000001</v>
      </c>
      <c r="K196">
        <v>0.25650000000000001</v>
      </c>
      <c r="L196">
        <v>0.46050000000000002</v>
      </c>
      <c r="M196">
        <v>0.66869999999999996</v>
      </c>
      <c r="N196">
        <v>0.68440000000000001</v>
      </c>
      <c r="O196">
        <v>0.6169</v>
      </c>
      <c r="Q196" s="28">
        <v>0.06</v>
      </c>
      <c r="R196">
        <f t="shared" si="37"/>
        <v>-1.1199999999999988E-2</v>
      </c>
      <c r="S196">
        <f t="shared" si="36"/>
        <v>8.2600000000000007E-2</v>
      </c>
      <c r="T196">
        <f t="shared" si="36"/>
        <v>0.28839999999999999</v>
      </c>
      <c r="U196">
        <f t="shared" si="36"/>
        <v>0.50549999999999995</v>
      </c>
      <c r="V196">
        <f t="shared" si="36"/>
        <v>0.5403</v>
      </c>
      <c r="W196">
        <f t="shared" si="36"/>
        <v>0.45519999999999999</v>
      </c>
    </row>
    <row r="197" spans="1:23" x14ac:dyDescent="0.25">
      <c r="A197" s="19">
        <v>0</v>
      </c>
      <c r="B197">
        <v>0.3402</v>
      </c>
      <c r="C197">
        <v>0.22359999999999999</v>
      </c>
      <c r="D197">
        <v>0.21229999999999999</v>
      </c>
      <c r="E197">
        <v>0.2064</v>
      </c>
      <c r="F197">
        <v>0.17230000000000001</v>
      </c>
      <c r="G197">
        <v>0.2077</v>
      </c>
      <c r="I197" s="19">
        <v>0</v>
      </c>
      <c r="J197">
        <v>0.30159999999999998</v>
      </c>
      <c r="K197">
        <v>0.2525</v>
      </c>
      <c r="L197">
        <v>0.2402</v>
      </c>
      <c r="M197">
        <v>0.68700000000000006</v>
      </c>
      <c r="N197">
        <v>0.6996</v>
      </c>
      <c r="O197">
        <v>0.70130000000000003</v>
      </c>
      <c r="Q197" s="28">
        <v>0</v>
      </c>
      <c r="R197">
        <f t="shared" si="37"/>
        <v>-3.8600000000000023E-2</v>
      </c>
      <c r="S197">
        <f t="shared" si="36"/>
        <v>2.8900000000000009E-2</v>
      </c>
      <c r="T197">
        <f t="shared" si="36"/>
        <v>2.7900000000000008E-2</v>
      </c>
      <c r="U197">
        <f t="shared" si="36"/>
        <v>0.48060000000000003</v>
      </c>
      <c r="V197">
        <f t="shared" si="36"/>
        <v>0.52729999999999999</v>
      </c>
      <c r="W197">
        <f t="shared" si="36"/>
        <v>0.49360000000000004</v>
      </c>
    </row>
    <row r="199" spans="1:23" x14ac:dyDescent="0.25">
      <c r="A199" s="19" t="s">
        <v>38</v>
      </c>
      <c r="B199" s="19">
        <v>1</v>
      </c>
      <c r="C199" s="19">
        <v>0.5</v>
      </c>
      <c r="D199" s="19">
        <v>0.25</v>
      </c>
      <c r="E199" s="19">
        <v>0.125</v>
      </c>
      <c r="F199" s="19">
        <v>0.06</v>
      </c>
      <c r="G199" s="19">
        <v>0</v>
      </c>
      <c r="I199" s="19" t="s">
        <v>38</v>
      </c>
      <c r="J199" s="19">
        <v>1</v>
      </c>
      <c r="K199" s="19">
        <v>0.5</v>
      </c>
      <c r="L199" s="19">
        <v>0.25</v>
      </c>
      <c r="M199" s="19">
        <v>0.125</v>
      </c>
      <c r="N199" s="19">
        <v>0.06</v>
      </c>
      <c r="O199" s="19">
        <v>0</v>
      </c>
      <c r="Q199" s="28" t="s">
        <v>38</v>
      </c>
      <c r="R199" s="28">
        <v>1</v>
      </c>
      <c r="S199" s="28">
        <v>0.5</v>
      </c>
      <c r="T199" s="28">
        <v>0.25</v>
      </c>
      <c r="U199" s="28">
        <v>0.125</v>
      </c>
      <c r="V199" s="28">
        <v>0.06</v>
      </c>
      <c r="W199" s="28">
        <v>0</v>
      </c>
    </row>
    <row r="200" spans="1:23" x14ac:dyDescent="0.25">
      <c r="A200" s="19">
        <v>4</v>
      </c>
      <c r="B200">
        <v>0.48430000000000001</v>
      </c>
      <c r="C200">
        <v>0.26669999999999999</v>
      </c>
      <c r="D200">
        <v>0.23719999999999999</v>
      </c>
      <c r="E200">
        <v>0.2291</v>
      </c>
      <c r="F200">
        <v>0.156</v>
      </c>
      <c r="G200">
        <v>0.156</v>
      </c>
      <c r="I200" s="19">
        <v>4</v>
      </c>
      <c r="J200">
        <v>0.46039999999999998</v>
      </c>
      <c r="K200">
        <v>0.317</v>
      </c>
      <c r="L200">
        <v>0.27950000000000003</v>
      </c>
      <c r="M200">
        <v>0.24110000000000001</v>
      </c>
      <c r="N200">
        <v>0.17580000000000001</v>
      </c>
      <c r="O200">
        <v>0.16309999999999999</v>
      </c>
      <c r="Q200" s="28">
        <v>4</v>
      </c>
      <c r="R200">
        <f>J200-B200</f>
        <v>-2.3900000000000032E-2</v>
      </c>
      <c r="S200">
        <f t="shared" ref="S200:W207" si="38">K200-C200</f>
        <v>5.0300000000000011E-2</v>
      </c>
      <c r="T200">
        <f t="shared" si="38"/>
        <v>4.2300000000000032E-2</v>
      </c>
      <c r="U200">
        <f t="shared" si="38"/>
        <v>1.2000000000000011E-2</v>
      </c>
      <c r="V200">
        <f t="shared" si="38"/>
        <v>1.9800000000000012E-2</v>
      </c>
      <c r="W200">
        <f t="shared" si="38"/>
        <v>7.0999999999999952E-3</v>
      </c>
    </row>
    <row r="201" spans="1:23" x14ac:dyDescent="0.25">
      <c r="A201" s="19">
        <v>2</v>
      </c>
      <c r="B201">
        <v>0.65859999999999996</v>
      </c>
      <c r="C201">
        <v>0.57599999999999996</v>
      </c>
      <c r="D201">
        <v>0.42399999999999999</v>
      </c>
      <c r="E201">
        <v>0.30099999999999999</v>
      </c>
      <c r="F201">
        <v>0.23449999999999999</v>
      </c>
      <c r="G201">
        <v>0.21929999999999999</v>
      </c>
      <c r="I201" s="19">
        <v>2</v>
      </c>
      <c r="J201">
        <v>0.51129999999999998</v>
      </c>
      <c r="K201">
        <v>0.50319999999999998</v>
      </c>
      <c r="L201">
        <v>0.41039999999999999</v>
      </c>
      <c r="M201">
        <v>0.35360000000000003</v>
      </c>
      <c r="N201">
        <v>0.20569999999999999</v>
      </c>
      <c r="O201">
        <v>0.20449999999999999</v>
      </c>
      <c r="Q201" s="28">
        <v>2</v>
      </c>
      <c r="R201">
        <f t="shared" ref="R201:R207" si="39">J201-B201</f>
        <v>-0.14729999999999999</v>
      </c>
      <c r="S201">
        <f t="shared" si="38"/>
        <v>-7.2799999999999976E-2</v>
      </c>
      <c r="T201">
        <f t="shared" si="38"/>
        <v>-1.3600000000000001E-2</v>
      </c>
      <c r="U201">
        <f t="shared" si="38"/>
        <v>5.2600000000000036E-2</v>
      </c>
      <c r="V201">
        <f t="shared" si="38"/>
        <v>-2.8799999999999992E-2</v>
      </c>
      <c r="W201">
        <f t="shared" si="38"/>
        <v>-1.4800000000000008E-2</v>
      </c>
    </row>
    <row r="202" spans="1:23" x14ac:dyDescent="0.25">
      <c r="A202" s="19">
        <v>1</v>
      </c>
      <c r="B202">
        <v>0.59119999999999995</v>
      </c>
      <c r="C202">
        <v>0.37269999999999998</v>
      </c>
      <c r="D202">
        <v>0.27750000000000002</v>
      </c>
      <c r="E202">
        <v>0.2334</v>
      </c>
      <c r="F202">
        <v>0.18140000000000001</v>
      </c>
      <c r="G202">
        <v>0.1613</v>
      </c>
      <c r="I202" s="19">
        <v>1</v>
      </c>
      <c r="J202">
        <v>0.621</v>
      </c>
      <c r="K202">
        <v>0.3861</v>
      </c>
      <c r="L202">
        <v>0.28210000000000002</v>
      </c>
      <c r="M202">
        <v>0.4486</v>
      </c>
      <c r="N202">
        <v>0.19739999999999999</v>
      </c>
      <c r="O202">
        <v>0.14860000000000001</v>
      </c>
      <c r="Q202" s="28">
        <v>1</v>
      </c>
      <c r="R202">
        <f t="shared" si="39"/>
        <v>2.9800000000000049E-2</v>
      </c>
      <c r="S202">
        <f t="shared" si="38"/>
        <v>1.3400000000000023E-2</v>
      </c>
      <c r="T202">
        <f t="shared" si="38"/>
        <v>4.599999999999993E-3</v>
      </c>
      <c r="U202">
        <f t="shared" si="38"/>
        <v>0.2152</v>
      </c>
      <c r="V202">
        <f t="shared" si="38"/>
        <v>1.5999999999999986E-2</v>
      </c>
      <c r="W202">
        <f t="shared" si="38"/>
        <v>-1.2699999999999989E-2</v>
      </c>
    </row>
    <row r="203" spans="1:23" x14ac:dyDescent="0.25">
      <c r="A203" s="19">
        <v>0.5</v>
      </c>
      <c r="B203">
        <v>0.54920000000000002</v>
      </c>
      <c r="C203">
        <v>0.43049999999999999</v>
      </c>
      <c r="D203">
        <v>0.3155</v>
      </c>
      <c r="E203">
        <v>0.29720000000000002</v>
      </c>
      <c r="F203">
        <v>0.21179999999999999</v>
      </c>
      <c r="G203">
        <v>0.20119999999999999</v>
      </c>
      <c r="I203" s="19">
        <v>0.5</v>
      </c>
      <c r="J203">
        <v>0.48549999999999999</v>
      </c>
      <c r="K203">
        <v>0.3921</v>
      </c>
      <c r="L203">
        <v>0.32569999999999999</v>
      </c>
      <c r="M203">
        <v>0.28639999999999999</v>
      </c>
      <c r="N203">
        <v>0.70750000000000002</v>
      </c>
      <c r="O203">
        <v>0.69279999999999997</v>
      </c>
      <c r="Q203" s="28">
        <v>0.5</v>
      </c>
      <c r="R203">
        <f t="shared" si="39"/>
        <v>-6.3700000000000034E-2</v>
      </c>
      <c r="S203">
        <f t="shared" si="38"/>
        <v>-3.839999999999999E-2</v>
      </c>
      <c r="T203">
        <f t="shared" si="38"/>
        <v>1.0199999999999987E-2</v>
      </c>
      <c r="U203">
        <f t="shared" si="38"/>
        <v>-1.0800000000000032E-2</v>
      </c>
      <c r="V203">
        <f t="shared" si="38"/>
        <v>0.49570000000000003</v>
      </c>
      <c r="W203">
        <f t="shared" si="38"/>
        <v>0.49159999999999998</v>
      </c>
    </row>
    <row r="204" spans="1:23" x14ac:dyDescent="0.25">
      <c r="A204" s="19">
        <v>0.25</v>
      </c>
      <c r="B204">
        <v>0.54700000000000004</v>
      </c>
      <c r="C204">
        <v>0.3735</v>
      </c>
      <c r="D204">
        <v>0.33629999999999999</v>
      </c>
      <c r="E204">
        <v>0.28770000000000001</v>
      </c>
      <c r="F204">
        <v>0.1946</v>
      </c>
      <c r="G204">
        <v>0.19470000000000001</v>
      </c>
      <c r="I204" s="19">
        <v>0.25</v>
      </c>
      <c r="J204">
        <v>0.51029999999999998</v>
      </c>
      <c r="K204">
        <v>0.6784</v>
      </c>
      <c r="L204">
        <v>0.76900000000000002</v>
      </c>
      <c r="M204">
        <v>0.73580000000000001</v>
      </c>
      <c r="N204">
        <v>0.66930000000000001</v>
      </c>
      <c r="O204">
        <v>0.61080000000000001</v>
      </c>
      <c r="Q204" s="28">
        <v>0.25</v>
      </c>
      <c r="R204">
        <f t="shared" si="39"/>
        <v>-3.6700000000000066E-2</v>
      </c>
      <c r="S204">
        <f t="shared" si="38"/>
        <v>0.3049</v>
      </c>
      <c r="T204">
        <f t="shared" si="38"/>
        <v>0.43270000000000003</v>
      </c>
      <c r="U204">
        <f t="shared" si="38"/>
        <v>0.4481</v>
      </c>
      <c r="V204">
        <f t="shared" si="38"/>
        <v>0.47470000000000001</v>
      </c>
      <c r="W204">
        <f t="shared" si="38"/>
        <v>0.41610000000000003</v>
      </c>
    </row>
    <row r="205" spans="1:23" x14ac:dyDescent="0.25">
      <c r="A205" s="19">
        <v>0.125</v>
      </c>
      <c r="B205">
        <v>0.78249999999999997</v>
      </c>
      <c r="C205">
        <v>0.41860000000000003</v>
      </c>
      <c r="D205">
        <v>0.41980000000000001</v>
      </c>
      <c r="E205">
        <v>0.4325</v>
      </c>
      <c r="F205">
        <v>0.26860000000000001</v>
      </c>
      <c r="G205">
        <v>0.2175</v>
      </c>
      <c r="I205" s="19">
        <v>0.125</v>
      </c>
      <c r="J205">
        <v>0.76470000000000005</v>
      </c>
      <c r="K205">
        <v>0.73629999999999995</v>
      </c>
      <c r="L205">
        <v>0.8004</v>
      </c>
      <c r="M205">
        <v>0.86180000000000001</v>
      </c>
      <c r="N205">
        <v>0.4763</v>
      </c>
      <c r="O205">
        <v>0.57850000000000001</v>
      </c>
      <c r="Q205" s="28">
        <v>0.125</v>
      </c>
      <c r="R205">
        <f t="shared" si="39"/>
        <v>-1.7799999999999927E-2</v>
      </c>
      <c r="S205">
        <f t="shared" si="38"/>
        <v>0.31769999999999993</v>
      </c>
      <c r="T205">
        <f t="shared" si="38"/>
        <v>0.38059999999999999</v>
      </c>
      <c r="U205">
        <f t="shared" si="38"/>
        <v>0.42930000000000001</v>
      </c>
      <c r="V205">
        <f t="shared" si="38"/>
        <v>0.2077</v>
      </c>
      <c r="W205">
        <f t="shared" si="38"/>
        <v>0.36099999999999999</v>
      </c>
    </row>
    <row r="206" spans="1:23" x14ac:dyDescent="0.25">
      <c r="A206" s="19">
        <v>0.06</v>
      </c>
      <c r="B206">
        <v>1.2145999999999999</v>
      </c>
      <c r="C206">
        <v>1.0495000000000001</v>
      </c>
      <c r="D206">
        <v>0.70930000000000004</v>
      </c>
      <c r="E206">
        <v>0.49790000000000001</v>
      </c>
      <c r="F206">
        <v>0.37269999999999998</v>
      </c>
      <c r="G206">
        <v>0.44479999999999997</v>
      </c>
      <c r="I206" s="19">
        <v>0.06</v>
      </c>
      <c r="J206">
        <v>1.1034999999999999</v>
      </c>
      <c r="K206">
        <v>0.93779999999999997</v>
      </c>
      <c r="L206">
        <v>0.99770000000000003</v>
      </c>
      <c r="M206">
        <v>0.89559999999999995</v>
      </c>
      <c r="N206">
        <v>0.59750000000000003</v>
      </c>
      <c r="O206">
        <v>0.83540000000000003</v>
      </c>
      <c r="Q206" s="28">
        <v>0.06</v>
      </c>
      <c r="R206">
        <f t="shared" si="39"/>
        <v>-0.11109999999999998</v>
      </c>
      <c r="S206">
        <f t="shared" si="38"/>
        <v>-0.11170000000000013</v>
      </c>
      <c r="T206">
        <f t="shared" si="38"/>
        <v>0.28839999999999999</v>
      </c>
      <c r="U206">
        <f t="shared" si="38"/>
        <v>0.39769999999999994</v>
      </c>
      <c r="V206">
        <f t="shared" si="38"/>
        <v>0.22480000000000006</v>
      </c>
      <c r="W206">
        <f t="shared" si="38"/>
        <v>0.39060000000000006</v>
      </c>
    </row>
    <row r="207" spans="1:23" x14ac:dyDescent="0.25">
      <c r="A207" s="19">
        <v>0</v>
      </c>
      <c r="B207">
        <v>1.1818</v>
      </c>
      <c r="C207">
        <v>0.98040000000000005</v>
      </c>
      <c r="D207">
        <v>0.97719999999999996</v>
      </c>
      <c r="E207">
        <v>1.1255999999999999</v>
      </c>
      <c r="F207">
        <v>0.62649999999999995</v>
      </c>
      <c r="G207">
        <v>0.49440000000000001</v>
      </c>
      <c r="I207" s="19">
        <v>0</v>
      </c>
      <c r="J207">
        <v>0.98680000000000001</v>
      </c>
      <c r="K207">
        <v>1.08</v>
      </c>
      <c r="L207">
        <v>1.0063</v>
      </c>
      <c r="M207">
        <v>1.1217999999999999</v>
      </c>
      <c r="N207">
        <v>0.78769999999999996</v>
      </c>
      <c r="O207">
        <v>0.7056</v>
      </c>
      <c r="Q207" s="28">
        <v>0</v>
      </c>
      <c r="R207">
        <f t="shared" si="39"/>
        <v>-0.19499999999999995</v>
      </c>
      <c r="S207">
        <f t="shared" si="38"/>
        <v>9.9600000000000022E-2</v>
      </c>
      <c r="T207">
        <f t="shared" si="38"/>
        <v>2.9100000000000015E-2</v>
      </c>
      <c r="U207">
        <f t="shared" si="38"/>
        <v>-3.8000000000000256E-3</v>
      </c>
      <c r="V207">
        <f t="shared" si="38"/>
        <v>0.16120000000000001</v>
      </c>
      <c r="W207">
        <f t="shared" si="38"/>
        <v>0.2112</v>
      </c>
    </row>
    <row r="209" spans="1:30" x14ac:dyDescent="0.25">
      <c r="A209" s="19" t="s">
        <v>38</v>
      </c>
      <c r="B209" s="19">
        <v>1</v>
      </c>
      <c r="C209" s="19">
        <v>0.5</v>
      </c>
      <c r="D209" s="19">
        <v>0.25</v>
      </c>
      <c r="E209" s="19">
        <v>0.125</v>
      </c>
      <c r="F209" s="19">
        <v>0.06</v>
      </c>
      <c r="G209" s="19">
        <v>0</v>
      </c>
      <c r="I209" s="19" t="s">
        <v>38</v>
      </c>
      <c r="J209" s="19">
        <v>1</v>
      </c>
      <c r="K209" s="19">
        <v>0.5</v>
      </c>
      <c r="L209" s="19">
        <v>0.25</v>
      </c>
      <c r="M209" s="19">
        <v>0.125</v>
      </c>
      <c r="N209" s="19">
        <v>0.06</v>
      </c>
      <c r="O209" s="19">
        <v>0</v>
      </c>
      <c r="Q209" s="28" t="s">
        <v>38</v>
      </c>
      <c r="R209" s="28">
        <v>1</v>
      </c>
      <c r="S209" s="28">
        <v>0.5</v>
      </c>
      <c r="T209" s="28">
        <v>0.25</v>
      </c>
      <c r="U209" s="28">
        <v>0.125</v>
      </c>
      <c r="V209" s="28">
        <v>0.06</v>
      </c>
      <c r="W209" s="28">
        <v>0</v>
      </c>
    </row>
    <row r="210" spans="1:30" x14ac:dyDescent="0.25">
      <c r="A210" s="19">
        <v>4</v>
      </c>
      <c r="B210">
        <v>0.1961</v>
      </c>
      <c r="C210">
        <v>0.18479999999999999</v>
      </c>
      <c r="D210">
        <v>0.1552</v>
      </c>
      <c r="E210">
        <v>0.1454</v>
      </c>
      <c r="F210">
        <v>0.2455</v>
      </c>
      <c r="G210">
        <v>0.16059999999999999</v>
      </c>
      <c r="I210" s="19">
        <v>4</v>
      </c>
      <c r="J210">
        <v>0.21940000000000001</v>
      </c>
      <c r="K210">
        <v>0.2278</v>
      </c>
      <c r="L210">
        <v>0.15210000000000001</v>
      </c>
      <c r="M210">
        <v>0.20860000000000001</v>
      </c>
      <c r="N210">
        <v>0.1454</v>
      </c>
      <c r="O210">
        <v>0.5625</v>
      </c>
      <c r="Q210" s="28">
        <v>4</v>
      </c>
      <c r="R210">
        <f>J210-B210</f>
        <v>2.3300000000000015E-2</v>
      </c>
      <c r="S210">
        <f t="shared" ref="S210:W217" si="40">K210-C210</f>
        <v>4.300000000000001E-2</v>
      </c>
      <c r="T210">
        <f t="shared" si="40"/>
        <v>-3.0999999999999917E-3</v>
      </c>
      <c r="U210">
        <f t="shared" si="40"/>
        <v>6.3200000000000006E-2</v>
      </c>
      <c r="V210">
        <f t="shared" si="40"/>
        <v>-0.10009999999999999</v>
      </c>
      <c r="W210">
        <f t="shared" si="40"/>
        <v>0.40190000000000003</v>
      </c>
    </row>
    <row r="211" spans="1:30" x14ac:dyDescent="0.25">
      <c r="A211" s="19">
        <v>2</v>
      </c>
      <c r="B211">
        <v>0.19819999999999999</v>
      </c>
      <c r="C211">
        <v>0.184</v>
      </c>
      <c r="D211">
        <v>0.1668</v>
      </c>
      <c r="E211">
        <v>0.2283</v>
      </c>
      <c r="F211">
        <v>0.39760000000000001</v>
      </c>
      <c r="G211">
        <v>0.28520000000000001</v>
      </c>
      <c r="I211" s="19">
        <v>2</v>
      </c>
      <c r="J211">
        <v>0.16839999999999999</v>
      </c>
      <c r="K211">
        <v>0.1681</v>
      </c>
      <c r="L211">
        <v>0.15390000000000001</v>
      </c>
      <c r="M211">
        <v>0.24279999999999999</v>
      </c>
      <c r="N211">
        <v>0.15970000000000001</v>
      </c>
      <c r="O211">
        <v>0.1595</v>
      </c>
      <c r="Q211" s="28">
        <v>2</v>
      </c>
      <c r="R211">
        <f t="shared" ref="R211:R217" si="41">J211-B211</f>
        <v>-2.9799999999999993E-2</v>
      </c>
      <c r="S211">
        <f t="shared" si="40"/>
        <v>-1.5899999999999997E-2</v>
      </c>
      <c r="T211">
        <f t="shared" si="40"/>
        <v>-1.2899999999999995E-2</v>
      </c>
      <c r="U211">
        <f t="shared" si="40"/>
        <v>1.4499999999999985E-2</v>
      </c>
      <c r="V211">
        <f t="shared" si="40"/>
        <v>-0.2379</v>
      </c>
      <c r="W211">
        <f t="shared" si="40"/>
        <v>-0.12570000000000001</v>
      </c>
    </row>
    <row r="212" spans="1:30" x14ac:dyDescent="0.25">
      <c r="A212" s="19">
        <v>1</v>
      </c>
      <c r="B212">
        <v>0.191</v>
      </c>
      <c r="C212">
        <v>0.16930000000000001</v>
      </c>
      <c r="D212">
        <v>0.1991</v>
      </c>
      <c r="E212">
        <v>0.23910000000000001</v>
      </c>
      <c r="F212">
        <v>0.14410000000000001</v>
      </c>
      <c r="G212">
        <v>0.17</v>
      </c>
      <c r="I212" s="19">
        <v>1</v>
      </c>
      <c r="J212">
        <v>0.16789999999999999</v>
      </c>
      <c r="K212">
        <v>0.151</v>
      </c>
      <c r="L212">
        <v>0.17299999999999999</v>
      </c>
      <c r="M212">
        <v>0.14269999999999999</v>
      </c>
      <c r="N212">
        <v>0.121</v>
      </c>
      <c r="O212">
        <v>0.15459999999999999</v>
      </c>
      <c r="Q212" s="28">
        <v>1</v>
      </c>
      <c r="R212">
        <f t="shared" si="41"/>
        <v>-2.3100000000000009E-2</v>
      </c>
      <c r="S212">
        <f t="shared" si="40"/>
        <v>-1.8300000000000011E-2</v>
      </c>
      <c r="T212">
        <f t="shared" si="40"/>
        <v>-2.6100000000000012E-2</v>
      </c>
      <c r="U212">
        <f t="shared" si="40"/>
        <v>-9.6400000000000013E-2</v>
      </c>
      <c r="V212">
        <f t="shared" si="40"/>
        <v>-2.3100000000000009E-2</v>
      </c>
      <c r="W212">
        <f t="shared" si="40"/>
        <v>-1.5400000000000025E-2</v>
      </c>
    </row>
    <row r="213" spans="1:30" x14ac:dyDescent="0.25">
      <c r="A213" s="19">
        <v>0.5</v>
      </c>
      <c r="B213">
        <v>0.17829999999999999</v>
      </c>
      <c r="C213">
        <v>0.17660000000000001</v>
      </c>
      <c r="D213">
        <v>0.15709999999999999</v>
      </c>
      <c r="E213">
        <v>0.16650000000000001</v>
      </c>
      <c r="F213">
        <v>0.1704</v>
      </c>
      <c r="G213">
        <v>0.14269999999999999</v>
      </c>
      <c r="I213" s="19">
        <v>0.5</v>
      </c>
      <c r="J213">
        <v>0.3175</v>
      </c>
      <c r="K213">
        <v>0.51029999999999998</v>
      </c>
      <c r="L213">
        <v>0.49220000000000003</v>
      </c>
      <c r="M213">
        <v>0.72089999999999999</v>
      </c>
      <c r="N213">
        <v>0.50219999999999998</v>
      </c>
      <c r="O213">
        <v>0.46839999999999998</v>
      </c>
      <c r="Q213" s="28">
        <v>0.5</v>
      </c>
      <c r="R213">
        <f t="shared" si="41"/>
        <v>0.13920000000000002</v>
      </c>
      <c r="S213">
        <f t="shared" si="40"/>
        <v>0.3337</v>
      </c>
      <c r="T213">
        <f t="shared" si="40"/>
        <v>0.33510000000000006</v>
      </c>
      <c r="U213">
        <f t="shared" si="40"/>
        <v>0.5544</v>
      </c>
      <c r="V213">
        <f t="shared" si="40"/>
        <v>0.33179999999999998</v>
      </c>
      <c r="W213">
        <f t="shared" si="40"/>
        <v>0.32569999999999999</v>
      </c>
    </row>
    <row r="214" spans="1:30" x14ac:dyDescent="0.25">
      <c r="A214" s="19">
        <v>0.25</v>
      </c>
      <c r="B214">
        <v>0.1729</v>
      </c>
      <c r="C214">
        <v>0.1709</v>
      </c>
      <c r="D214">
        <v>0.15870000000000001</v>
      </c>
      <c r="E214">
        <v>0.16589999999999999</v>
      </c>
      <c r="F214">
        <v>0.13700000000000001</v>
      </c>
      <c r="G214">
        <v>0.1595</v>
      </c>
      <c r="I214" s="19">
        <v>0.25</v>
      </c>
      <c r="J214">
        <v>0.20680000000000001</v>
      </c>
      <c r="K214">
        <v>0.38479999999999998</v>
      </c>
      <c r="L214">
        <v>0.57669999999999999</v>
      </c>
      <c r="M214">
        <v>0.64149999999999996</v>
      </c>
      <c r="N214">
        <v>0.3725</v>
      </c>
      <c r="O214">
        <v>0.56159999999999999</v>
      </c>
      <c r="Q214" s="28">
        <v>0.25</v>
      </c>
      <c r="R214">
        <f t="shared" si="41"/>
        <v>3.3900000000000013E-2</v>
      </c>
      <c r="S214">
        <f t="shared" si="40"/>
        <v>0.21389999999999998</v>
      </c>
      <c r="T214">
        <f t="shared" si="40"/>
        <v>0.41799999999999998</v>
      </c>
      <c r="U214">
        <f t="shared" si="40"/>
        <v>0.47559999999999997</v>
      </c>
      <c r="V214">
        <f t="shared" si="40"/>
        <v>0.23549999999999999</v>
      </c>
      <c r="W214">
        <f t="shared" si="40"/>
        <v>0.40210000000000001</v>
      </c>
    </row>
    <row r="215" spans="1:30" x14ac:dyDescent="0.25">
      <c r="A215" s="19">
        <v>0.125</v>
      </c>
      <c r="B215">
        <v>0.22220000000000001</v>
      </c>
      <c r="C215">
        <v>0.18820000000000001</v>
      </c>
      <c r="D215">
        <v>0.17030000000000001</v>
      </c>
      <c r="E215">
        <v>0.1666</v>
      </c>
      <c r="F215">
        <v>0.1371</v>
      </c>
      <c r="G215">
        <v>0.15310000000000001</v>
      </c>
      <c r="I215" s="19">
        <v>0.125</v>
      </c>
      <c r="J215">
        <v>0.62670000000000003</v>
      </c>
      <c r="K215">
        <v>0.55120000000000002</v>
      </c>
      <c r="L215">
        <v>0.1598</v>
      </c>
      <c r="M215">
        <v>0.66239999999999999</v>
      </c>
      <c r="N215">
        <v>0.41830000000000001</v>
      </c>
      <c r="O215">
        <v>0.60819999999999996</v>
      </c>
      <c r="Q215" s="28">
        <v>0.125</v>
      </c>
      <c r="R215">
        <f t="shared" si="41"/>
        <v>0.40450000000000003</v>
      </c>
      <c r="S215">
        <f t="shared" si="40"/>
        <v>0.36299999999999999</v>
      </c>
      <c r="T215">
        <f t="shared" si="40"/>
        <v>-1.0500000000000009E-2</v>
      </c>
      <c r="U215">
        <f t="shared" si="40"/>
        <v>0.49580000000000002</v>
      </c>
      <c r="V215">
        <f t="shared" si="40"/>
        <v>0.28120000000000001</v>
      </c>
      <c r="W215">
        <f t="shared" si="40"/>
        <v>0.45509999999999995</v>
      </c>
    </row>
    <row r="216" spans="1:30" x14ac:dyDescent="0.25">
      <c r="A216" s="19">
        <v>0.06</v>
      </c>
      <c r="B216">
        <v>0.27360000000000001</v>
      </c>
      <c r="C216">
        <v>0.1976</v>
      </c>
      <c r="D216">
        <v>0.21920000000000001</v>
      </c>
      <c r="E216">
        <v>0.17630000000000001</v>
      </c>
      <c r="F216">
        <v>0.1734</v>
      </c>
      <c r="G216">
        <v>0.1699</v>
      </c>
      <c r="I216" s="19">
        <v>0.06</v>
      </c>
      <c r="J216">
        <v>0.2293</v>
      </c>
      <c r="K216">
        <v>0.37059999999999998</v>
      </c>
      <c r="L216">
        <v>0.34</v>
      </c>
      <c r="M216">
        <v>0.70679999999999998</v>
      </c>
      <c r="N216">
        <v>0.69069999999999998</v>
      </c>
      <c r="O216">
        <v>0.53739999999999999</v>
      </c>
      <c r="Q216" s="28">
        <v>0.06</v>
      </c>
      <c r="R216">
        <f t="shared" si="41"/>
        <v>-4.4300000000000006E-2</v>
      </c>
      <c r="S216">
        <f t="shared" si="40"/>
        <v>0.17299999999999999</v>
      </c>
      <c r="T216">
        <f t="shared" si="40"/>
        <v>0.12080000000000002</v>
      </c>
      <c r="U216">
        <f t="shared" si="40"/>
        <v>0.53049999999999997</v>
      </c>
      <c r="V216">
        <f t="shared" si="40"/>
        <v>0.51729999999999998</v>
      </c>
      <c r="W216">
        <f t="shared" si="40"/>
        <v>0.36749999999999999</v>
      </c>
    </row>
    <row r="217" spans="1:30" x14ac:dyDescent="0.25">
      <c r="A217" s="19">
        <v>0</v>
      </c>
      <c r="B217">
        <v>0.22259999999999999</v>
      </c>
      <c r="C217">
        <v>0.19070000000000001</v>
      </c>
      <c r="D217">
        <v>0.19900000000000001</v>
      </c>
      <c r="E217">
        <v>0.19900000000000001</v>
      </c>
      <c r="F217">
        <v>0.193</v>
      </c>
      <c r="G217">
        <v>0.21190000000000001</v>
      </c>
      <c r="I217" s="19">
        <v>0</v>
      </c>
      <c r="J217">
        <v>0.2863</v>
      </c>
      <c r="K217">
        <v>0.29420000000000002</v>
      </c>
      <c r="L217">
        <v>0.64190000000000003</v>
      </c>
      <c r="M217">
        <v>0.80659999999999998</v>
      </c>
      <c r="N217">
        <v>0.70579999999999998</v>
      </c>
      <c r="O217">
        <v>0.69810000000000005</v>
      </c>
      <c r="Q217" s="28">
        <v>0</v>
      </c>
      <c r="R217">
        <f t="shared" si="41"/>
        <v>6.3700000000000007E-2</v>
      </c>
      <c r="S217">
        <f t="shared" si="40"/>
        <v>0.10350000000000001</v>
      </c>
      <c r="T217">
        <f t="shared" si="40"/>
        <v>0.44290000000000002</v>
      </c>
      <c r="U217">
        <f t="shared" si="40"/>
        <v>0.60759999999999992</v>
      </c>
      <c r="V217">
        <f t="shared" si="40"/>
        <v>0.51279999999999992</v>
      </c>
      <c r="W217">
        <f t="shared" si="40"/>
        <v>0.48620000000000008</v>
      </c>
    </row>
    <row r="218" spans="1:30" x14ac:dyDescent="0.25">
      <c r="P218" s="5"/>
      <c r="Z218" s="5"/>
      <c r="AA218" s="5"/>
      <c r="AB218" s="5"/>
      <c r="AC218" s="5"/>
      <c r="AD218" s="5"/>
    </row>
    <row r="219" spans="1:30" x14ac:dyDescent="0.25">
      <c r="P219" s="5"/>
      <c r="Z219" s="5"/>
      <c r="AA219" s="5"/>
      <c r="AB219" s="5"/>
      <c r="AC219" s="5"/>
      <c r="AD219" s="5"/>
    </row>
    <row r="220" spans="1:30" x14ac:dyDescent="0.25">
      <c r="P220" s="5"/>
      <c r="Z220" s="5"/>
      <c r="AA220" s="5"/>
      <c r="AB220" s="5"/>
      <c r="AC220" s="5"/>
      <c r="AD220" s="5"/>
    </row>
    <row r="221" spans="1:30" x14ac:dyDescent="0.25">
      <c r="P221" s="5"/>
      <c r="Z221" s="5"/>
      <c r="AA221" s="5"/>
      <c r="AB221" s="5"/>
      <c r="AC221" s="5"/>
      <c r="AD221" s="5"/>
    </row>
    <row r="222" spans="1:30" x14ac:dyDescent="0.25">
      <c r="P222" s="5"/>
      <c r="Z222" s="5"/>
      <c r="AA222" s="5"/>
      <c r="AB222" s="5"/>
      <c r="AC222" s="5"/>
      <c r="AD222" s="5"/>
    </row>
    <row r="223" spans="1:30" x14ac:dyDescent="0.25">
      <c r="P223" s="5"/>
      <c r="Z223" s="5"/>
      <c r="AA223" s="5"/>
      <c r="AB223" s="5"/>
      <c r="AC223" s="5"/>
      <c r="AD223" s="5"/>
    </row>
    <row r="224" spans="1:30" x14ac:dyDescent="0.25">
      <c r="P224" s="5"/>
      <c r="Z224" s="5"/>
      <c r="AA224" s="5"/>
      <c r="AB224" s="5"/>
      <c r="AC224" s="5"/>
      <c r="AD224" s="5"/>
    </row>
    <row r="225" spans="16:30" x14ac:dyDescent="0.25">
      <c r="P225" s="5"/>
      <c r="Z225" s="5"/>
      <c r="AA225" s="5"/>
      <c r="AB225" s="5"/>
      <c r="AC225" s="5"/>
      <c r="AD225" s="5"/>
    </row>
    <row r="226" spans="16:30" x14ac:dyDescent="0.25">
      <c r="P226" s="5"/>
      <c r="Z226" s="5"/>
      <c r="AA226" s="5"/>
      <c r="AB226" s="5"/>
      <c r="AC226" s="5"/>
      <c r="AD226" s="5"/>
    </row>
    <row r="227" spans="16:30" x14ac:dyDescent="0.25">
      <c r="P227" s="5"/>
      <c r="Z227" s="5"/>
      <c r="AA227" s="5"/>
      <c r="AB227" s="5"/>
      <c r="AC227" s="5"/>
      <c r="AD227" s="5"/>
    </row>
    <row r="228" spans="16:30" x14ac:dyDescent="0.25">
      <c r="P228" s="5"/>
      <c r="Z228" s="5"/>
      <c r="AA228" s="5"/>
      <c r="AB228" s="5"/>
      <c r="AC228" s="5"/>
      <c r="AD228" s="5"/>
    </row>
    <row r="229" spans="16:30" x14ac:dyDescent="0.25">
      <c r="P229" s="5"/>
      <c r="Z229" s="5"/>
      <c r="AA229" s="5"/>
      <c r="AB229" s="5"/>
      <c r="AC229" s="5"/>
      <c r="AD229" s="5"/>
    </row>
    <row r="230" spans="16:30" x14ac:dyDescent="0.25">
      <c r="P230" s="5"/>
      <c r="Z230" s="5"/>
      <c r="AA230" s="5"/>
      <c r="AB230" s="5"/>
      <c r="AC230" s="5"/>
      <c r="AD230" s="5"/>
    </row>
    <row r="231" spans="16:30" x14ac:dyDescent="0.25">
      <c r="P231" s="5"/>
      <c r="Z231" s="5"/>
      <c r="AA231" s="5"/>
      <c r="AB231" s="5"/>
      <c r="AC231" s="5"/>
      <c r="AD231" s="5"/>
    </row>
    <row r="232" spans="16:30" x14ac:dyDescent="0.25"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6:30" x14ac:dyDescent="0.25"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6:30" x14ac:dyDescent="0.25"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6:30" x14ac:dyDescent="0.25"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6:30" x14ac:dyDescent="0.25"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6:30" x14ac:dyDescent="0.25"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6:30" x14ac:dyDescent="0.25"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6:30" x14ac:dyDescent="0.25"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6:30" x14ac:dyDescent="0.25"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6:31" x14ac:dyDescent="0.25"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6:31" x14ac:dyDescent="0.25"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6:31" x14ac:dyDescent="0.25"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6:31" x14ac:dyDescent="0.25"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6:31" x14ac:dyDescent="0.25"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6:31" x14ac:dyDescent="0.25"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6:31" x14ac:dyDescent="0.25"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6:31" x14ac:dyDescent="0.25"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6:31" x14ac:dyDescent="0.25"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6:31" x14ac:dyDescent="0.25"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6:31" x14ac:dyDescent="0.25"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6:31" x14ac:dyDescent="0.25"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</sheetData>
  <mergeCells count="27">
    <mergeCell ref="AH8:AJ8"/>
    <mergeCell ref="AK8:AM8"/>
    <mergeCell ref="AH10:AJ10"/>
    <mergeCell ref="AK10:AM10"/>
    <mergeCell ref="AH2:AO2"/>
    <mergeCell ref="AH4:AJ4"/>
    <mergeCell ref="AK4:AM4"/>
    <mergeCell ref="AN4:AN5"/>
    <mergeCell ref="AO4:AO5"/>
    <mergeCell ref="AH6:AJ6"/>
    <mergeCell ref="AK6:AM6"/>
    <mergeCell ref="A154:W154"/>
    <mergeCell ref="A156:G156"/>
    <mergeCell ref="I156:O156"/>
    <mergeCell ref="Q156:W156"/>
    <mergeCell ref="Y156:AE156"/>
    <mergeCell ref="A76:W76"/>
    <mergeCell ref="A78:G78"/>
    <mergeCell ref="I78:O78"/>
    <mergeCell ref="Q78:W78"/>
    <mergeCell ref="Y78:AE78"/>
    <mergeCell ref="Y5:AE5"/>
    <mergeCell ref="A1:F1"/>
    <mergeCell ref="A3:W3"/>
    <mergeCell ref="A5:G5"/>
    <mergeCell ref="I5:O5"/>
    <mergeCell ref="Q5:W5"/>
  </mergeCells>
  <conditionalFormatting sqref="R8:W15 R18:W25 R28:W35 R38:W45 R48:W55 R58:W65 R68:W75 R82:W89 R92:W99 R102:W109">
    <cfRule type="cellIs" dxfId="1" priority="2" operator="lessThan">
      <formula>0.05</formula>
    </cfRule>
  </conditionalFormatting>
  <conditionalFormatting sqref="R112:W119 R122:W130 R133:W141 R144:W152 R159:W166 R170:W177 R180:W187 R190:W197 R200:W207 R210:W217">
    <cfRule type="cellIs" dxfId="0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99"/>
  <sheetViews>
    <sheetView zoomScale="40" zoomScaleNormal="40" workbookViewId="0">
      <selection activeCell="AM7" sqref="AM7:AT7"/>
    </sheetView>
  </sheetViews>
  <sheetFormatPr defaultRowHeight="15" x14ac:dyDescent="0.25"/>
  <sheetData>
    <row r="1" spans="1:48" ht="18" thickBot="1" x14ac:dyDescent="0.35">
      <c r="A1" s="1" t="s">
        <v>52</v>
      </c>
      <c r="G1" t="s">
        <v>48</v>
      </c>
      <c r="H1" s="5"/>
      <c r="P1" s="5"/>
    </row>
    <row r="2" spans="1:48" ht="18.75" thickTop="1" thickBot="1" x14ac:dyDescent="0.35">
      <c r="A2" s="1"/>
      <c r="H2" s="5"/>
      <c r="P2" s="5"/>
    </row>
    <row r="3" spans="1:48" ht="18.75" thickTop="1" thickBot="1" x14ac:dyDescent="0.35">
      <c r="A3" s="1" t="s">
        <v>46</v>
      </c>
      <c r="H3" s="5"/>
      <c r="P3" s="5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8" ht="15.75" thickTop="1" x14ac:dyDescent="0.25">
      <c r="H4" s="5"/>
      <c r="P4" s="5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8" ht="15.75" thickBot="1" x14ac:dyDescent="0.3">
      <c r="A5" s="59" t="s">
        <v>0</v>
      </c>
      <c r="B5" s="59"/>
      <c r="C5" s="59"/>
      <c r="D5" s="59"/>
      <c r="E5" s="59"/>
      <c r="F5" s="59"/>
      <c r="G5" s="59"/>
      <c r="H5" s="5"/>
      <c r="I5" s="59" t="s">
        <v>1</v>
      </c>
      <c r="J5" s="59"/>
      <c r="K5" s="59"/>
      <c r="L5" s="59"/>
      <c r="M5" s="59"/>
      <c r="N5" s="59"/>
      <c r="O5" s="59"/>
      <c r="P5" s="5"/>
      <c r="Q5" s="59" t="s">
        <v>2</v>
      </c>
      <c r="R5" s="59"/>
      <c r="S5" s="59"/>
      <c r="T5" s="59"/>
      <c r="U5" s="59"/>
      <c r="V5" s="59"/>
      <c r="W5" s="59"/>
      <c r="Y5" s="59" t="s">
        <v>3</v>
      </c>
      <c r="Z5" s="59"/>
      <c r="AA5" s="59"/>
      <c r="AB5" s="59"/>
      <c r="AC5" s="59"/>
      <c r="AD5" s="59"/>
      <c r="AE5" s="59"/>
      <c r="AH5" s="7"/>
      <c r="AI5" s="7"/>
      <c r="AJ5" s="7"/>
      <c r="AK5" s="7"/>
      <c r="AL5" s="7"/>
    </row>
    <row r="6" spans="1:48" x14ac:dyDescent="0.25">
      <c r="H6" s="5"/>
      <c r="P6" s="5"/>
      <c r="X6" s="5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0.25" thickBot="1" x14ac:dyDescent="0.35">
      <c r="A7" s="3"/>
      <c r="B7" s="3" t="s">
        <v>42</v>
      </c>
      <c r="C7" s="3"/>
      <c r="D7" s="3"/>
      <c r="E7" s="3"/>
      <c r="F7" s="3"/>
      <c r="G7" s="3"/>
      <c r="H7" s="5"/>
      <c r="I7" s="3"/>
      <c r="J7" s="3" t="s">
        <v>42</v>
      </c>
      <c r="K7" s="3"/>
      <c r="L7" s="3"/>
      <c r="M7" s="3"/>
      <c r="N7" s="3"/>
      <c r="O7" s="3"/>
      <c r="P7" s="5"/>
      <c r="Q7" s="3"/>
      <c r="R7" s="3" t="s">
        <v>42</v>
      </c>
      <c r="S7" s="3"/>
      <c r="T7" s="3"/>
      <c r="U7" s="3"/>
      <c r="V7" s="3"/>
      <c r="W7" s="3"/>
      <c r="X7" s="5"/>
      <c r="Y7" s="3"/>
      <c r="Z7" s="3"/>
      <c r="AA7" s="3" t="s">
        <v>42</v>
      </c>
      <c r="AB7" s="3"/>
      <c r="AC7" s="3"/>
      <c r="AD7" s="3"/>
      <c r="AE7" s="3"/>
      <c r="AF7" s="3"/>
      <c r="AG7" s="3"/>
      <c r="AH7" s="3"/>
      <c r="AI7" s="3"/>
      <c r="AK7" s="7"/>
      <c r="AL7" s="31"/>
      <c r="AM7" s="64" t="s">
        <v>100</v>
      </c>
      <c r="AN7" s="64"/>
      <c r="AO7" s="64"/>
      <c r="AP7" s="64"/>
      <c r="AQ7" s="64"/>
      <c r="AR7" s="64"/>
      <c r="AS7" s="64"/>
      <c r="AT7" s="64"/>
      <c r="AU7" s="31"/>
      <c r="AV7" s="7"/>
    </row>
    <row r="8" spans="1:48" ht="15.75" thickTop="1" x14ac:dyDescent="0.25">
      <c r="A8" s="3" t="s">
        <v>8</v>
      </c>
      <c r="B8" s="3">
        <v>32</v>
      </c>
      <c r="C8" s="3">
        <v>16</v>
      </c>
      <c r="D8" s="3">
        <v>8</v>
      </c>
      <c r="E8" s="3">
        <v>4</v>
      </c>
      <c r="F8" s="3">
        <v>2</v>
      </c>
      <c r="G8" s="3">
        <v>0</v>
      </c>
      <c r="H8" s="5">
        <v>2</v>
      </c>
      <c r="I8" s="3" t="s">
        <v>8</v>
      </c>
      <c r="J8" s="3">
        <v>32</v>
      </c>
      <c r="K8" s="3">
        <v>16</v>
      </c>
      <c r="L8" s="3">
        <v>8</v>
      </c>
      <c r="M8" s="3">
        <v>4</v>
      </c>
      <c r="N8" s="3">
        <v>2</v>
      </c>
      <c r="O8" s="3">
        <v>0</v>
      </c>
      <c r="P8" s="5"/>
      <c r="Q8" s="3" t="s">
        <v>8</v>
      </c>
      <c r="R8" s="3">
        <v>32</v>
      </c>
      <c r="S8" s="3">
        <v>16</v>
      </c>
      <c r="T8" s="3">
        <v>8</v>
      </c>
      <c r="U8" s="3">
        <v>4</v>
      </c>
      <c r="V8" s="3">
        <v>2</v>
      </c>
      <c r="W8" s="3">
        <v>0</v>
      </c>
      <c r="X8" s="5"/>
      <c r="Y8" s="3" t="s">
        <v>8</v>
      </c>
      <c r="Z8" s="3">
        <v>512</v>
      </c>
      <c r="AA8" s="3">
        <v>256</v>
      </c>
      <c r="AB8" s="3">
        <v>128</v>
      </c>
      <c r="AC8" s="3">
        <v>64</v>
      </c>
      <c r="AD8" s="3">
        <v>32</v>
      </c>
      <c r="AE8" s="3">
        <v>16</v>
      </c>
      <c r="AF8" s="3">
        <v>8</v>
      </c>
      <c r="AG8" s="3">
        <v>4</v>
      </c>
      <c r="AH8" s="3">
        <v>2</v>
      </c>
      <c r="AI8" s="3">
        <v>0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5">
      <c r="A9" s="3">
        <v>0.125</v>
      </c>
      <c r="B9">
        <v>0.57899999999999996</v>
      </c>
      <c r="C9">
        <v>0.35489999999999999</v>
      </c>
      <c r="D9">
        <v>0.34760000000000002</v>
      </c>
      <c r="E9">
        <v>0.28749999999999998</v>
      </c>
      <c r="F9">
        <v>0.15629999999999999</v>
      </c>
      <c r="G9">
        <v>0.16750000000000001</v>
      </c>
      <c r="H9" s="5"/>
      <c r="I9" s="3">
        <v>0.125</v>
      </c>
      <c r="J9">
        <v>0.38600000000000001</v>
      </c>
      <c r="K9">
        <v>0.2291</v>
      </c>
      <c r="L9">
        <v>0.25929999999999997</v>
      </c>
      <c r="M9">
        <v>0.26390000000000002</v>
      </c>
      <c r="N9">
        <v>0.14399999999999999</v>
      </c>
      <c r="O9">
        <v>0.15129999999999999</v>
      </c>
      <c r="P9" s="5"/>
      <c r="Q9" s="3">
        <v>0.125</v>
      </c>
      <c r="R9">
        <f>J9-B9</f>
        <v>-0.19299999999999995</v>
      </c>
      <c r="S9">
        <f t="shared" ref="S9:W16" si="0">K9-C9</f>
        <v>-0.1258</v>
      </c>
      <c r="T9">
        <f t="shared" si="0"/>
        <v>-8.8300000000000045E-2</v>
      </c>
      <c r="U9">
        <f t="shared" si="0"/>
        <v>-2.3599999999999954E-2</v>
      </c>
      <c r="V9">
        <f t="shared" si="0"/>
        <v>-1.2300000000000005E-2</v>
      </c>
      <c r="W9">
        <f t="shared" si="0"/>
        <v>-1.620000000000002E-2</v>
      </c>
      <c r="X9" s="5"/>
      <c r="Y9" s="3">
        <v>0.125</v>
      </c>
      <c r="Z9" s="5">
        <f>AVERAGE(O86:Q86)</f>
        <v>3.0033333333333339E-2</v>
      </c>
      <c r="AA9">
        <f>AVERAGE(V42,V53,V64)</f>
        <v>-85.261333333333326</v>
      </c>
      <c r="AB9">
        <f>AVERAGE(W42,W53,W64)</f>
        <v>-1.0633333333333328E-2</v>
      </c>
      <c r="AC9">
        <f>AVERAGE(X42,X53,X64)</f>
        <v>-1.943333333333332E-2</v>
      </c>
      <c r="AD9">
        <f t="shared" ref="AD9:AG16" si="1">AVERAGE(R9,R20,R31,Y42,Y53,Y64)</f>
        <v>-4.3599999999999993E-2</v>
      </c>
      <c r="AE9">
        <f t="shared" si="1"/>
        <v>-3.0283333333333329E-2</v>
      </c>
      <c r="AF9">
        <f t="shared" si="1"/>
        <v>-2.4266666666666676E-2</v>
      </c>
      <c r="AG9">
        <f t="shared" si="1"/>
        <v>-1.1649999999999992E-2</v>
      </c>
      <c r="AH9">
        <f t="shared" ref="AH9:AH15" si="2">AVERAGE(V9,V20,V31)</f>
        <v>-1.0466666666666671E-2</v>
      </c>
      <c r="AI9">
        <f t="shared" ref="AI9:AI14" si="3">AVERAGE(W9,W20,W31,AC42,AC53,AC64,T75,R86)</f>
        <v>-4.3625000000000018E-3</v>
      </c>
      <c r="AK9" s="7"/>
      <c r="AL9" s="20"/>
      <c r="AM9" s="61" t="s">
        <v>13</v>
      </c>
      <c r="AN9" s="61"/>
      <c r="AO9" s="61"/>
      <c r="AP9" s="61" t="s">
        <v>23</v>
      </c>
      <c r="AQ9" s="61"/>
      <c r="AR9" s="61"/>
      <c r="AS9" s="61" t="s">
        <v>14</v>
      </c>
      <c r="AT9" s="61" t="s">
        <v>15</v>
      </c>
      <c r="AU9" s="20"/>
      <c r="AV9" s="7"/>
    </row>
    <row r="10" spans="1:48" x14ac:dyDescent="0.25">
      <c r="A10" s="3">
        <v>0.06</v>
      </c>
      <c r="B10">
        <v>0.93289999999999995</v>
      </c>
      <c r="C10">
        <v>0.70509999999999995</v>
      </c>
      <c r="D10">
        <v>0.50619999999999998</v>
      </c>
      <c r="E10">
        <v>0.36969999999999997</v>
      </c>
      <c r="F10">
        <v>0.27039999999999997</v>
      </c>
      <c r="G10">
        <v>0.20150000000000001</v>
      </c>
      <c r="H10" s="5"/>
      <c r="I10" s="3">
        <v>0.06</v>
      </c>
      <c r="J10">
        <v>0.7752</v>
      </c>
      <c r="K10">
        <v>0.50309999999999999</v>
      </c>
      <c r="L10">
        <v>0.35659999999999997</v>
      </c>
      <c r="M10">
        <v>0.29780000000000001</v>
      </c>
      <c r="N10">
        <v>0.2147</v>
      </c>
      <c r="O10">
        <v>0.16700000000000001</v>
      </c>
      <c r="P10" s="5"/>
      <c r="Q10" s="3">
        <v>0.06</v>
      </c>
      <c r="R10">
        <f t="shared" ref="R10:R16" si="4">J10-B10</f>
        <v>-0.15769999999999995</v>
      </c>
      <c r="S10">
        <f t="shared" si="0"/>
        <v>-0.20199999999999996</v>
      </c>
      <c r="T10">
        <f t="shared" si="0"/>
        <v>-0.14960000000000001</v>
      </c>
      <c r="U10">
        <f t="shared" si="0"/>
        <v>-7.1899999999999964E-2</v>
      </c>
      <c r="V10">
        <f t="shared" si="0"/>
        <v>-5.5699999999999972E-2</v>
      </c>
      <c r="W10">
        <f t="shared" si="0"/>
        <v>-3.4500000000000003E-2</v>
      </c>
      <c r="X10" s="5"/>
      <c r="Y10" s="3">
        <v>0.06</v>
      </c>
      <c r="Z10" s="5">
        <f t="shared" ref="Z10:Z14" si="5">AVERAGE(O87:Q87)</f>
        <v>5.8766666666666641E-2</v>
      </c>
      <c r="AA10">
        <f t="shared" ref="AA10:AC15" si="6">AVERAGE(V43,V54,V65)</f>
        <v>3.7933333333333354E-2</v>
      </c>
      <c r="AB10">
        <f t="shared" si="6"/>
        <v>-5.533333333333325E-3</v>
      </c>
      <c r="AC10">
        <f t="shared" si="6"/>
        <v>-2.0066666666666667E-2</v>
      </c>
      <c r="AD10">
        <f t="shared" si="1"/>
        <v>6.6666666666667185E-4</v>
      </c>
      <c r="AE10">
        <f t="shared" si="1"/>
        <v>-4.1666666666666657E-2</v>
      </c>
      <c r="AF10">
        <f t="shared" si="1"/>
        <v>-3.4600000000000006E-2</v>
      </c>
      <c r="AG10">
        <f t="shared" si="1"/>
        <v>-1.571666666666666E-2</v>
      </c>
      <c r="AH10">
        <f t="shared" si="2"/>
        <v>-2.3833333333333317E-2</v>
      </c>
      <c r="AI10">
        <f t="shared" si="3"/>
        <v>0.14281250000000001</v>
      </c>
      <c r="AK10" s="7"/>
      <c r="AL10" s="20"/>
      <c r="AM10" s="56" t="s">
        <v>96</v>
      </c>
      <c r="AN10" s="56" t="s">
        <v>97</v>
      </c>
      <c r="AO10" s="56" t="s">
        <v>16</v>
      </c>
      <c r="AP10" s="56" t="s">
        <v>98</v>
      </c>
      <c r="AQ10" s="56" t="s">
        <v>99</v>
      </c>
      <c r="AR10" s="56" t="s">
        <v>16</v>
      </c>
      <c r="AS10" s="61"/>
      <c r="AT10" s="61"/>
      <c r="AU10" s="20"/>
      <c r="AV10" s="7"/>
    </row>
    <row r="11" spans="1:48" x14ac:dyDescent="0.25">
      <c r="A11" s="3">
        <v>0.03</v>
      </c>
      <c r="B11">
        <v>0.4884</v>
      </c>
      <c r="C11">
        <v>0.37190000000000001</v>
      </c>
      <c r="D11">
        <v>0.34110000000000001</v>
      </c>
      <c r="E11">
        <v>0.2329</v>
      </c>
      <c r="F11">
        <v>0.18390000000000001</v>
      </c>
      <c r="G11">
        <v>0.15790000000000001</v>
      </c>
      <c r="H11" s="5"/>
      <c r="I11" s="3">
        <v>0.03</v>
      </c>
      <c r="J11">
        <v>0.3609</v>
      </c>
      <c r="K11">
        <v>0.26119999999999999</v>
      </c>
      <c r="L11">
        <v>0.25659999999999999</v>
      </c>
      <c r="M11">
        <v>0.29859999999999998</v>
      </c>
      <c r="N11">
        <v>0.58909999999999996</v>
      </c>
      <c r="O11">
        <v>0.15609999999999999</v>
      </c>
      <c r="P11" s="5"/>
      <c r="Q11" s="3">
        <v>0.03</v>
      </c>
      <c r="R11">
        <f t="shared" si="4"/>
        <v>-0.1275</v>
      </c>
      <c r="S11">
        <f t="shared" si="0"/>
        <v>-0.11070000000000002</v>
      </c>
      <c r="T11">
        <f t="shared" si="0"/>
        <v>-8.450000000000002E-2</v>
      </c>
      <c r="U11">
        <f t="shared" si="0"/>
        <v>6.5699999999999981E-2</v>
      </c>
      <c r="V11">
        <f t="shared" si="0"/>
        <v>0.40519999999999995</v>
      </c>
      <c r="W11">
        <f t="shared" si="0"/>
        <v>-1.8000000000000238E-3</v>
      </c>
      <c r="Y11" s="3">
        <v>0.03</v>
      </c>
      <c r="Z11" s="5">
        <f t="shared" si="5"/>
        <v>1.3433333333333334E-2</v>
      </c>
      <c r="AA11">
        <f t="shared" si="6"/>
        <v>-8.2199999999999981E-2</v>
      </c>
      <c r="AB11" s="12">
        <f t="shared" si="6"/>
        <v>-7.5666666666666703E-3</v>
      </c>
      <c r="AC11">
        <f t="shared" si="6"/>
        <v>0.4548666666666667</v>
      </c>
      <c r="AD11">
        <f t="shared" si="1"/>
        <v>0.21583333333333335</v>
      </c>
      <c r="AE11">
        <f t="shared" si="1"/>
        <v>0.36953333333333332</v>
      </c>
      <c r="AF11">
        <f t="shared" si="1"/>
        <v>0.40393333333333331</v>
      </c>
      <c r="AG11">
        <f t="shared" si="1"/>
        <v>0.46956666666666663</v>
      </c>
      <c r="AH11">
        <f t="shared" si="2"/>
        <v>0.3278666666666667</v>
      </c>
      <c r="AI11">
        <f t="shared" si="3"/>
        <v>0.56833750000000005</v>
      </c>
      <c r="AK11" s="7"/>
      <c r="AL11" s="20"/>
      <c r="AM11" s="62" t="s">
        <v>9</v>
      </c>
      <c r="AN11" s="63"/>
      <c r="AO11" s="63"/>
      <c r="AP11" s="63" t="s">
        <v>49</v>
      </c>
      <c r="AQ11" s="63"/>
      <c r="AR11" s="63"/>
      <c r="AS11" s="58"/>
      <c r="AT11" s="58"/>
      <c r="AU11" s="20"/>
      <c r="AV11" s="7"/>
    </row>
    <row r="12" spans="1:48" x14ac:dyDescent="0.25">
      <c r="A12" s="3">
        <v>0.01</v>
      </c>
      <c r="B12">
        <v>0.4617</v>
      </c>
      <c r="C12">
        <v>0.57630000000000003</v>
      </c>
      <c r="D12">
        <v>0.41699999999999998</v>
      </c>
      <c r="E12">
        <v>0.31269999999999998</v>
      </c>
      <c r="F12">
        <v>0.24299999999999999</v>
      </c>
      <c r="G12">
        <v>0.20250000000000001</v>
      </c>
      <c r="H12" s="5"/>
      <c r="I12" s="3">
        <v>0.01</v>
      </c>
      <c r="J12">
        <v>0.54469999999999996</v>
      </c>
      <c r="K12">
        <v>1.3122</v>
      </c>
      <c r="L12">
        <v>1.1411</v>
      </c>
      <c r="M12">
        <v>1.1701999999999999</v>
      </c>
      <c r="N12">
        <v>1.0864</v>
      </c>
      <c r="O12">
        <v>1.2392000000000001</v>
      </c>
      <c r="P12" s="5"/>
      <c r="Q12" s="3">
        <v>0.01</v>
      </c>
      <c r="R12">
        <f t="shared" si="4"/>
        <v>8.2999999999999963E-2</v>
      </c>
      <c r="S12">
        <f t="shared" si="0"/>
        <v>0.7359</v>
      </c>
      <c r="T12">
        <f t="shared" si="0"/>
        <v>0.72409999999999997</v>
      </c>
      <c r="U12">
        <f t="shared" si="0"/>
        <v>0.85749999999999993</v>
      </c>
      <c r="V12">
        <f t="shared" si="0"/>
        <v>0.84340000000000004</v>
      </c>
      <c r="W12">
        <f t="shared" si="0"/>
        <v>1.0367000000000002</v>
      </c>
      <c r="Y12" s="3">
        <v>0.01</v>
      </c>
      <c r="Z12" s="5">
        <f t="shared" si="5"/>
        <v>3.9066666666666659E-2</v>
      </c>
      <c r="AA12">
        <f t="shared" si="6"/>
        <v>0.36816666666666675</v>
      </c>
      <c r="AB12">
        <f t="shared" si="6"/>
        <v>0.4296666666666667</v>
      </c>
      <c r="AC12">
        <f t="shared" si="6"/>
        <v>0.32266666666666666</v>
      </c>
      <c r="AD12">
        <f t="shared" si="1"/>
        <v>0.3369166666666667</v>
      </c>
      <c r="AE12">
        <f t="shared" si="1"/>
        <v>0.67928333333333357</v>
      </c>
      <c r="AF12">
        <f t="shared" si="1"/>
        <v>0.88293333333333324</v>
      </c>
      <c r="AG12">
        <f t="shared" si="1"/>
        <v>0.95033333333333347</v>
      </c>
      <c r="AH12">
        <f t="shared" si="2"/>
        <v>0.83389999999999997</v>
      </c>
      <c r="AI12">
        <f t="shared" si="3"/>
        <v>0.92981250000000026</v>
      </c>
      <c r="AK12" s="7"/>
      <c r="AL12" s="20"/>
      <c r="AM12" s="23">
        <v>6.3E-2</v>
      </c>
      <c r="AN12" s="23">
        <v>3.1E-2</v>
      </c>
      <c r="AO12" s="24">
        <f>AN12/AM12</f>
        <v>0.49206349206349204</v>
      </c>
      <c r="AP12" s="23">
        <v>32</v>
      </c>
      <c r="AQ12" s="23">
        <v>128</v>
      </c>
      <c r="AR12" s="23">
        <f>AQ12/AP12</f>
        <v>4</v>
      </c>
      <c r="AS12" s="24">
        <f>AR12+AO12</f>
        <v>4.4920634920634921</v>
      </c>
      <c r="AT12" s="23" t="s">
        <v>69</v>
      </c>
      <c r="AU12" s="20"/>
      <c r="AV12" s="7"/>
    </row>
    <row r="13" spans="1:48" x14ac:dyDescent="0.25">
      <c r="A13" s="3">
        <v>5.0000000000000001E-3</v>
      </c>
      <c r="B13">
        <v>0.4743</v>
      </c>
      <c r="C13">
        <v>0.33360000000000001</v>
      </c>
      <c r="D13">
        <v>0.16300000000000001</v>
      </c>
      <c r="E13">
        <v>0.25690000000000002</v>
      </c>
      <c r="F13">
        <v>0.20219999999999999</v>
      </c>
      <c r="G13">
        <v>0.1794</v>
      </c>
      <c r="H13" s="5"/>
      <c r="I13" s="3">
        <v>5.0000000000000001E-3</v>
      </c>
      <c r="J13">
        <v>0.59519999999999995</v>
      </c>
      <c r="K13">
        <v>1.3130999999999999</v>
      </c>
      <c r="L13">
        <v>1.3733</v>
      </c>
      <c r="M13">
        <v>1.1861999999999999</v>
      </c>
      <c r="N13">
        <v>1.2018</v>
      </c>
      <c r="O13">
        <v>1.2658</v>
      </c>
      <c r="P13" s="5"/>
      <c r="Q13" s="3">
        <v>5.0000000000000001E-3</v>
      </c>
      <c r="R13">
        <f t="shared" si="4"/>
        <v>0.12089999999999995</v>
      </c>
      <c r="S13">
        <f t="shared" si="0"/>
        <v>0.97949999999999993</v>
      </c>
      <c r="T13">
        <f t="shared" si="0"/>
        <v>1.2102999999999999</v>
      </c>
      <c r="U13">
        <f t="shared" si="0"/>
        <v>0.9292999999999999</v>
      </c>
      <c r="V13">
        <f t="shared" si="0"/>
        <v>0.99960000000000004</v>
      </c>
      <c r="W13">
        <f t="shared" si="0"/>
        <v>1.0864</v>
      </c>
      <c r="Y13" s="3">
        <v>5.0000000000000001E-3</v>
      </c>
      <c r="Z13" s="18">
        <f t="shared" si="5"/>
        <v>3.043333333333333E-2</v>
      </c>
      <c r="AA13">
        <f t="shared" si="6"/>
        <v>0.20363333333333331</v>
      </c>
      <c r="AB13">
        <f t="shared" si="6"/>
        <v>0.85576666666666668</v>
      </c>
      <c r="AC13">
        <f t="shared" si="6"/>
        <v>0.34923333333333328</v>
      </c>
      <c r="AD13">
        <f t="shared" si="1"/>
        <v>0.42193333333333333</v>
      </c>
      <c r="AE13">
        <f t="shared" si="1"/>
        <v>0.96440000000000003</v>
      </c>
      <c r="AF13">
        <f t="shared" si="1"/>
        <v>1.0161333333333331</v>
      </c>
      <c r="AG13">
        <f t="shared" si="1"/>
        <v>1.0505833333333332</v>
      </c>
      <c r="AH13">
        <f t="shared" si="2"/>
        <v>1.0416333333333334</v>
      </c>
      <c r="AI13">
        <f t="shared" si="3"/>
        <v>1.0031749999999999</v>
      </c>
      <c r="AK13" s="7"/>
      <c r="AL13" s="20"/>
      <c r="AM13" s="62" t="s">
        <v>4</v>
      </c>
      <c r="AN13" s="63"/>
      <c r="AO13" s="63"/>
      <c r="AP13" s="63" t="s">
        <v>49</v>
      </c>
      <c r="AQ13" s="63"/>
      <c r="AR13" s="63"/>
      <c r="AS13" s="58"/>
      <c r="AT13" s="58" t="s">
        <v>28</v>
      </c>
      <c r="AU13" s="20"/>
      <c r="AV13" s="7"/>
    </row>
    <row r="14" spans="1:48" x14ac:dyDescent="0.25">
      <c r="A14" s="3">
        <v>2.5000000000000001E-3</v>
      </c>
      <c r="B14">
        <v>0.68300000000000005</v>
      </c>
      <c r="C14">
        <v>0.48980000000000001</v>
      </c>
      <c r="D14">
        <v>0.3523</v>
      </c>
      <c r="E14">
        <v>0.3231</v>
      </c>
      <c r="F14">
        <v>0.25330000000000003</v>
      </c>
      <c r="G14">
        <v>0.2127</v>
      </c>
      <c r="H14" s="5"/>
      <c r="I14" s="3">
        <v>2.5000000000000001E-3</v>
      </c>
      <c r="J14">
        <v>1.0187999999999999</v>
      </c>
      <c r="K14">
        <v>1.3631</v>
      </c>
      <c r="L14">
        <v>1.4047000000000001</v>
      </c>
      <c r="M14">
        <v>1.2404999999999999</v>
      </c>
      <c r="N14">
        <v>1.1940999999999999</v>
      </c>
      <c r="O14">
        <v>1.2232000000000001</v>
      </c>
      <c r="P14" s="5"/>
      <c r="Q14" s="3">
        <v>2.5000000000000001E-3</v>
      </c>
      <c r="R14">
        <f t="shared" si="4"/>
        <v>0.33579999999999988</v>
      </c>
      <c r="S14">
        <f t="shared" si="0"/>
        <v>0.87329999999999997</v>
      </c>
      <c r="T14">
        <f t="shared" si="0"/>
        <v>1.0524</v>
      </c>
      <c r="U14">
        <f t="shared" si="0"/>
        <v>0.91739999999999999</v>
      </c>
      <c r="V14">
        <f t="shared" si="0"/>
        <v>0.94079999999999986</v>
      </c>
      <c r="W14">
        <f t="shared" si="0"/>
        <v>1.0105</v>
      </c>
      <c r="Y14" s="3">
        <v>2.5000000000000001E-3</v>
      </c>
      <c r="Z14" s="5">
        <f t="shared" si="5"/>
        <v>0.2117</v>
      </c>
      <c r="AA14">
        <f t="shared" si="6"/>
        <v>0.20166666666666666</v>
      </c>
      <c r="AB14">
        <f t="shared" si="6"/>
        <v>0.97870000000000024</v>
      </c>
      <c r="AC14">
        <f t="shared" si="6"/>
        <v>0.30030000000000001</v>
      </c>
      <c r="AD14">
        <f t="shared" si="1"/>
        <v>0.71084999999999987</v>
      </c>
      <c r="AE14">
        <f t="shared" si="1"/>
        <v>0.89489999999999992</v>
      </c>
      <c r="AF14">
        <f t="shared" si="1"/>
        <v>0.94896666666666685</v>
      </c>
      <c r="AG14">
        <f t="shared" si="1"/>
        <v>1.0232666666666665</v>
      </c>
      <c r="AH14">
        <f t="shared" si="2"/>
        <v>1.0583</v>
      </c>
      <c r="AI14">
        <f t="shared" si="3"/>
        <v>0.92665000000000008</v>
      </c>
      <c r="AK14" s="7"/>
      <c r="AL14" s="20"/>
      <c r="AM14" s="23">
        <v>6.3E-2</v>
      </c>
      <c r="AN14" s="23">
        <v>0.5</v>
      </c>
      <c r="AO14" s="23">
        <f>AN14/AM14</f>
        <v>7.9365079365079367</v>
      </c>
      <c r="AP14" s="23">
        <v>32</v>
      </c>
      <c r="AQ14" s="23">
        <v>1024</v>
      </c>
      <c r="AR14" s="23">
        <f>AQ14/AP14</f>
        <v>32</v>
      </c>
      <c r="AS14" s="24">
        <f>AR14+AO14</f>
        <v>39.936507936507937</v>
      </c>
      <c r="AT14" s="23" t="s">
        <v>25</v>
      </c>
      <c r="AU14" s="20"/>
      <c r="AV14" s="7"/>
    </row>
    <row r="15" spans="1:48" x14ac:dyDescent="0.25">
      <c r="A15" s="3">
        <v>1.25E-3</v>
      </c>
      <c r="B15">
        <v>0.44190000000000002</v>
      </c>
      <c r="C15">
        <v>0.66900000000000004</v>
      </c>
      <c r="D15">
        <v>0.69950000000000001</v>
      </c>
      <c r="E15">
        <v>0.58789999999999998</v>
      </c>
      <c r="F15">
        <v>0.54959999999999998</v>
      </c>
      <c r="G15">
        <v>0.35220000000000001</v>
      </c>
      <c r="H15" s="5"/>
      <c r="I15" s="3">
        <v>1.25E-3</v>
      </c>
      <c r="J15">
        <v>1.4639</v>
      </c>
      <c r="K15">
        <v>1.4173</v>
      </c>
      <c r="L15">
        <v>1.4366000000000001</v>
      </c>
      <c r="M15">
        <v>1.2573000000000001</v>
      </c>
      <c r="N15">
        <v>1.1872</v>
      </c>
      <c r="O15">
        <v>1.2396</v>
      </c>
      <c r="P15" s="5"/>
      <c r="Q15" s="3">
        <v>1.25E-3</v>
      </c>
      <c r="R15">
        <f t="shared" si="4"/>
        <v>1.022</v>
      </c>
      <c r="S15">
        <f t="shared" si="0"/>
        <v>0.74829999999999997</v>
      </c>
      <c r="T15">
        <f t="shared" si="0"/>
        <v>0.73710000000000009</v>
      </c>
      <c r="U15">
        <f t="shared" si="0"/>
        <v>0.66940000000000011</v>
      </c>
      <c r="V15">
        <f t="shared" si="0"/>
        <v>0.63760000000000006</v>
      </c>
      <c r="W15">
        <f t="shared" si="0"/>
        <v>0.88739999999999997</v>
      </c>
      <c r="Y15" s="3">
        <v>1.25E-3</v>
      </c>
      <c r="Z15" s="5">
        <f>AVERAGE(O92:Q92,X97:AC97)</f>
        <v>0.23619999999999999</v>
      </c>
      <c r="AA15">
        <f t="shared" si="6"/>
        <v>0.21709999999999999</v>
      </c>
      <c r="AB15">
        <f t="shared" si="6"/>
        <v>0.29050000000000004</v>
      </c>
      <c r="AC15">
        <f t="shared" si="6"/>
        <v>0.47543333333333332</v>
      </c>
      <c r="AD15">
        <f t="shared" si="1"/>
        <v>0.9258666666666665</v>
      </c>
      <c r="AE15">
        <f t="shared" si="1"/>
        <v>0.94371666666666665</v>
      </c>
      <c r="AF15">
        <f t="shared" si="1"/>
        <v>0.96081666666666665</v>
      </c>
      <c r="AG15">
        <f t="shared" si="1"/>
        <v>1.0030000000000001</v>
      </c>
      <c r="AH15">
        <f t="shared" si="2"/>
        <v>0.97310000000000008</v>
      </c>
      <c r="AI15">
        <f>AVERAGE(W15,W26,W37,AC48,AC59,AC70,T81,R92,AD97:AE97)</f>
        <v>0.94744000000000006</v>
      </c>
      <c r="AK15" s="7"/>
      <c r="AL15" s="20"/>
      <c r="AM15" s="62" t="s">
        <v>5</v>
      </c>
      <c r="AN15" s="63"/>
      <c r="AO15" s="63"/>
      <c r="AP15" s="63" t="s">
        <v>49</v>
      </c>
      <c r="AQ15" s="63"/>
      <c r="AR15" s="63"/>
      <c r="AS15" s="58"/>
      <c r="AT15" s="58"/>
      <c r="AU15" s="20"/>
      <c r="AV15" s="7"/>
    </row>
    <row r="16" spans="1:48" x14ac:dyDescent="0.25">
      <c r="A16" s="3">
        <v>0</v>
      </c>
      <c r="B16">
        <v>0.6139</v>
      </c>
      <c r="C16">
        <v>0.42230000000000001</v>
      </c>
      <c r="D16">
        <v>0.3483</v>
      </c>
      <c r="E16">
        <v>0.84719999999999995</v>
      </c>
      <c r="F16">
        <v>0.76160000000000005</v>
      </c>
      <c r="G16">
        <v>0.34410000000000002</v>
      </c>
      <c r="H16" s="5"/>
      <c r="I16" s="3">
        <v>0</v>
      </c>
      <c r="J16">
        <v>1.4218999999999999</v>
      </c>
      <c r="K16">
        <v>1.4502999999999999</v>
      </c>
      <c r="L16">
        <v>1.4729000000000001</v>
      </c>
      <c r="M16">
        <v>1.2778</v>
      </c>
      <c r="N16">
        <v>1.3172999999999999</v>
      </c>
      <c r="O16">
        <v>1.3057000000000001</v>
      </c>
      <c r="P16" s="5"/>
      <c r="Q16" s="3">
        <v>0</v>
      </c>
      <c r="R16">
        <f t="shared" si="4"/>
        <v>0.80799999999999994</v>
      </c>
      <c r="S16">
        <f t="shared" si="0"/>
        <v>1.028</v>
      </c>
      <c r="T16">
        <f t="shared" si="0"/>
        <v>1.1246</v>
      </c>
      <c r="U16">
        <f t="shared" si="0"/>
        <v>0.43060000000000009</v>
      </c>
      <c r="V16">
        <f t="shared" si="0"/>
        <v>0.55569999999999986</v>
      </c>
      <c r="W16">
        <f t="shared" si="0"/>
        <v>0.96160000000000001</v>
      </c>
      <c r="Y16" s="3">
        <v>0</v>
      </c>
      <c r="Z16" s="5">
        <f>AVERAGE(O93:Q93,X98:AC98)</f>
        <v>0.25479999999999997</v>
      </c>
      <c r="AA16">
        <f>AVERAGE(V49,V60,V71)</f>
        <v>0.26316666666666666</v>
      </c>
      <c r="AB16">
        <f>AVERAGE(W49,W60,W71)</f>
        <v>0.94980000000000009</v>
      </c>
      <c r="AC16">
        <f>AVERAGE(X49,X60,X71)</f>
        <v>0.47419999999999995</v>
      </c>
      <c r="AD16">
        <f t="shared" si="1"/>
        <v>0.86108333333333331</v>
      </c>
      <c r="AE16">
        <f t="shared" si="1"/>
        <v>0.97885</v>
      </c>
      <c r="AF16">
        <f t="shared" si="1"/>
        <v>1.0673166666666665</v>
      </c>
      <c r="AG16">
        <f t="shared" si="1"/>
        <v>1.0044666666666666</v>
      </c>
      <c r="AH16">
        <f>AVERAGE(V16,V27,V38)</f>
        <v>0.9843666666666665</v>
      </c>
      <c r="AI16">
        <f>AVERAGE(W16,W27,W38,AC49,AC60,AC71,T82,R93)</f>
        <v>1.0377125</v>
      </c>
      <c r="AK16" s="7"/>
      <c r="AL16" s="20"/>
      <c r="AM16" s="23">
        <v>1</v>
      </c>
      <c r="AN16" s="23">
        <v>1</v>
      </c>
      <c r="AO16" s="23">
        <f>AN16/AM16</f>
        <v>1</v>
      </c>
      <c r="AP16" s="23">
        <v>32</v>
      </c>
      <c r="AQ16" s="23">
        <v>32</v>
      </c>
      <c r="AR16" s="23">
        <f>AQ16/AP16</f>
        <v>1</v>
      </c>
      <c r="AS16" s="24">
        <f>AR16+AO16</f>
        <v>2</v>
      </c>
      <c r="AT16" s="23" t="s">
        <v>19</v>
      </c>
      <c r="AU16" s="20"/>
      <c r="AV16" s="7"/>
    </row>
    <row r="17" spans="1:5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58" x14ac:dyDescent="0.25">
      <c r="A18" s="3"/>
      <c r="B18" s="3" t="s">
        <v>42</v>
      </c>
      <c r="C18" s="3"/>
      <c r="D18" s="3"/>
      <c r="E18" s="3"/>
      <c r="F18" s="3"/>
      <c r="G18" s="3"/>
      <c r="H18" s="5"/>
      <c r="I18" s="3"/>
      <c r="J18" s="3" t="s">
        <v>42</v>
      </c>
      <c r="K18" s="3"/>
      <c r="L18" s="3"/>
      <c r="M18" s="3"/>
      <c r="N18" s="3"/>
      <c r="O18" s="3"/>
      <c r="P18" s="5"/>
      <c r="Q18" s="3"/>
      <c r="R18" s="3" t="s">
        <v>42</v>
      </c>
      <c r="S18" s="3"/>
      <c r="T18" s="3"/>
      <c r="U18" s="3"/>
      <c r="V18" s="3"/>
      <c r="W18" s="3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58" x14ac:dyDescent="0.25">
      <c r="A19" s="3" t="s">
        <v>8</v>
      </c>
      <c r="B19" s="3">
        <v>32</v>
      </c>
      <c r="C19" s="3">
        <v>16</v>
      </c>
      <c r="D19" s="3">
        <v>8</v>
      </c>
      <c r="E19" s="3">
        <v>4</v>
      </c>
      <c r="F19" s="3">
        <v>2</v>
      </c>
      <c r="G19" s="3">
        <v>0</v>
      </c>
      <c r="H19" s="5"/>
      <c r="I19" s="3" t="s">
        <v>8</v>
      </c>
      <c r="J19" s="3">
        <v>32</v>
      </c>
      <c r="K19" s="3">
        <v>16</v>
      </c>
      <c r="L19" s="3">
        <v>8</v>
      </c>
      <c r="M19" s="3">
        <v>4</v>
      </c>
      <c r="N19" s="3">
        <v>2</v>
      </c>
      <c r="O19" s="3">
        <v>0</v>
      </c>
      <c r="P19" s="5"/>
      <c r="Q19" s="3" t="s">
        <v>8</v>
      </c>
      <c r="R19" s="3">
        <v>32</v>
      </c>
      <c r="S19" s="3">
        <v>16</v>
      </c>
      <c r="T19" s="3">
        <v>8</v>
      </c>
      <c r="U19" s="3">
        <v>4</v>
      </c>
      <c r="V19" s="3">
        <v>2</v>
      </c>
      <c r="W19" s="3">
        <v>0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5" t="s">
        <v>48</v>
      </c>
      <c r="AN19" s="7"/>
      <c r="AO19" s="7"/>
      <c r="AP19" s="7"/>
      <c r="AQ19" s="7"/>
      <c r="AR19" s="7"/>
      <c r="AS19" s="7"/>
      <c r="AT19" s="7"/>
      <c r="AU19" s="7"/>
      <c r="AV19" s="7"/>
    </row>
    <row r="20" spans="1:58" x14ac:dyDescent="0.25">
      <c r="A20" s="3">
        <v>0.125</v>
      </c>
      <c r="B20">
        <v>0.1749</v>
      </c>
      <c r="C20">
        <v>0.2208</v>
      </c>
      <c r="D20">
        <v>0.15160000000000001</v>
      </c>
      <c r="E20">
        <v>0.14169999999999999</v>
      </c>
      <c r="F20">
        <v>0.1726</v>
      </c>
      <c r="G20">
        <v>0.1709</v>
      </c>
      <c r="H20" s="5">
        <v>2</v>
      </c>
      <c r="I20" s="3">
        <v>0.125</v>
      </c>
      <c r="J20">
        <v>0.16239999999999999</v>
      </c>
      <c r="K20">
        <v>0.19950000000000001</v>
      </c>
      <c r="L20">
        <v>0.1396</v>
      </c>
      <c r="M20">
        <v>0.1343</v>
      </c>
      <c r="N20">
        <v>0.1638</v>
      </c>
      <c r="O20">
        <v>0.15840000000000001</v>
      </c>
      <c r="P20" s="5"/>
      <c r="Q20" s="3">
        <v>0.125</v>
      </c>
      <c r="R20">
        <f>J20-B20</f>
        <v>-1.2500000000000011E-2</v>
      </c>
      <c r="S20">
        <f t="shared" ref="S20:W27" si="7">K20-C20</f>
        <v>-2.1299999999999986E-2</v>
      </c>
      <c r="T20">
        <f t="shared" si="7"/>
        <v>-1.2000000000000011E-2</v>
      </c>
      <c r="U20">
        <f t="shared" si="7"/>
        <v>-7.3999999999999899E-3</v>
      </c>
      <c r="V20">
        <f t="shared" si="7"/>
        <v>-8.8000000000000023E-3</v>
      </c>
      <c r="W20">
        <f t="shared" si="7"/>
        <v>-1.2499999999999983E-2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</row>
    <row r="21" spans="1:58" x14ac:dyDescent="0.25">
      <c r="A21" s="3">
        <v>0.06</v>
      </c>
      <c r="B21">
        <v>0.1676</v>
      </c>
      <c r="C21">
        <v>0.16239999999999999</v>
      </c>
      <c r="D21">
        <v>0.15909999999999999</v>
      </c>
      <c r="E21">
        <v>0.18479999999999999</v>
      </c>
      <c r="F21">
        <v>0.17929999999999999</v>
      </c>
      <c r="G21">
        <v>0.2034</v>
      </c>
      <c r="H21" s="5"/>
      <c r="I21" s="3">
        <v>0.06</v>
      </c>
      <c r="J21">
        <v>0.155</v>
      </c>
      <c r="K21">
        <v>0.16250000000000001</v>
      </c>
      <c r="L21">
        <v>0.1497</v>
      </c>
      <c r="M21">
        <v>0.1822</v>
      </c>
      <c r="N21">
        <v>0.17330000000000001</v>
      </c>
      <c r="O21">
        <v>0.185</v>
      </c>
      <c r="P21" s="5"/>
      <c r="Q21" s="3">
        <v>0.06</v>
      </c>
      <c r="R21">
        <f t="shared" ref="R21:R27" si="8">J21-B21</f>
        <v>-1.26E-2</v>
      </c>
      <c r="S21">
        <f t="shared" si="7"/>
        <v>1.0000000000001674E-4</v>
      </c>
      <c r="T21">
        <f t="shared" si="7"/>
        <v>-9.3999999999999917E-3</v>
      </c>
      <c r="U21">
        <f t="shared" si="7"/>
        <v>-2.5999999999999912E-3</v>
      </c>
      <c r="V21">
        <f t="shared" si="7"/>
        <v>-5.9999999999999776E-3</v>
      </c>
      <c r="W21">
        <f t="shared" si="7"/>
        <v>-1.84E-2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</row>
    <row r="22" spans="1:58" x14ac:dyDescent="0.25">
      <c r="A22" s="3">
        <v>0.03</v>
      </c>
      <c r="B22">
        <v>0.15540000000000001</v>
      </c>
      <c r="C22">
        <v>0.18190000000000001</v>
      </c>
      <c r="D22">
        <v>0.1605</v>
      </c>
      <c r="E22">
        <v>0.15</v>
      </c>
      <c r="F22">
        <v>0.1278</v>
      </c>
      <c r="G22">
        <v>0.14580000000000001</v>
      </c>
      <c r="H22" s="5"/>
      <c r="I22" s="3">
        <v>0.03</v>
      </c>
      <c r="J22">
        <v>0.15049999999999999</v>
      </c>
      <c r="K22">
        <v>0.14480000000000001</v>
      </c>
      <c r="L22">
        <v>0.15579999999999999</v>
      </c>
      <c r="M22">
        <v>0.27979999999999999</v>
      </c>
      <c r="N22">
        <v>0.16550000000000001</v>
      </c>
      <c r="O22">
        <v>0.31469999999999998</v>
      </c>
      <c r="P22" s="5"/>
      <c r="Q22" s="3">
        <v>0.03</v>
      </c>
      <c r="R22">
        <f t="shared" si="8"/>
        <v>-4.9000000000000155E-3</v>
      </c>
      <c r="S22">
        <f t="shared" si="7"/>
        <v>-3.7099999999999994E-2</v>
      </c>
      <c r="T22">
        <f t="shared" si="7"/>
        <v>-4.7000000000000097E-3</v>
      </c>
      <c r="U22">
        <f t="shared" si="7"/>
        <v>0.1298</v>
      </c>
      <c r="V22">
        <f t="shared" si="7"/>
        <v>3.7700000000000011E-2</v>
      </c>
      <c r="W22">
        <f t="shared" si="7"/>
        <v>0.16889999999999997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1:58" x14ac:dyDescent="0.25">
      <c r="A23" s="3">
        <v>0.01</v>
      </c>
      <c r="B23">
        <v>0.1678</v>
      </c>
      <c r="C23">
        <v>0.17660000000000001</v>
      </c>
      <c r="D23">
        <v>0.15</v>
      </c>
      <c r="E23">
        <v>0.15229999999999999</v>
      </c>
      <c r="F23">
        <v>0.13320000000000001</v>
      </c>
      <c r="G23">
        <v>0.14119999999999999</v>
      </c>
      <c r="H23" s="5"/>
      <c r="I23" s="3">
        <v>0.01</v>
      </c>
      <c r="J23">
        <v>0.16470000000000001</v>
      </c>
      <c r="K23">
        <v>0.55820000000000003</v>
      </c>
      <c r="L23">
        <v>1.1168</v>
      </c>
      <c r="M23">
        <v>1.1772</v>
      </c>
      <c r="N23">
        <v>0.7772</v>
      </c>
      <c r="O23">
        <v>1.2481</v>
      </c>
      <c r="P23" s="5"/>
      <c r="Q23" s="3">
        <v>0.01</v>
      </c>
      <c r="R23">
        <f t="shared" si="8"/>
        <v>-3.0999999999999917E-3</v>
      </c>
      <c r="S23">
        <f t="shared" si="7"/>
        <v>0.38160000000000005</v>
      </c>
      <c r="T23">
        <f t="shared" si="7"/>
        <v>0.96679999999999999</v>
      </c>
      <c r="U23">
        <f t="shared" si="7"/>
        <v>1.0249000000000001</v>
      </c>
      <c r="V23">
        <f t="shared" si="7"/>
        <v>0.64400000000000002</v>
      </c>
      <c r="W23">
        <f t="shared" si="7"/>
        <v>1.1069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</row>
    <row r="24" spans="1:58" x14ac:dyDescent="0.25">
      <c r="A24" s="3">
        <v>5.0000000000000001E-3</v>
      </c>
      <c r="B24">
        <v>0.17080000000000001</v>
      </c>
      <c r="C24">
        <v>0.14940000000000001</v>
      </c>
      <c r="D24">
        <v>0.1623</v>
      </c>
      <c r="E24">
        <v>0.14710000000000001</v>
      </c>
      <c r="F24">
        <v>0.13020000000000001</v>
      </c>
      <c r="G24">
        <v>0.15609999999999999</v>
      </c>
      <c r="H24" s="5"/>
      <c r="I24" s="3">
        <v>5.0000000000000001E-3</v>
      </c>
      <c r="J24">
        <v>0.1714</v>
      </c>
      <c r="K24">
        <v>0.89739999999999998</v>
      </c>
      <c r="L24">
        <v>1.3089</v>
      </c>
      <c r="M24">
        <v>1.3655999999999999</v>
      </c>
      <c r="N24">
        <v>1.1596</v>
      </c>
      <c r="O24">
        <v>1.3411</v>
      </c>
      <c r="P24" s="5"/>
      <c r="Q24" s="3">
        <v>5.0000000000000001E-3</v>
      </c>
      <c r="R24">
        <f t="shared" si="8"/>
        <v>5.9999999999998943E-4</v>
      </c>
      <c r="S24">
        <f t="shared" si="7"/>
        <v>0.748</v>
      </c>
      <c r="T24">
        <f t="shared" si="7"/>
        <v>1.1465999999999998</v>
      </c>
      <c r="U24">
        <f t="shared" si="7"/>
        <v>1.2184999999999999</v>
      </c>
      <c r="V24">
        <f t="shared" si="7"/>
        <v>1.0293999999999999</v>
      </c>
      <c r="W24">
        <f t="shared" si="7"/>
        <v>1.1850000000000001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</row>
    <row r="25" spans="1:58" x14ac:dyDescent="0.25">
      <c r="A25" s="3">
        <v>2.5000000000000001E-3</v>
      </c>
      <c r="B25">
        <v>0.18260000000000001</v>
      </c>
      <c r="C25">
        <v>0.14710000000000001</v>
      </c>
      <c r="D25">
        <v>0.16839999999999999</v>
      </c>
      <c r="E25">
        <v>0.1593</v>
      </c>
      <c r="F25">
        <v>0.13980000000000001</v>
      </c>
      <c r="G25">
        <v>0.16209999999999999</v>
      </c>
      <c r="H25" s="5"/>
      <c r="I25" s="3">
        <v>2.5000000000000001E-3</v>
      </c>
      <c r="J25">
        <v>0.80379999999999996</v>
      </c>
      <c r="K25">
        <v>0.95940000000000003</v>
      </c>
      <c r="L25">
        <v>1.2353000000000001</v>
      </c>
      <c r="M25">
        <v>1.4495</v>
      </c>
      <c r="N25">
        <v>1.3044</v>
      </c>
      <c r="O25">
        <v>1.2235</v>
      </c>
      <c r="P25" s="5"/>
      <c r="Q25" s="3">
        <v>2.5000000000000001E-3</v>
      </c>
      <c r="R25">
        <f t="shared" si="8"/>
        <v>0.62119999999999997</v>
      </c>
      <c r="S25">
        <f t="shared" si="7"/>
        <v>0.81230000000000002</v>
      </c>
      <c r="T25">
        <f t="shared" si="7"/>
        <v>1.0669</v>
      </c>
      <c r="U25">
        <f t="shared" si="7"/>
        <v>1.2902</v>
      </c>
      <c r="V25">
        <f t="shared" si="7"/>
        <v>1.1646000000000001</v>
      </c>
      <c r="W25">
        <f t="shared" si="7"/>
        <v>1.0614000000000001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</row>
    <row r="26" spans="1:58" x14ac:dyDescent="0.25">
      <c r="A26" s="3">
        <v>1.25E-3</v>
      </c>
      <c r="B26">
        <v>0.3417</v>
      </c>
      <c r="C26">
        <v>0.20849999999999999</v>
      </c>
      <c r="D26">
        <v>0.18290000000000001</v>
      </c>
      <c r="E26">
        <v>0.20380000000000001</v>
      </c>
      <c r="F26">
        <v>0.1673</v>
      </c>
      <c r="G26">
        <v>0.16619999999999999</v>
      </c>
      <c r="H26" s="5"/>
      <c r="I26" s="3">
        <v>1.25E-3</v>
      </c>
      <c r="J26">
        <v>0.76390000000000002</v>
      </c>
      <c r="K26">
        <v>0.98680000000000001</v>
      </c>
      <c r="L26">
        <v>1.2157</v>
      </c>
      <c r="M26">
        <v>1.3668</v>
      </c>
      <c r="N26">
        <v>1.4069</v>
      </c>
      <c r="O26">
        <v>1.3567</v>
      </c>
      <c r="P26" s="5"/>
      <c r="Q26" s="3">
        <v>1.25E-3</v>
      </c>
      <c r="R26">
        <f t="shared" si="8"/>
        <v>0.42220000000000002</v>
      </c>
      <c r="S26">
        <f t="shared" si="7"/>
        <v>0.77829999999999999</v>
      </c>
      <c r="T26">
        <f t="shared" si="7"/>
        <v>1.0327999999999999</v>
      </c>
      <c r="U26">
        <f t="shared" si="7"/>
        <v>1.163</v>
      </c>
      <c r="V26">
        <f t="shared" si="7"/>
        <v>1.2396</v>
      </c>
      <c r="W26">
        <f t="shared" si="7"/>
        <v>1.1905000000000001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</row>
    <row r="27" spans="1:58" x14ac:dyDescent="0.25">
      <c r="A27" s="3">
        <v>0</v>
      </c>
      <c r="B27">
        <v>0.44569999999999999</v>
      </c>
      <c r="C27">
        <v>0.27460000000000001</v>
      </c>
      <c r="D27">
        <v>0.249</v>
      </c>
      <c r="E27">
        <v>0.26100000000000001</v>
      </c>
      <c r="F27">
        <v>0.2127</v>
      </c>
      <c r="G27">
        <v>0.19889999999999999</v>
      </c>
      <c r="H27" s="5"/>
      <c r="I27" s="3">
        <v>0</v>
      </c>
      <c r="J27">
        <v>0.79210000000000003</v>
      </c>
      <c r="K27">
        <v>1.1575</v>
      </c>
      <c r="L27">
        <v>1.1406000000000001</v>
      </c>
      <c r="M27">
        <v>1.3260000000000001</v>
      </c>
      <c r="N27">
        <v>1.3533999999999999</v>
      </c>
      <c r="O27">
        <v>1.4036999999999999</v>
      </c>
      <c r="P27" s="5"/>
      <c r="Q27" s="3">
        <v>0</v>
      </c>
      <c r="R27">
        <f t="shared" si="8"/>
        <v>0.34640000000000004</v>
      </c>
      <c r="S27">
        <f t="shared" si="7"/>
        <v>0.88290000000000002</v>
      </c>
      <c r="T27">
        <f t="shared" si="7"/>
        <v>0.89160000000000006</v>
      </c>
      <c r="U27">
        <f t="shared" si="7"/>
        <v>1.0649999999999999</v>
      </c>
      <c r="V27">
        <f t="shared" si="7"/>
        <v>1.1406999999999998</v>
      </c>
      <c r="W27">
        <f t="shared" si="7"/>
        <v>1.2047999999999999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</row>
    <row r="28" spans="1:58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1:58" x14ac:dyDescent="0.25">
      <c r="A29" s="3"/>
      <c r="B29" s="3" t="s">
        <v>42</v>
      </c>
      <c r="C29" s="3"/>
      <c r="D29" s="3"/>
      <c r="E29" s="3"/>
      <c r="F29" s="3"/>
      <c r="G29" s="3"/>
      <c r="H29" s="5"/>
      <c r="I29" s="3"/>
      <c r="J29" s="3" t="s">
        <v>42</v>
      </c>
      <c r="K29" s="3"/>
      <c r="L29" s="3"/>
      <c r="M29" s="3"/>
      <c r="N29" s="3"/>
      <c r="O29" s="3"/>
      <c r="P29" s="5"/>
      <c r="Q29" s="3"/>
      <c r="R29" s="3" t="s">
        <v>42</v>
      </c>
      <c r="S29" s="3"/>
      <c r="T29" s="3"/>
      <c r="U29" s="3"/>
      <c r="V29" s="3"/>
      <c r="W29" s="3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</row>
    <row r="30" spans="1:58" x14ac:dyDescent="0.25">
      <c r="A30" s="3" t="s">
        <v>8</v>
      </c>
      <c r="B30" s="3">
        <v>32</v>
      </c>
      <c r="C30" s="3">
        <v>16</v>
      </c>
      <c r="D30" s="3">
        <v>8</v>
      </c>
      <c r="E30" s="3">
        <v>4</v>
      </c>
      <c r="F30" s="3">
        <v>2</v>
      </c>
      <c r="G30" s="3">
        <v>0</v>
      </c>
      <c r="H30" s="5">
        <v>1</v>
      </c>
      <c r="I30" s="3" t="s">
        <v>8</v>
      </c>
      <c r="J30" s="3">
        <v>32</v>
      </c>
      <c r="K30" s="3">
        <v>16</v>
      </c>
      <c r="L30" s="3">
        <v>8</v>
      </c>
      <c r="M30" s="3">
        <v>4</v>
      </c>
      <c r="N30" s="3">
        <v>2</v>
      </c>
      <c r="O30" s="3">
        <v>0</v>
      </c>
      <c r="P30" s="5"/>
      <c r="Q30" s="3" t="s">
        <v>8</v>
      </c>
      <c r="R30" s="3">
        <v>32</v>
      </c>
      <c r="S30" s="3">
        <v>16</v>
      </c>
      <c r="T30" s="3">
        <v>8</v>
      </c>
      <c r="U30" s="3">
        <v>4</v>
      </c>
      <c r="V30" s="3">
        <v>2</v>
      </c>
      <c r="W30" s="3">
        <v>0</v>
      </c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</row>
    <row r="31" spans="1:58" x14ac:dyDescent="0.25">
      <c r="A31" s="3">
        <v>0.125</v>
      </c>
      <c r="B31">
        <v>0.16789999999999999</v>
      </c>
      <c r="C31">
        <v>0.21299999999999999</v>
      </c>
      <c r="D31">
        <v>0.1646</v>
      </c>
      <c r="E31">
        <v>0.1487</v>
      </c>
      <c r="F31">
        <v>0.16520000000000001</v>
      </c>
      <c r="G31">
        <v>0.1666</v>
      </c>
      <c r="H31" s="5"/>
      <c r="I31" s="3">
        <v>0.125</v>
      </c>
      <c r="J31">
        <v>0.1515</v>
      </c>
      <c r="K31">
        <v>0.2147</v>
      </c>
      <c r="L31">
        <v>0.1502</v>
      </c>
      <c r="M31">
        <v>0.14219999999999999</v>
      </c>
      <c r="N31">
        <v>0.15490000000000001</v>
      </c>
      <c r="O31">
        <v>0.15140000000000001</v>
      </c>
      <c r="P31" s="5"/>
      <c r="Q31" s="3">
        <v>0.125</v>
      </c>
      <c r="R31">
        <f>J31-B31</f>
        <v>-1.6399999999999998E-2</v>
      </c>
      <c r="S31">
        <f t="shared" ref="S31:W38" si="9">K31-C31</f>
        <v>1.7000000000000071E-3</v>
      </c>
      <c r="T31">
        <f t="shared" si="9"/>
        <v>-1.4399999999999996E-2</v>
      </c>
      <c r="U31">
        <f t="shared" si="9"/>
        <v>-6.5000000000000058E-3</v>
      </c>
      <c r="V31">
        <f t="shared" si="9"/>
        <v>-1.0300000000000004E-2</v>
      </c>
      <c r="W31">
        <f t="shared" si="9"/>
        <v>-1.5199999999999991E-2</v>
      </c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</row>
    <row r="32" spans="1:58" x14ac:dyDescent="0.25">
      <c r="A32" s="3">
        <v>0.06</v>
      </c>
      <c r="B32">
        <v>0.17730000000000001</v>
      </c>
      <c r="C32">
        <v>0.18870000000000001</v>
      </c>
      <c r="D32">
        <v>0.16520000000000001</v>
      </c>
      <c r="E32">
        <v>0.1794</v>
      </c>
      <c r="F32">
        <v>0.185</v>
      </c>
      <c r="G32">
        <v>0.16980000000000001</v>
      </c>
      <c r="H32" s="5"/>
      <c r="I32" s="3">
        <v>0.06</v>
      </c>
      <c r="J32">
        <v>0.1678</v>
      </c>
      <c r="K32">
        <v>0.1762</v>
      </c>
      <c r="L32">
        <v>0.15379999999999999</v>
      </c>
      <c r="M32">
        <v>0.17150000000000001</v>
      </c>
      <c r="N32">
        <v>0.17519999999999999</v>
      </c>
      <c r="O32">
        <v>0.1593</v>
      </c>
      <c r="P32" s="5"/>
      <c r="Q32" s="3">
        <v>0.06</v>
      </c>
      <c r="R32">
        <f t="shared" ref="R32:R38" si="10">J32-B32</f>
        <v>-9.5000000000000084E-3</v>
      </c>
      <c r="S32">
        <f t="shared" si="9"/>
        <v>-1.2500000000000011E-2</v>
      </c>
      <c r="T32">
        <f t="shared" si="9"/>
        <v>-1.1400000000000021E-2</v>
      </c>
      <c r="U32">
        <f t="shared" si="9"/>
        <v>-7.8999999999999904E-3</v>
      </c>
      <c r="V32">
        <f t="shared" si="9"/>
        <v>-9.8000000000000032E-3</v>
      </c>
      <c r="W32">
        <f t="shared" si="9"/>
        <v>-1.0500000000000009E-2</v>
      </c>
    </row>
    <row r="33" spans="1:35" x14ac:dyDescent="0.25">
      <c r="A33" s="3">
        <v>0.03</v>
      </c>
      <c r="B33">
        <v>0.1583</v>
      </c>
      <c r="C33">
        <v>0.1384</v>
      </c>
      <c r="D33">
        <v>0.16769999999999999</v>
      </c>
      <c r="E33">
        <v>0.1535</v>
      </c>
      <c r="F33">
        <v>0.1424</v>
      </c>
      <c r="G33">
        <v>0.1404</v>
      </c>
      <c r="H33" s="5"/>
      <c r="I33" s="3">
        <v>0.03</v>
      </c>
      <c r="J33">
        <v>0.14710000000000001</v>
      </c>
      <c r="K33">
        <v>0.1328</v>
      </c>
      <c r="L33">
        <v>0.16539999999999999</v>
      </c>
      <c r="M33">
        <v>0.1285</v>
      </c>
      <c r="N33">
        <v>0.68310000000000004</v>
      </c>
      <c r="O33">
        <v>0.81440000000000001</v>
      </c>
      <c r="P33" s="5"/>
      <c r="Q33" s="3">
        <v>0.03</v>
      </c>
      <c r="R33">
        <f t="shared" si="10"/>
        <v>-1.1199999999999988E-2</v>
      </c>
      <c r="S33">
        <f t="shared" si="9"/>
        <v>-5.5999999999999939E-3</v>
      </c>
      <c r="T33">
        <f t="shared" si="9"/>
        <v>-2.2999999999999965E-3</v>
      </c>
      <c r="U33">
        <f t="shared" si="9"/>
        <v>-2.4999999999999994E-2</v>
      </c>
      <c r="V33">
        <f t="shared" si="9"/>
        <v>0.54070000000000007</v>
      </c>
      <c r="W33">
        <f t="shared" si="9"/>
        <v>0.67400000000000004</v>
      </c>
    </row>
    <row r="34" spans="1:35" x14ac:dyDescent="0.25">
      <c r="A34" s="3">
        <v>0.01</v>
      </c>
      <c r="B34">
        <v>0.1656</v>
      </c>
      <c r="C34">
        <v>0.1648</v>
      </c>
      <c r="D34">
        <v>0.16650000000000001</v>
      </c>
      <c r="E34">
        <v>0.1497</v>
      </c>
      <c r="F34">
        <v>0.14360000000000001</v>
      </c>
      <c r="G34">
        <v>0.14460000000000001</v>
      </c>
      <c r="H34" s="5"/>
      <c r="I34" s="3">
        <v>0.01</v>
      </c>
      <c r="J34">
        <v>0.1643</v>
      </c>
      <c r="K34">
        <v>0.1588</v>
      </c>
      <c r="L34">
        <v>0.86409999999999998</v>
      </c>
      <c r="M34">
        <v>1.0228999999999999</v>
      </c>
      <c r="N34">
        <v>1.1578999999999999</v>
      </c>
      <c r="O34">
        <v>1.2390000000000001</v>
      </c>
      <c r="P34" s="5"/>
      <c r="Q34" s="3">
        <v>0.01</v>
      </c>
      <c r="R34">
        <f t="shared" si="10"/>
        <v>-1.2999999999999956E-3</v>
      </c>
      <c r="S34">
        <f t="shared" si="9"/>
        <v>-6.0000000000000053E-3</v>
      </c>
      <c r="T34">
        <f t="shared" si="9"/>
        <v>0.6976</v>
      </c>
      <c r="U34">
        <f t="shared" si="9"/>
        <v>0.87319999999999998</v>
      </c>
      <c r="V34">
        <f t="shared" si="9"/>
        <v>1.0143</v>
      </c>
      <c r="W34">
        <f t="shared" si="9"/>
        <v>1.0944</v>
      </c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x14ac:dyDescent="0.25">
      <c r="A35" s="3">
        <v>5.0000000000000001E-3</v>
      </c>
      <c r="B35">
        <v>0.15690000000000001</v>
      </c>
      <c r="C35">
        <v>0.16470000000000001</v>
      </c>
      <c r="D35">
        <v>0.16320000000000001</v>
      </c>
      <c r="E35">
        <v>0.1673</v>
      </c>
      <c r="F35">
        <v>0.14799999999999999</v>
      </c>
      <c r="G35">
        <v>0.14369999999999999</v>
      </c>
      <c r="H35" s="5"/>
      <c r="I35" s="3">
        <v>5.0000000000000001E-3</v>
      </c>
      <c r="J35">
        <v>0.15570000000000001</v>
      </c>
      <c r="K35">
        <v>1.038</v>
      </c>
      <c r="L35">
        <v>0.89700000000000002</v>
      </c>
      <c r="M35">
        <v>1.0845</v>
      </c>
      <c r="N35">
        <v>1.2439</v>
      </c>
      <c r="O35">
        <v>1.2835000000000001</v>
      </c>
      <c r="P35" s="5"/>
      <c r="Q35" s="3">
        <v>5.0000000000000001E-3</v>
      </c>
      <c r="R35">
        <f t="shared" si="10"/>
        <v>-1.2000000000000066E-3</v>
      </c>
      <c r="S35">
        <f t="shared" si="9"/>
        <v>0.87329999999999997</v>
      </c>
      <c r="T35">
        <f t="shared" si="9"/>
        <v>0.73380000000000001</v>
      </c>
      <c r="U35">
        <f t="shared" si="9"/>
        <v>0.91720000000000002</v>
      </c>
      <c r="V35">
        <f t="shared" si="9"/>
        <v>1.0959000000000001</v>
      </c>
      <c r="W35">
        <f t="shared" si="9"/>
        <v>1.1398000000000001</v>
      </c>
    </row>
    <row r="36" spans="1:35" x14ac:dyDescent="0.25">
      <c r="A36" s="3">
        <v>2.5000000000000001E-3</v>
      </c>
      <c r="B36">
        <v>0.16619999999999999</v>
      </c>
      <c r="C36">
        <v>0.14649999999999999</v>
      </c>
      <c r="D36">
        <v>0.16389999999999999</v>
      </c>
      <c r="E36">
        <v>0.17699999999999999</v>
      </c>
      <c r="F36">
        <v>0.13150000000000001</v>
      </c>
      <c r="G36">
        <v>0.14940000000000001</v>
      </c>
      <c r="H36" s="5"/>
      <c r="I36" s="3">
        <v>2.5000000000000001E-3</v>
      </c>
      <c r="J36">
        <v>1.0527</v>
      </c>
      <c r="K36">
        <v>0.92459999999999998</v>
      </c>
      <c r="L36">
        <v>1.1424000000000001</v>
      </c>
      <c r="M36">
        <v>1.1971000000000001</v>
      </c>
      <c r="N36">
        <v>1.2010000000000001</v>
      </c>
      <c r="O36">
        <v>1.3092999999999999</v>
      </c>
      <c r="P36" s="5"/>
      <c r="Q36" s="3">
        <v>2.5000000000000001E-3</v>
      </c>
      <c r="R36">
        <f t="shared" si="10"/>
        <v>0.88649999999999995</v>
      </c>
      <c r="S36">
        <f t="shared" si="9"/>
        <v>0.77810000000000001</v>
      </c>
      <c r="T36">
        <f t="shared" si="9"/>
        <v>0.97850000000000015</v>
      </c>
      <c r="U36">
        <f t="shared" si="9"/>
        <v>1.0201</v>
      </c>
      <c r="V36">
        <f t="shared" si="9"/>
        <v>1.0695000000000001</v>
      </c>
      <c r="W36">
        <f t="shared" si="9"/>
        <v>1.1598999999999999</v>
      </c>
    </row>
    <row r="37" spans="1:35" x14ac:dyDescent="0.25">
      <c r="A37" s="3">
        <v>1.25E-3</v>
      </c>
      <c r="B37">
        <v>0.2</v>
      </c>
      <c r="C37">
        <v>0.17019999999999999</v>
      </c>
      <c r="D37">
        <v>0.16389999999999999</v>
      </c>
      <c r="E37">
        <v>0.17499999999999999</v>
      </c>
      <c r="F37">
        <v>0.16</v>
      </c>
      <c r="G37">
        <v>0.17419999999999999</v>
      </c>
      <c r="H37" s="5"/>
      <c r="I37" s="3">
        <v>1.25E-3</v>
      </c>
      <c r="J37">
        <v>1.3050999999999999</v>
      </c>
      <c r="K37">
        <v>1.0793999999999999</v>
      </c>
      <c r="L37">
        <v>1.0899000000000001</v>
      </c>
      <c r="M37">
        <v>1.1957</v>
      </c>
      <c r="N37">
        <v>1.2020999999999999</v>
      </c>
      <c r="O37">
        <v>1.4959</v>
      </c>
      <c r="P37" s="5"/>
      <c r="Q37" s="3">
        <v>1.25E-3</v>
      </c>
      <c r="R37">
        <f t="shared" si="10"/>
        <v>1.1051</v>
      </c>
      <c r="S37">
        <f t="shared" si="9"/>
        <v>0.9091999999999999</v>
      </c>
      <c r="T37">
        <f t="shared" si="9"/>
        <v>0.92600000000000016</v>
      </c>
      <c r="U37">
        <f t="shared" si="9"/>
        <v>1.0206999999999999</v>
      </c>
      <c r="V37">
        <f t="shared" si="9"/>
        <v>1.0421</v>
      </c>
      <c r="W37">
        <f t="shared" si="9"/>
        <v>1.3217000000000001</v>
      </c>
    </row>
    <row r="38" spans="1:35" x14ac:dyDescent="0.25">
      <c r="A38" s="3">
        <v>0</v>
      </c>
      <c r="B38">
        <v>0.2054</v>
      </c>
      <c r="C38">
        <v>0.1857</v>
      </c>
      <c r="D38">
        <v>0.19109999999999999</v>
      </c>
      <c r="E38">
        <v>0.2079</v>
      </c>
      <c r="F38">
        <v>0.21490000000000001</v>
      </c>
      <c r="G38">
        <v>0.21809999999999999</v>
      </c>
      <c r="H38" s="5"/>
      <c r="I38" s="3">
        <v>0</v>
      </c>
      <c r="J38">
        <v>1.3192999999999999</v>
      </c>
      <c r="K38">
        <v>1.4040999999999999</v>
      </c>
      <c r="L38">
        <v>1.4074</v>
      </c>
      <c r="M38">
        <v>1.3995</v>
      </c>
      <c r="N38">
        <v>1.4716</v>
      </c>
      <c r="O38">
        <v>1.4833000000000001</v>
      </c>
      <c r="P38" s="5"/>
      <c r="Q38" s="3">
        <v>0</v>
      </c>
      <c r="R38">
        <f t="shared" si="10"/>
        <v>1.1138999999999999</v>
      </c>
      <c r="S38">
        <f t="shared" si="9"/>
        <v>1.2183999999999999</v>
      </c>
      <c r="T38">
        <f t="shared" si="9"/>
        <v>1.2162999999999999</v>
      </c>
      <c r="U38">
        <f t="shared" si="9"/>
        <v>1.1916</v>
      </c>
      <c r="V38">
        <f t="shared" si="9"/>
        <v>1.2566999999999999</v>
      </c>
      <c r="W38">
        <f t="shared" si="9"/>
        <v>1.2652000000000001</v>
      </c>
    </row>
    <row r="39" spans="1:35" x14ac:dyDescent="0.25">
      <c r="T39" s="5"/>
    </row>
    <row r="40" spans="1:35" x14ac:dyDescent="0.25">
      <c r="A40" s="3"/>
      <c r="B40" s="3" t="s">
        <v>42</v>
      </c>
      <c r="C40" s="3"/>
      <c r="D40" s="3"/>
      <c r="E40" s="3"/>
      <c r="F40" s="3"/>
      <c r="G40" s="3"/>
      <c r="H40" s="3"/>
      <c r="I40" s="3"/>
      <c r="J40" s="5" t="s">
        <v>42</v>
      </c>
      <c r="K40" s="3"/>
      <c r="L40" s="3"/>
      <c r="M40" s="3"/>
      <c r="N40" s="3"/>
      <c r="O40" s="3"/>
      <c r="P40" s="3"/>
      <c r="Q40" s="3"/>
      <c r="R40" s="3" t="s">
        <v>42</v>
      </c>
      <c r="S40" s="3"/>
      <c r="T40" s="5"/>
      <c r="U40" s="3"/>
      <c r="V40" s="3"/>
      <c r="W40" s="3"/>
      <c r="X40" s="3"/>
      <c r="Y40" s="3"/>
      <c r="Z40" s="3"/>
      <c r="AA40" s="3"/>
      <c r="AB40" s="3"/>
      <c r="AC40" s="3"/>
    </row>
    <row r="41" spans="1:35" x14ac:dyDescent="0.25">
      <c r="A41" s="3" t="s">
        <v>8</v>
      </c>
      <c r="B41" s="3">
        <v>256</v>
      </c>
      <c r="C41" s="3">
        <v>128</v>
      </c>
      <c r="D41" s="3">
        <v>64</v>
      </c>
      <c r="E41" s="3">
        <v>32</v>
      </c>
      <c r="F41" s="3">
        <v>16</v>
      </c>
      <c r="G41" s="3">
        <v>8</v>
      </c>
      <c r="H41" s="3">
        <v>4</v>
      </c>
      <c r="I41" s="3">
        <v>0</v>
      </c>
      <c r="J41" s="5">
        <v>2</v>
      </c>
      <c r="K41" s="3" t="s">
        <v>8</v>
      </c>
      <c r="L41" s="3">
        <v>256</v>
      </c>
      <c r="M41" s="3">
        <v>128</v>
      </c>
      <c r="N41" s="3">
        <v>64</v>
      </c>
      <c r="O41" s="3">
        <v>32</v>
      </c>
      <c r="P41" s="3">
        <v>16</v>
      </c>
      <c r="Q41" s="3">
        <v>8</v>
      </c>
      <c r="R41" s="3">
        <v>4</v>
      </c>
      <c r="S41" s="3">
        <v>0</v>
      </c>
      <c r="T41" s="5"/>
      <c r="U41" s="3" t="s">
        <v>8</v>
      </c>
      <c r="V41" s="3">
        <v>256</v>
      </c>
      <c r="W41" s="3">
        <v>128</v>
      </c>
      <c r="X41" s="3">
        <v>64</v>
      </c>
      <c r="Y41" s="3">
        <v>32</v>
      </c>
      <c r="Z41" s="3">
        <v>16</v>
      </c>
      <c r="AA41" s="3">
        <v>8</v>
      </c>
      <c r="AB41" s="3">
        <v>4</v>
      </c>
      <c r="AC41" s="3">
        <v>0</v>
      </c>
    </row>
    <row r="42" spans="1:35" x14ac:dyDescent="0.25">
      <c r="A42" s="3">
        <v>0.125</v>
      </c>
      <c r="B42">
        <v>0.25459999999999999</v>
      </c>
      <c r="C42">
        <v>0.1792</v>
      </c>
      <c r="D42">
        <v>0.15329999999999999</v>
      </c>
      <c r="E42">
        <v>0.1239</v>
      </c>
      <c r="F42">
        <v>0.13289999999999999</v>
      </c>
      <c r="G42">
        <v>0.1646</v>
      </c>
      <c r="H42">
        <v>0.125</v>
      </c>
      <c r="I42">
        <v>0.1215</v>
      </c>
      <c r="J42" s="5"/>
      <c r="K42" s="3">
        <v>0.125</v>
      </c>
      <c r="L42">
        <v>0.27510000000000001</v>
      </c>
      <c r="M42">
        <v>0.17180000000000001</v>
      </c>
      <c r="N42">
        <v>0.13400000000000001</v>
      </c>
      <c r="O42">
        <v>0.1101</v>
      </c>
      <c r="P42">
        <v>0.12130000000000001</v>
      </c>
      <c r="Q42">
        <v>0.15670000000000001</v>
      </c>
      <c r="R42">
        <v>0.1148</v>
      </c>
      <c r="S42">
        <v>0.1575</v>
      </c>
      <c r="T42" s="5"/>
      <c r="U42" s="3">
        <v>0.125</v>
      </c>
      <c r="V42">
        <f t="shared" ref="V42:AC49" si="11">L42-B42</f>
        <v>2.0500000000000018E-2</v>
      </c>
      <c r="W42">
        <f t="shared" si="11"/>
        <v>-7.3999999999999899E-3</v>
      </c>
      <c r="X42">
        <f t="shared" si="11"/>
        <v>-1.9299999999999984E-2</v>
      </c>
      <c r="Y42">
        <f t="shared" si="11"/>
        <v>-1.3799999999999993E-2</v>
      </c>
      <c r="Z42">
        <f t="shared" si="11"/>
        <v>-1.1599999999999985E-2</v>
      </c>
      <c r="AA42">
        <f t="shared" si="11"/>
        <v>-7.8999999999999904E-3</v>
      </c>
      <c r="AB42">
        <f t="shared" si="11"/>
        <v>-1.0200000000000001E-2</v>
      </c>
      <c r="AC42">
        <f t="shared" si="11"/>
        <v>3.6000000000000004E-2</v>
      </c>
    </row>
    <row r="43" spans="1:35" x14ac:dyDescent="0.25">
      <c r="A43" s="3">
        <v>0.06</v>
      </c>
      <c r="B43">
        <v>0.54359999999999997</v>
      </c>
      <c r="C43">
        <v>0.25819999999999999</v>
      </c>
      <c r="D43">
        <v>0.20369999999999999</v>
      </c>
      <c r="E43">
        <v>0.1404</v>
      </c>
      <c r="F43">
        <v>0.1429</v>
      </c>
      <c r="G43">
        <v>0.1416</v>
      </c>
      <c r="H43">
        <v>0.1275</v>
      </c>
      <c r="I43">
        <v>0.12720000000000001</v>
      </c>
      <c r="J43" s="5"/>
      <c r="K43" s="3">
        <v>0.06</v>
      </c>
      <c r="L43">
        <v>0.5131</v>
      </c>
      <c r="M43">
        <v>0.25590000000000002</v>
      </c>
      <c r="N43">
        <v>0.16450000000000001</v>
      </c>
      <c r="O43">
        <v>0.15110000000000001</v>
      </c>
      <c r="P43">
        <v>0.1275</v>
      </c>
      <c r="Q43">
        <v>0.12509999999999999</v>
      </c>
      <c r="R43">
        <v>0.12839999999999999</v>
      </c>
      <c r="S43">
        <v>0.64680000000000004</v>
      </c>
      <c r="T43" s="5"/>
      <c r="U43" s="3">
        <v>0.06</v>
      </c>
      <c r="V43">
        <f t="shared" si="11"/>
        <v>-3.0499999999999972E-2</v>
      </c>
      <c r="W43">
        <f t="shared" si="11"/>
        <v>-2.2999999999999687E-3</v>
      </c>
      <c r="X43">
        <f t="shared" si="11"/>
        <v>-3.9199999999999985E-2</v>
      </c>
      <c r="Y43">
        <f t="shared" si="11"/>
        <v>1.0700000000000015E-2</v>
      </c>
      <c r="Z43">
        <f t="shared" si="11"/>
        <v>-1.5399999999999997E-2</v>
      </c>
      <c r="AA43">
        <f t="shared" si="11"/>
        <v>-1.6500000000000015E-2</v>
      </c>
      <c r="AB43">
        <f t="shared" si="11"/>
        <v>8.9999999999998415E-4</v>
      </c>
      <c r="AC43">
        <f t="shared" si="11"/>
        <v>0.51960000000000006</v>
      </c>
    </row>
    <row r="44" spans="1:35" x14ac:dyDescent="0.25">
      <c r="A44" s="3">
        <v>0.03</v>
      </c>
      <c r="B44">
        <v>0.34399999999999997</v>
      </c>
      <c r="C44">
        <v>0.1711</v>
      </c>
      <c r="D44">
        <v>0.1371</v>
      </c>
      <c r="E44">
        <v>0.1149</v>
      </c>
      <c r="F44">
        <v>0.1182</v>
      </c>
      <c r="G44">
        <v>0.12609999999999999</v>
      </c>
      <c r="H44">
        <v>0.1182</v>
      </c>
      <c r="I44">
        <v>0.1208</v>
      </c>
      <c r="J44" s="5"/>
      <c r="K44" s="3">
        <v>0.03</v>
      </c>
      <c r="L44">
        <v>0.2903</v>
      </c>
      <c r="M44">
        <v>0.16189999999999999</v>
      </c>
      <c r="N44">
        <v>0.71440000000000003</v>
      </c>
      <c r="O44">
        <v>0.38940000000000002</v>
      </c>
      <c r="P44">
        <v>0.83440000000000003</v>
      </c>
      <c r="Q44">
        <v>0.87809999999999999</v>
      </c>
      <c r="R44">
        <v>0.93189999999999995</v>
      </c>
      <c r="S44">
        <v>0.94620000000000004</v>
      </c>
      <c r="T44" s="5"/>
      <c r="U44" s="3">
        <v>0.03</v>
      </c>
      <c r="V44">
        <f t="shared" si="11"/>
        <v>-5.369999999999997E-2</v>
      </c>
      <c r="W44">
        <f t="shared" si="11"/>
        <v>-9.2000000000000137E-3</v>
      </c>
      <c r="X44">
        <f t="shared" si="11"/>
        <v>0.57730000000000004</v>
      </c>
      <c r="Y44">
        <f t="shared" si="11"/>
        <v>0.27450000000000002</v>
      </c>
      <c r="Z44">
        <f t="shared" si="11"/>
        <v>0.71620000000000006</v>
      </c>
      <c r="AA44">
        <f t="shared" si="11"/>
        <v>0.752</v>
      </c>
      <c r="AB44">
        <f t="shared" si="11"/>
        <v>0.81369999999999998</v>
      </c>
      <c r="AC44">
        <f t="shared" si="11"/>
        <v>0.82540000000000002</v>
      </c>
    </row>
    <row r="45" spans="1:35" x14ac:dyDescent="0.25">
      <c r="A45" s="3">
        <v>0.01</v>
      </c>
      <c r="B45">
        <v>0.45300000000000001</v>
      </c>
      <c r="C45">
        <v>0.2215</v>
      </c>
      <c r="D45">
        <v>0.1709</v>
      </c>
      <c r="E45">
        <v>0.1386</v>
      </c>
      <c r="F45">
        <v>0.13600000000000001</v>
      </c>
      <c r="G45">
        <v>0.12939999999999999</v>
      </c>
      <c r="H45">
        <v>0.122</v>
      </c>
      <c r="I45">
        <v>0.1234</v>
      </c>
      <c r="J45" s="5"/>
      <c r="K45" s="3">
        <v>0.01</v>
      </c>
      <c r="L45">
        <v>0.33439999999999998</v>
      </c>
      <c r="M45">
        <v>0.63339999999999996</v>
      </c>
      <c r="N45">
        <v>0.30270000000000002</v>
      </c>
      <c r="O45">
        <v>0.82709999999999995</v>
      </c>
      <c r="P45">
        <v>1.2511000000000001</v>
      </c>
      <c r="Q45">
        <v>1.0405</v>
      </c>
      <c r="R45">
        <v>1.1100000000000001</v>
      </c>
      <c r="S45">
        <v>1.0848</v>
      </c>
      <c r="T45" s="5"/>
      <c r="U45" s="3">
        <v>0.01</v>
      </c>
      <c r="V45">
        <f t="shared" si="11"/>
        <v>-0.11860000000000004</v>
      </c>
      <c r="W45">
        <f t="shared" si="11"/>
        <v>0.41189999999999993</v>
      </c>
      <c r="X45">
        <f t="shared" si="11"/>
        <v>0.13180000000000003</v>
      </c>
      <c r="Y45">
        <f t="shared" si="11"/>
        <v>0.68849999999999989</v>
      </c>
      <c r="Z45">
        <f t="shared" si="11"/>
        <v>1.1151</v>
      </c>
      <c r="AA45">
        <f t="shared" si="11"/>
        <v>0.91110000000000002</v>
      </c>
      <c r="AB45">
        <f t="shared" si="11"/>
        <v>0.9880000000000001</v>
      </c>
      <c r="AC45">
        <f t="shared" si="11"/>
        <v>0.96140000000000003</v>
      </c>
    </row>
    <row r="46" spans="1:35" x14ac:dyDescent="0.25">
      <c r="A46" s="3">
        <v>5.0000000000000001E-3</v>
      </c>
      <c r="B46">
        <v>0.26960000000000001</v>
      </c>
      <c r="C46">
        <v>0.1605</v>
      </c>
      <c r="D46">
        <v>0.1217</v>
      </c>
      <c r="E46">
        <v>0.1197</v>
      </c>
      <c r="F46">
        <v>0.1239</v>
      </c>
      <c r="G46">
        <v>0.122</v>
      </c>
      <c r="H46">
        <v>0.1216</v>
      </c>
      <c r="I46">
        <v>0.12659999999999999</v>
      </c>
      <c r="J46" s="5"/>
      <c r="K46" s="3">
        <v>5.0000000000000001E-3</v>
      </c>
      <c r="L46">
        <v>1.0730999999999999</v>
      </c>
      <c r="M46">
        <v>1.0175000000000001</v>
      </c>
      <c r="N46">
        <v>0.53469999999999995</v>
      </c>
      <c r="O46">
        <v>1.0143</v>
      </c>
      <c r="P46">
        <v>1.2899</v>
      </c>
      <c r="Q46">
        <v>1.1158999999999999</v>
      </c>
      <c r="R46">
        <v>1.1874</v>
      </c>
      <c r="S46">
        <v>1.1973</v>
      </c>
      <c r="T46" s="5"/>
      <c r="U46" s="3">
        <v>5.0000000000000001E-3</v>
      </c>
      <c r="V46">
        <f t="shared" si="11"/>
        <v>0.80349999999999988</v>
      </c>
      <c r="W46">
        <f t="shared" si="11"/>
        <v>0.8570000000000001</v>
      </c>
      <c r="X46">
        <f t="shared" si="11"/>
        <v>0.41299999999999992</v>
      </c>
      <c r="Y46">
        <f t="shared" si="11"/>
        <v>0.89459999999999995</v>
      </c>
      <c r="Z46">
        <f t="shared" si="11"/>
        <v>1.1660000000000001</v>
      </c>
      <c r="AA46">
        <f t="shared" si="11"/>
        <v>0.99389999999999989</v>
      </c>
      <c r="AB46">
        <f t="shared" si="11"/>
        <v>1.0658000000000001</v>
      </c>
      <c r="AC46">
        <f t="shared" si="11"/>
        <v>1.0707</v>
      </c>
    </row>
    <row r="47" spans="1:35" x14ac:dyDescent="0.25">
      <c r="A47" s="3">
        <v>2.5000000000000001E-3</v>
      </c>
      <c r="B47">
        <v>0.35299999999999998</v>
      </c>
      <c r="C47">
        <v>0.20810000000000001</v>
      </c>
      <c r="D47">
        <v>0.12429999999999999</v>
      </c>
      <c r="E47">
        <v>0.1246</v>
      </c>
      <c r="F47">
        <v>0.1241</v>
      </c>
      <c r="G47">
        <v>0.12520000000000001</v>
      </c>
      <c r="H47">
        <v>0.114</v>
      </c>
      <c r="I47">
        <v>0.1313</v>
      </c>
      <c r="J47" s="5"/>
      <c r="K47" s="3">
        <v>2.5000000000000001E-3</v>
      </c>
      <c r="L47">
        <v>0.25900000000000001</v>
      </c>
      <c r="M47">
        <v>1.075</v>
      </c>
      <c r="N47">
        <v>0.4047</v>
      </c>
      <c r="O47">
        <v>1.0298</v>
      </c>
      <c r="P47">
        <v>1.1468</v>
      </c>
      <c r="Q47">
        <v>0.92090000000000005</v>
      </c>
      <c r="R47">
        <v>1.0375000000000001</v>
      </c>
      <c r="S47">
        <v>1.0965</v>
      </c>
      <c r="T47" s="5"/>
      <c r="U47" s="3">
        <v>2.5000000000000001E-3</v>
      </c>
      <c r="V47">
        <f t="shared" si="11"/>
        <v>-9.3999999999999972E-2</v>
      </c>
      <c r="W47">
        <f t="shared" si="11"/>
        <v>0.8669</v>
      </c>
      <c r="X47">
        <f t="shared" si="11"/>
        <v>0.28039999999999998</v>
      </c>
      <c r="Y47">
        <f t="shared" si="11"/>
        <v>0.9052</v>
      </c>
      <c r="Z47">
        <f t="shared" si="11"/>
        <v>1.0226999999999999</v>
      </c>
      <c r="AA47">
        <f t="shared" si="11"/>
        <v>0.79570000000000007</v>
      </c>
      <c r="AB47">
        <f t="shared" si="11"/>
        <v>0.9235000000000001</v>
      </c>
      <c r="AC47">
        <f t="shared" si="11"/>
        <v>0.96520000000000006</v>
      </c>
    </row>
    <row r="48" spans="1:35" x14ac:dyDescent="0.25">
      <c r="A48" s="3">
        <v>1.25E-3</v>
      </c>
      <c r="B48">
        <v>0.46189999999999998</v>
      </c>
      <c r="C48">
        <v>0.28189999999999998</v>
      </c>
      <c r="D48">
        <v>0.14419999999999999</v>
      </c>
      <c r="E48">
        <v>0.16189999999999999</v>
      </c>
      <c r="F48">
        <v>0.1585</v>
      </c>
      <c r="G48">
        <v>0.15140000000000001</v>
      </c>
      <c r="H48">
        <v>0.1384</v>
      </c>
      <c r="I48">
        <v>0.12889999999999999</v>
      </c>
      <c r="J48" s="5"/>
      <c r="K48" s="3">
        <v>1.25E-3</v>
      </c>
      <c r="L48">
        <v>0.46160000000000001</v>
      </c>
      <c r="M48">
        <v>0.50670000000000004</v>
      </c>
      <c r="N48">
        <v>0.61880000000000002</v>
      </c>
      <c r="O48">
        <v>1.1556</v>
      </c>
      <c r="P48">
        <v>1.4269000000000001</v>
      </c>
      <c r="Q48">
        <v>1.1890000000000001</v>
      </c>
      <c r="R48">
        <v>1.2381</v>
      </c>
      <c r="S48">
        <v>1.2505999999999999</v>
      </c>
      <c r="T48" s="5"/>
      <c r="U48" s="3">
        <v>1.25E-3</v>
      </c>
      <c r="V48">
        <f t="shared" si="11"/>
        <v>-2.9999999999996696E-4</v>
      </c>
      <c r="W48">
        <f t="shared" si="11"/>
        <v>0.22480000000000006</v>
      </c>
      <c r="X48">
        <f t="shared" si="11"/>
        <v>0.47460000000000002</v>
      </c>
      <c r="Y48">
        <f t="shared" si="11"/>
        <v>0.99370000000000003</v>
      </c>
      <c r="Z48">
        <f t="shared" si="11"/>
        <v>1.2684</v>
      </c>
      <c r="AA48">
        <f t="shared" si="11"/>
        <v>1.0376000000000001</v>
      </c>
      <c r="AB48">
        <f t="shared" si="11"/>
        <v>1.0996999999999999</v>
      </c>
      <c r="AC48">
        <f t="shared" si="11"/>
        <v>1.1216999999999999</v>
      </c>
    </row>
    <row r="49" spans="1:58" x14ac:dyDescent="0.25">
      <c r="A49" s="3">
        <v>0</v>
      </c>
      <c r="B49">
        <v>0.68259999999999998</v>
      </c>
      <c r="C49">
        <v>0.51039999999999996</v>
      </c>
      <c r="D49">
        <v>0.19009999999999999</v>
      </c>
      <c r="E49">
        <v>0.21290000000000001</v>
      </c>
      <c r="F49">
        <v>0.24210000000000001</v>
      </c>
      <c r="G49">
        <v>0.17849999999999999</v>
      </c>
      <c r="H49">
        <v>0.1777</v>
      </c>
      <c r="I49">
        <v>0.1691</v>
      </c>
      <c r="J49" s="5"/>
      <c r="K49" s="3">
        <v>0</v>
      </c>
      <c r="L49">
        <v>0.84619999999999995</v>
      </c>
      <c r="M49">
        <v>1.3171999999999999</v>
      </c>
      <c r="N49">
        <v>0.68330000000000002</v>
      </c>
      <c r="O49">
        <v>1.1483000000000001</v>
      </c>
      <c r="P49">
        <v>1.0277000000000001</v>
      </c>
      <c r="Q49">
        <v>1.2425999999999999</v>
      </c>
      <c r="R49">
        <v>1.2883</v>
      </c>
      <c r="S49">
        <v>1.3082</v>
      </c>
      <c r="T49" s="5"/>
      <c r="U49" s="3">
        <v>0</v>
      </c>
      <c r="V49">
        <f t="shared" si="11"/>
        <v>0.16359999999999997</v>
      </c>
      <c r="W49">
        <f t="shared" si="11"/>
        <v>0.80679999999999996</v>
      </c>
      <c r="X49">
        <f t="shared" si="11"/>
        <v>0.49320000000000003</v>
      </c>
      <c r="Y49">
        <f t="shared" si="11"/>
        <v>0.93540000000000012</v>
      </c>
      <c r="Z49">
        <f t="shared" si="11"/>
        <v>0.78560000000000008</v>
      </c>
      <c r="AA49">
        <f t="shared" si="11"/>
        <v>1.0640999999999998</v>
      </c>
      <c r="AB49">
        <f t="shared" si="11"/>
        <v>1.1106</v>
      </c>
      <c r="AC49">
        <f t="shared" si="11"/>
        <v>1.1391</v>
      </c>
    </row>
    <row r="50" spans="1:58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</row>
    <row r="51" spans="1:58" x14ac:dyDescent="0.25">
      <c r="A51" s="3"/>
      <c r="B51" s="3"/>
      <c r="C51" s="3"/>
      <c r="D51" s="3" t="s">
        <v>42</v>
      </c>
      <c r="E51" s="3"/>
      <c r="F51" s="3"/>
      <c r="G51" s="3"/>
      <c r="H51" s="3"/>
      <c r="I51" s="3"/>
      <c r="J51" s="5"/>
      <c r="K51" s="3"/>
      <c r="L51" s="3"/>
      <c r="M51" s="3"/>
      <c r="N51" s="3" t="s">
        <v>42</v>
      </c>
      <c r="O51" s="3"/>
      <c r="P51" s="3"/>
      <c r="Q51" s="3"/>
      <c r="R51" s="3"/>
      <c r="S51" s="3"/>
      <c r="T51" s="5"/>
      <c r="U51" s="3"/>
      <c r="V51" s="3"/>
      <c r="W51" s="3"/>
      <c r="X51" s="3" t="s">
        <v>42</v>
      </c>
      <c r="Y51" s="3"/>
      <c r="Z51" s="3"/>
      <c r="AA51" s="3"/>
      <c r="AB51" s="3"/>
      <c r="AC51" s="3"/>
    </row>
    <row r="52" spans="1:58" x14ac:dyDescent="0.25">
      <c r="A52" s="3" t="s">
        <v>8</v>
      </c>
      <c r="B52" s="3">
        <v>256</v>
      </c>
      <c r="C52" s="3">
        <v>128</v>
      </c>
      <c r="D52" s="3">
        <v>64</v>
      </c>
      <c r="E52" s="3">
        <v>32</v>
      </c>
      <c r="F52" s="3">
        <v>16</v>
      </c>
      <c r="G52" s="3">
        <v>8</v>
      </c>
      <c r="H52" s="3">
        <v>4</v>
      </c>
      <c r="I52" s="3">
        <v>0</v>
      </c>
      <c r="J52" s="5">
        <v>2</v>
      </c>
      <c r="K52" s="3" t="s">
        <v>8</v>
      </c>
      <c r="L52" s="3">
        <v>256</v>
      </c>
      <c r="M52" s="3">
        <v>128</v>
      </c>
      <c r="N52" s="3">
        <v>64</v>
      </c>
      <c r="O52" s="3">
        <v>32</v>
      </c>
      <c r="P52" s="3">
        <v>16</v>
      </c>
      <c r="Q52" s="3">
        <v>8</v>
      </c>
      <c r="R52" s="3">
        <v>4</v>
      </c>
      <c r="S52" s="3">
        <v>0</v>
      </c>
      <c r="T52" s="5"/>
      <c r="U52" s="3" t="s">
        <v>8</v>
      </c>
      <c r="V52" s="3">
        <v>256</v>
      </c>
      <c r="W52" s="3">
        <v>128</v>
      </c>
      <c r="X52" s="3">
        <v>64</v>
      </c>
      <c r="Y52" s="3">
        <v>32</v>
      </c>
      <c r="Z52" s="3">
        <v>16</v>
      </c>
      <c r="AA52" s="3">
        <v>8</v>
      </c>
      <c r="AB52" s="3">
        <v>4</v>
      </c>
      <c r="AC52" s="3">
        <v>0</v>
      </c>
    </row>
    <row r="53" spans="1:58" x14ac:dyDescent="0.25">
      <c r="A53" s="3">
        <v>0.125</v>
      </c>
      <c r="B53">
        <v>256</v>
      </c>
      <c r="C53">
        <v>0.17100000000000001</v>
      </c>
      <c r="D53">
        <v>0.15</v>
      </c>
      <c r="E53">
        <v>0.1532</v>
      </c>
      <c r="F53">
        <v>0.11849999999999999</v>
      </c>
      <c r="G53">
        <v>0.1244</v>
      </c>
      <c r="H53">
        <v>0.1341</v>
      </c>
      <c r="I53">
        <v>0.13120000000000001</v>
      </c>
      <c r="J53" s="5"/>
      <c r="K53" s="3">
        <v>0.125</v>
      </c>
      <c r="L53">
        <v>0.19769999999999999</v>
      </c>
      <c r="M53">
        <v>0.1578</v>
      </c>
      <c r="N53">
        <v>0.12540000000000001</v>
      </c>
      <c r="O53">
        <v>0.14349999999999999</v>
      </c>
      <c r="P53">
        <v>0.10780000000000001</v>
      </c>
      <c r="Q53">
        <v>0.11409999999999999</v>
      </c>
      <c r="R53">
        <v>0.1217</v>
      </c>
      <c r="S53">
        <v>0.1207</v>
      </c>
      <c r="T53" s="5"/>
      <c r="U53" s="3">
        <v>0.125</v>
      </c>
      <c r="V53">
        <f t="shared" ref="V53:AC60" si="12">L53-B53</f>
        <v>-255.8023</v>
      </c>
      <c r="W53">
        <f t="shared" si="12"/>
        <v>-1.3200000000000017E-2</v>
      </c>
      <c r="X53">
        <f t="shared" si="12"/>
        <v>-2.4599999999999983E-2</v>
      </c>
      <c r="Y53">
        <f t="shared" si="12"/>
        <v>-9.7000000000000142E-3</v>
      </c>
      <c r="Z53">
        <f t="shared" si="12"/>
        <v>-1.0699999999999987E-2</v>
      </c>
      <c r="AA53">
        <f t="shared" si="12"/>
        <v>-1.0300000000000004E-2</v>
      </c>
      <c r="AB53">
        <f t="shared" si="12"/>
        <v>-1.2399999999999994E-2</v>
      </c>
      <c r="AC53">
        <f t="shared" si="12"/>
        <v>-1.0500000000000009E-2</v>
      </c>
    </row>
    <row r="54" spans="1:58" x14ac:dyDescent="0.25">
      <c r="A54" s="3">
        <v>0.06</v>
      </c>
      <c r="B54">
        <v>0.21029999999999999</v>
      </c>
      <c r="C54">
        <v>0.1978</v>
      </c>
      <c r="D54">
        <v>0.12670000000000001</v>
      </c>
      <c r="E54">
        <v>0.1341</v>
      </c>
      <c r="F54">
        <v>0.12839999999999999</v>
      </c>
      <c r="G54">
        <v>0.1241</v>
      </c>
      <c r="H54">
        <v>0.13450000000000001</v>
      </c>
      <c r="I54">
        <v>0.13600000000000001</v>
      </c>
      <c r="J54" s="5"/>
      <c r="K54" s="3">
        <v>0.06</v>
      </c>
      <c r="L54">
        <v>0.34360000000000002</v>
      </c>
      <c r="M54">
        <v>0.1893</v>
      </c>
      <c r="N54">
        <v>0.1147</v>
      </c>
      <c r="O54">
        <v>0.1258</v>
      </c>
      <c r="P54">
        <v>0.1186</v>
      </c>
      <c r="Q54">
        <v>0.1135</v>
      </c>
      <c r="R54">
        <v>0.13</v>
      </c>
      <c r="S54">
        <v>0.55130000000000001</v>
      </c>
      <c r="T54" s="5"/>
      <c r="U54" s="3">
        <v>0.06</v>
      </c>
      <c r="V54">
        <f t="shared" si="12"/>
        <v>0.13330000000000003</v>
      </c>
      <c r="W54">
        <f t="shared" si="12"/>
        <v>-8.5000000000000075E-3</v>
      </c>
      <c r="X54">
        <f t="shared" si="12"/>
        <v>-1.2000000000000011E-2</v>
      </c>
      <c r="Y54">
        <f t="shared" si="12"/>
        <v>-8.3000000000000018E-3</v>
      </c>
      <c r="Z54">
        <f t="shared" si="12"/>
        <v>-9.7999999999999893E-3</v>
      </c>
      <c r="AA54">
        <f t="shared" si="12"/>
        <v>-1.0599999999999998E-2</v>
      </c>
      <c r="AB54">
        <f t="shared" si="12"/>
        <v>-4.500000000000004E-3</v>
      </c>
      <c r="AC54">
        <f t="shared" si="12"/>
        <v>0.4153</v>
      </c>
    </row>
    <row r="55" spans="1:58" x14ac:dyDescent="0.25">
      <c r="A55" s="3">
        <v>0.03</v>
      </c>
      <c r="B55">
        <v>0.3458</v>
      </c>
      <c r="C55">
        <v>0.12939999999999999</v>
      </c>
      <c r="D55">
        <v>0.11509999999999999</v>
      </c>
      <c r="E55">
        <v>0.1176</v>
      </c>
      <c r="F55">
        <v>0.12470000000000001</v>
      </c>
      <c r="G55">
        <v>0.122</v>
      </c>
      <c r="H55">
        <v>0.1275</v>
      </c>
      <c r="I55">
        <v>0.1166</v>
      </c>
      <c r="J55" s="5"/>
      <c r="K55" s="3">
        <v>0.03</v>
      </c>
      <c r="L55">
        <v>0.16750000000000001</v>
      </c>
      <c r="M55">
        <v>0.12239999999999999</v>
      </c>
      <c r="N55">
        <v>0.63429999999999997</v>
      </c>
      <c r="O55">
        <v>0.56230000000000002</v>
      </c>
      <c r="P55">
        <v>0.88329999999999997</v>
      </c>
      <c r="Q55">
        <v>0.9405</v>
      </c>
      <c r="R55">
        <v>0.9768</v>
      </c>
      <c r="S55">
        <v>1.0426</v>
      </c>
      <c r="T55" s="5"/>
      <c r="U55" s="3">
        <v>0.03</v>
      </c>
      <c r="V55">
        <f t="shared" si="12"/>
        <v>-0.17829999999999999</v>
      </c>
      <c r="W55">
        <f t="shared" si="12"/>
        <v>-6.9999999999999923E-3</v>
      </c>
      <c r="X55">
        <f t="shared" si="12"/>
        <v>0.51919999999999999</v>
      </c>
      <c r="Y55">
        <f t="shared" si="12"/>
        <v>0.44470000000000004</v>
      </c>
      <c r="Z55">
        <f t="shared" si="12"/>
        <v>0.75859999999999994</v>
      </c>
      <c r="AA55">
        <f t="shared" si="12"/>
        <v>0.81850000000000001</v>
      </c>
      <c r="AB55">
        <f t="shared" si="12"/>
        <v>0.84929999999999994</v>
      </c>
      <c r="AC55">
        <f t="shared" si="12"/>
        <v>0.92599999999999993</v>
      </c>
    </row>
    <row r="56" spans="1:58" x14ac:dyDescent="0.25">
      <c r="A56" s="3">
        <v>0.01</v>
      </c>
      <c r="B56">
        <v>0.19470000000000001</v>
      </c>
      <c r="C56">
        <v>0.16769999999999999</v>
      </c>
      <c r="D56">
        <v>0.1229</v>
      </c>
      <c r="E56">
        <v>0.1196</v>
      </c>
      <c r="F56">
        <v>0.12</v>
      </c>
      <c r="G56">
        <v>0.1196</v>
      </c>
      <c r="H56">
        <v>0.1179</v>
      </c>
      <c r="I56">
        <v>0.11210000000000001</v>
      </c>
      <c r="J56" s="5"/>
      <c r="K56" s="3">
        <v>0.01</v>
      </c>
      <c r="L56">
        <v>0.85650000000000004</v>
      </c>
      <c r="M56">
        <v>0.57569999999999999</v>
      </c>
      <c r="N56">
        <v>0.50019999999999998</v>
      </c>
      <c r="O56">
        <v>0.56810000000000005</v>
      </c>
      <c r="P56">
        <v>0.96630000000000005</v>
      </c>
      <c r="Q56">
        <v>1.1113999999999999</v>
      </c>
      <c r="R56">
        <v>1.0989</v>
      </c>
      <c r="S56">
        <v>1.1788000000000001</v>
      </c>
      <c r="T56" s="5"/>
      <c r="U56" s="3">
        <v>0.01</v>
      </c>
      <c r="V56">
        <f t="shared" si="12"/>
        <v>0.66180000000000005</v>
      </c>
      <c r="W56">
        <f t="shared" si="12"/>
        <v>0.40800000000000003</v>
      </c>
      <c r="X56">
        <f t="shared" si="12"/>
        <v>0.37729999999999997</v>
      </c>
      <c r="Y56">
        <f t="shared" si="12"/>
        <v>0.44850000000000007</v>
      </c>
      <c r="Z56">
        <f t="shared" si="12"/>
        <v>0.84630000000000005</v>
      </c>
      <c r="AA56">
        <f t="shared" si="12"/>
        <v>0.9917999999999999</v>
      </c>
      <c r="AB56">
        <f t="shared" si="12"/>
        <v>0.98099999999999998</v>
      </c>
      <c r="AC56">
        <f t="shared" si="12"/>
        <v>1.0667</v>
      </c>
      <c r="AD56" s="5"/>
      <c r="AE56" s="5"/>
      <c r="AF56" s="5"/>
      <c r="AG56" s="5"/>
      <c r="AH56" s="5"/>
      <c r="AI56" s="5"/>
    </row>
    <row r="57" spans="1:58" x14ac:dyDescent="0.25">
      <c r="A57" s="3">
        <v>5.0000000000000001E-3</v>
      </c>
      <c r="B57">
        <v>0.35260000000000002</v>
      </c>
      <c r="C57">
        <v>0.14149999999999999</v>
      </c>
      <c r="D57">
        <v>0.12089999999999999</v>
      </c>
      <c r="E57">
        <v>0.1154</v>
      </c>
      <c r="F57">
        <v>0.1196</v>
      </c>
      <c r="G57">
        <v>0.12230000000000001</v>
      </c>
      <c r="H57">
        <v>0.1125</v>
      </c>
      <c r="I57">
        <v>0.1111</v>
      </c>
      <c r="J57" s="5"/>
      <c r="K57" s="3">
        <v>5.0000000000000001E-3</v>
      </c>
      <c r="L57">
        <v>0.16919999999999999</v>
      </c>
      <c r="M57">
        <v>1.0042</v>
      </c>
      <c r="N57">
        <v>0.27800000000000002</v>
      </c>
      <c r="O57">
        <v>0.84940000000000004</v>
      </c>
      <c r="P57">
        <v>1.147</v>
      </c>
      <c r="Q57">
        <v>1.1546000000000001</v>
      </c>
      <c r="R57">
        <v>1.1926000000000001</v>
      </c>
      <c r="S57">
        <v>1.2528999999999999</v>
      </c>
      <c r="T57" s="5"/>
      <c r="U57" s="3">
        <v>5.0000000000000001E-3</v>
      </c>
      <c r="V57">
        <f t="shared" si="12"/>
        <v>-0.18340000000000004</v>
      </c>
      <c r="W57">
        <f t="shared" si="12"/>
        <v>0.86270000000000002</v>
      </c>
      <c r="X57">
        <f t="shared" si="12"/>
        <v>0.15710000000000002</v>
      </c>
      <c r="Y57">
        <f t="shared" si="12"/>
        <v>0.73399999999999999</v>
      </c>
      <c r="Z57">
        <f t="shared" si="12"/>
        <v>1.0274000000000001</v>
      </c>
      <c r="AA57">
        <f t="shared" si="12"/>
        <v>1.0323</v>
      </c>
      <c r="AB57">
        <f t="shared" si="12"/>
        <v>1.0801000000000001</v>
      </c>
      <c r="AC57">
        <f t="shared" si="12"/>
        <v>1.1417999999999999</v>
      </c>
    </row>
    <row r="58" spans="1:58" x14ac:dyDescent="0.25">
      <c r="A58" s="3">
        <v>2.5000000000000001E-3</v>
      </c>
      <c r="B58">
        <v>0.20760000000000001</v>
      </c>
      <c r="C58">
        <v>0.1066</v>
      </c>
      <c r="D58">
        <v>0.1163</v>
      </c>
      <c r="E58">
        <v>0.1134</v>
      </c>
      <c r="F58">
        <v>0.1196</v>
      </c>
      <c r="G58">
        <v>0.12130000000000001</v>
      </c>
      <c r="H58">
        <v>0.10589999999999999</v>
      </c>
      <c r="I58">
        <v>0.10979999999999999</v>
      </c>
      <c r="J58" s="5"/>
      <c r="K58" s="3">
        <v>2.5000000000000001E-3</v>
      </c>
      <c r="L58">
        <v>0.92269999999999996</v>
      </c>
      <c r="M58">
        <v>1.2796000000000001</v>
      </c>
      <c r="N58">
        <v>0.38350000000000001</v>
      </c>
      <c r="O58">
        <v>0.87629999999999997</v>
      </c>
      <c r="P58">
        <v>1.097</v>
      </c>
      <c r="Q58">
        <v>1.0155000000000001</v>
      </c>
      <c r="R58">
        <v>1.1437999999999999</v>
      </c>
      <c r="S58">
        <v>1.0343</v>
      </c>
      <c r="T58" s="5"/>
      <c r="U58" s="3">
        <v>2.5000000000000001E-3</v>
      </c>
      <c r="V58">
        <f t="shared" si="12"/>
        <v>0.71509999999999996</v>
      </c>
      <c r="W58">
        <f t="shared" si="12"/>
        <v>1.173</v>
      </c>
      <c r="X58">
        <f t="shared" si="12"/>
        <v>0.26719999999999999</v>
      </c>
      <c r="Y58">
        <f t="shared" si="12"/>
        <v>0.76289999999999991</v>
      </c>
      <c r="Z58">
        <f t="shared" si="12"/>
        <v>0.97739999999999994</v>
      </c>
      <c r="AA58">
        <f t="shared" si="12"/>
        <v>0.89420000000000011</v>
      </c>
      <c r="AB58">
        <f t="shared" si="12"/>
        <v>1.0379</v>
      </c>
      <c r="AC58">
        <f t="shared" si="12"/>
        <v>0.92449999999999999</v>
      </c>
    </row>
    <row r="59" spans="1:58" x14ac:dyDescent="0.25">
      <c r="A59" s="3">
        <v>1.25E-3</v>
      </c>
      <c r="B59">
        <v>0.22600000000000001</v>
      </c>
      <c r="C59">
        <v>0.2094</v>
      </c>
      <c r="D59">
        <v>0.12959999999999999</v>
      </c>
      <c r="E59">
        <v>0.13150000000000001</v>
      </c>
      <c r="F59">
        <v>0.13150000000000001</v>
      </c>
      <c r="G59">
        <v>0.1333</v>
      </c>
      <c r="H59">
        <v>0.124</v>
      </c>
      <c r="I59">
        <v>0.13</v>
      </c>
      <c r="J59" s="5"/>
      <c r="K59" s="3">
        <v>1.25E-3</v>
      </c>
      <c r="L59">
        <v>0.40350000000000003</v>
      </c>
      <c r="M59">
        <v>0.44929999999999998</v>
      </c>
      <c r="N59">
        <v>0.58909999999999996</v>
      </c>
      <c r="O59">
        <v>1.2105999999999999</v>
      </c>
      <c r="P59">
        <v>1.1196999999999999</v>
      </c>
      <c r="Q59">
        <v>1.1923999999999999</v>
      </c>
      <c r="R59">
        <v>1.2013</v>
      </c>
      <c r="S59">
        <v>1.2483</v>
      </c>
      <c r="T59" s="5"/>
      <c r="U59" s="3">
        <v>1.25E-3</v>
      </c>
      <c r="V59">
        <f t="shared" si="12"/>
        <v>0.17750000000000002</v>
      </c>
      <c r="W59">
        <f t="shared" si="12"/>
        <v>0.23989999999999997</v>
      </c>
      <c r="X59">
        <f t="shared" si="12"/>
        <v>0.45949999999999996</v>
      </c>
      <c r="Y59">
        <f t="shared" si="12"/>
        <v>1.0790999999999999</v>
      </c>
      <c r="Z59">
        <f t="shared" si="12"/>
        <v>0.98819999999999997</v>
      </c>
      <c r="AA59">
        <f t="shared" si="12"/>
        <v>1.0590999999999999</v>
      </c>
      <c r="AB59">
        <f t="shared" si="12"/>
        <v>1.0773000000000001</v>
      </c>
      <c r="AC59">
        <f t="shared" si="12"/>
        <v>1.1183000000000001</v>
      </c>
    </row>
    <row r="60" spans="1:58" x14ac:dyDescent="0.25">
      <c r="A60" s="3">
        <v>0</v>
      </c>
      <c r="B60">
        <v>0.38419999999999999</v>
      </c>
      <c r="C60">
        <v>0.3473</v>
      </c>
      <c r="D60">
        <v>0.15709999999999999</v>
      </c>
      <c r="E60">
        <v>0.154</v>
      </c>
      <c r="F60">
        <v>0.15479999999999999</v>
      </c>
      <c r="G60">
        <v>0.155</v>
      </c>
      <c r="H60">
        <v>0.14940000000000001</v>
      </c>
      <c r="I60">
        <v>0.1535</v>
      </c>
      <c r="J60" s="5"/>
      <c r="K60" s="3">
        <v>0</v>
      </c>
      <c r="L60">
        <v>1.0219</v>
      </c>
      <c r="M60">
        <v>1.3028</v>
      </c>
      <c r="N60">
        <v>0.57179999999999997</v>
      </c>
      <c r="O60">
        <v>1.2135</v>
      </c>
      <c r="P60">
        <v>1.0873999999999999</v>
      </c>
      <c r="Q60">
        <v>1.1665000000000001</v>
      </c>
      <c r="R60">
        <v>1.2492000000000001</v>
      </c>
      <c r="S60">
        <v>1.2495000000000001</v>
      </c>
      <c r="T60" s="5"/>
      <c r="U60" s="3">
        <v>0</v>
      </c>
      <c r="V60">
        <f t="shared" si="12"/>
        <v>0.63770000000000004</v>
      </c>
      <c r="W60">
        <f t="shared" si="12"/>
        <v>0.95550000000000002</v>
      </c>
      <c r="X60">
        <f t="shared" si="12"/>
        <v>0.41469999999999996</v>
      </c>
      <c r="Y60">
        <f t="shared" si="12"/>
        <v>1.0595000000000001</v>
      </c>
      <c r="Z60">
        <f t="shared" si="12"/>
        <v>0.93259999999999987</v>
      </c>
      <c r="AA60">
        <f t="shared" si="12"/>
        <v>1.0115000000000001</v>
      </c>
      <c r="AB60">
        <f t="shared" si="12"/>
        <v>1.0998000000000001</v>
      </c>
      <c r="AC60">
        <f t="shared" si="12"/>
        <v>1.0960000000000001</v>
      </c>
    </row>
    <row r="61" spans="1:58" x14ac:dyDescent="0.25">
      <c r="A61" s="5"/>
      <c r="B61" s="5">
        <v>0.50529999999999997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1:58" x14ac:dyDescent="0.25">
      <c r="A62" s="3"/>
      <c r="B62" s="3"/>
      <c r="C62" s="3"/>
      <c r="D62" s="3" t="s">
        <v>42</v>
      </c>
      <c r="E62" s="3"/>
      <c r="F62" s="3"/>
      <c r="G62" s="3"/>
      <c r="H62" s="3"/>
      <c r="I62" s="3"/>
      <c r="J62" s="5"/>
      <c r="K62" s="3"/>
      <c r="L62" s="3"/>
      <c r="M62" s="3"/>
      <c r="N62" s="3" t="s">
        <v>42</v>
      </c>
      <c r="O62" s="3"/>
      <c r="P62" s="3"/>
      <c r="Q62" s="3"/>
      <c r="R62" s="3"/>
      <c r="S62" s="3"/>
      <c r="T62" s="5"/>
      <c r="U62" s="3"/>
      <c r="V62" s="3"/>
      <c r="W62" s="3"/>
      <c r="X62" s="3" t="s">
        <v>42</v>
      </c>
      <c r="Y62" s="3"/>
      <c r="Z62" s="3"/>
      <c r="AA62" s="3"/>
      <c r="AB62" s="3"/>
      <c r="AC62" s="3"/>
    </row>
    <row r="63" spans="1:58" x14ac:dyDescent="0.25">
      <c r="A63" s="3" t="s">
        <v>8</v>
      </c>
      <c r="B63" s="3">
        <v>256</v>
      </c>
      <c r="C63" s="3">
        <v>128</v>
      </c>
      <c r="D63" s="3">
        <v>64</v>
      </c>
      <c r="E63" s="3">
        <v>32</v>
      </c>
      <c r="F63" s="3">
        <v>16</v>
      </c>
      <c r="G63" s="3">
        <v>8</v>
      </c>
      <c r="H63" s="3">
        <v>4</v>
      </c>
      <c r="I63" s="3">
        <v>0</v>
      </c>
      <c r="J63" s="5"/>
      <c r="K63" s="3" t="s">
        <v>8</v>
      </c>
      <c r="L63" s="3">
        <v>256</v>
      </c>
      <c r="M63" s="3">
        <v>128</v>
      </c>
      <c r="N63" s="3">
        <v>64</v>
      </c>
      <c r="O63" s="3">
        <v>32</v>
      </c>
      <c r="P63" s="3">
        <v>16</v>
      </c>
      <c r="Q63" s="3">
        <v>8</v>
      </c>
      <c r="R63" s="3">
        <v>4</v>
      </c>
      <c r="S63" s="3">
        <v>0</v>
      </c>
      <c r="T63" s="5"/>
      <c r="U63" s="3" t="s">
        <v>8</v>
      </c>
      <c r="V63" s="3">
        <v>256</v>
      </c>
      <c r="W63" s="3">
        <v>128</v>
      </c>
      <c r="X63" s="3">
        <v>64</v>
      </c>
      <c r="Y63" s="3">
        <v>32</v>
      </c>
      <c r="Z63" s="3">
        <v>16</v>
      </c>
      <c r="AA63" s="3">
        <v>8</v>
      </c>
      <c r="AB63" s="3">
        <v>4</v>
      </c>
      <c r="AC63" s="3">
        <v>0</v>
      </c>
    </row>
    <row r="64" spans="1:58" x14ac:dyDescent="0.25">
      <c r="A64" s="3">
        <v>0.125</v>
      </c>
      <c r="B64">
        <v>0.17699999999999999</v>
      </c>
      <c r="C64">
        <v>0.16569999999999999</v>
      </c>
      <c r="D64">
        <v>0.1273</v>
      </c>
      <c r="E64">
        <v>0.15570000000000001</v>
      </c>
      <c r="F64">
        <v>0.1208</v>
      </c>
      <c r="G64">
        <v>0.12920000000000001</v>
      </c>
      <c r="H64">
        <v>0.13150000000000001</v>
      </c>
      <c r="I64">
        <v>0.1285</v>
      </c>
      <c r="J64" s="5"/>
      <c r="K64" s="3">
        <v>0.125</v>
      </c>
      <c r="L64">
        <v>0.17480000000000001</v>
      </c>
      <c r="M64">
        <v>0.15440000000000001</v>
      </c>
      <c r="N64">
        <v>0.1129</v>
      </c>
      <c r="O64">
        <v>0.13950000000000001</v>
      </c>
      <c r="P64">
        <v>0.10680000000000001</v>
      </c>
      <c r="Q64">
        <v>0.11650000000000001</v>
      </c>
      <c r="R64">
        <v>0.1217</v>
      </c>
      <c r="S64">
        <v>0.11890000000000001</v>
      </c>
      <c r="T64" s="5"/>
      <c r="U64" s="3">
        <v>0.125</v>
      </c>
      <c r="V64">
        <f t="shared" ref="V64:AC71" si="13">L64-B64</f>
        <v>-2.1999999999999797E-3</v>
      </c>
      <c r="W64">
        <f t="shared" si="13"/>
        <v>-1.1299999999999977E-2</v>
      </c>
      <c r="X64">
        <f t="shared" si="13"/>
        <v>-1.4399999999999996E-2</v>
      </c>
      <c r="Y64">
        <f t="shared" si="13"/>
        <v>-1.6199999999999992E-2</v>
      </c>
      <c r="Z64">
        <f t="shared" si="13"/>
        <v>-1.3999999999999999E-2</v>
      </c>
      <c r="AA64">
        <f t="shared" si="13"/>
        <v>-1.2700000000000003E-2</v>
      </c>
      <c r="AB64">
        <f t="shared" si="13"/>
        <v>-9.8000000000000032E-3</v>
      </c>
      <c r="AC64">
        <f t="shared" si="13"/>
        <v>-9.5999999999999974E-3</v>
      </c>
    </row>
    <row r="65" spans="1:58" x14ac:dyDescent="0.25">
      <c r="A65" s="3">
        <v>0.06</v>
      </c>
      <c r="B65">
        <v>0.27229999999999999</v>
      </c>
      <c r="C65">
        <v>0.16489999999999999</v>
      </c>
      <c r="D65">
        <v>0.12330000000000001</v>
      </c>
      <c r="E65">
        <v>0.1268</v>
      </c>
      <c r="F65">
        <v>0.1212</v>
      </c>
      <c r="G65">
        <v>0.1321</v>
      </c>
      <c r="H65">
        <v>0.13389999999999999</v>
      </c>
      <c r="I65">
        <v>0.1318</v>
      </c>
      <c r="J65" s="5"/>
      <c r="K65" s="3">
        <v>0.06</v>
      </c>
      <c r="L65">
        <v>0.2833</v>
      </c>
      <c r="M65">
        <v>0.15909999999999999</v>
      </c>
      <c r="N65">
        <v>0.1143</v>
      </c>
      <c r="O65">
        <v>0.30819999999999997</v>
      </c>
      <c r="P65">
        <v>0.1108</v>
      </c>
      <c r="Q65">
        <v>0.122</v>
      </c>
      <c r="R65">
        <v>0.12559999999999999</v>
      </c>
      <c r="S65">
        <v>0.36909999999999998</v>
      </c>
      <c r="U65" s="3">
        <v>0.06</v>
      </c>
      <c r="V65">
        <f t="shared" si="13"/>
        <v>1.100000000000001E-2</v>
      </c>
      <c r="W65">
        <f t="shared" si="13"/>
        <v>-5.7999999999999996E-3</v>
      </c>
      <c r="X65">
        <f t="shared" si="13"/>
        <v>-9.000000000000008E-3</v>
      </c>
      <c r="Y65">
        <f t="shared" si="13"/>
        <v>0.18139999999999998</v>
      </c>
      <c r="Z65">
        <f t="shared" si="13"/>
        <v>-1.0400000000000006E-2</v>
      </c>
      <c r="AA65">
        <f t="shared" si="13"/>
        <v>-1.0099999999999998E-2</v>
      </c>
      <c r="AB65">
        <f t="shared" si="13"/>
        <v>-8.3000000000000018E-3</v>
      </c>
      <c r="AC65">
        <f t="shared" si="13"/>
        <v>0.23729999999999998</v>
      </c>
    </row>
    <row r="66" spans="1:58" x14ac:dyDescent="0.25">
      <c r="A66" s="3">
        <v>0.03</v>
      </c>
      <c r="B66">
        <v>0.19070000000000001</v>
      </c>
      <c r="C66">
        <v>0.1439</v>
      </c>
      <c r="D66">
        <v>0.1159</v>
      </c>
      <c r="E66">
        <v>0.1142</v>
      </c>
      <c r="F66">
        <v>0.12470000000000001</v>
      </c>
      <c r="G66">
        <v>0.1187</v>
      </c>
      <c r="H66">
        <v>0.1075</v>
      </c>
      <c r="I66">
        <v>0.1168</v>
      </c>
      <c r="J66" s="5"/>
      <c r="K66" s="3">
        <v>0.03</v>
      </c>
      <c r="L66">
        <v>0.17610000000000001</v>
      </c>
      <c r="M66">
        <v>0.13739999999999999</v>
      </c>
      <c r="N66">
        <v>0.38400000000000001</v>
      </c>
      <c r="O66">
        <v>0.83360000000000001</v>
      </c>
      <c r="P66">
        <v>1.0205</v>
      </c>
      <c r="Q66">
        <v>1.0632999999999999</v>
      </c>
      <c r="R66">
        <v>1.0913999999999999</v>
      </c>
      <c r="S66">
        <v>1.1911</v>
      </c>
      <c r="U66" s="3">
        <v>0.03</v>
      </c>
      <c r="V66">
        <f t="shared" si="13"/>
        <v>-1.4600000000000002E-2</v>
      </c>
      <c r="W66">
        <f t="shared" si="13"/>
        <v>-6.5000000000000058E-3</v>
      </c>
      <c r="X66">
        <f t="shared" si="13"/>
        <v>0.2681</v>
      </c>
      <c r="Y66">
        <f t="shared" si="13"/>
        <v>0.71940000000000004</v>
      </c>
      <c r="Z66">
        <f t="shared" si="13"/>
        <v>0.89579999999999993</v>
      </c>
      <c r="AA66">
        <f t="shared" si="13"/>
        <v>0.94459999999999988</v>
      </c>
      <c r="AB66">
        <f t="shared" si="13"/>
        <v>0.98389999999999989</v>
      </c>
      <c r="AC66">
        <f t="shared" si="13"/>
        <v>1.0743</v>
      </c>
    </row>
    <row r="67" spans="1:58" x14ac:dyDescent="0.25">
      <c r="A67" s="3">
        <v>0.01</v>
      </c>
      <c r="B67">
        <v>0.27489999999999998</v>
      </c>
      <c r="C67">
        <v>0.14349999999999999</v>
      </c>
      <c r="D67">
        <v>0.12089999999999999</v>
      </c>
      <c r="E67">
        <v>0.1188</v>
      </c>
      <c r="F67">
        <v>0.1176</v>
      </c>
      <c r="G67">
        <v>0.1163</v>
      </c>
      <c r="H67">
        <v>0.1144</v>
      </c>
      <c r="I67">
        <v>0.10780000000000001</v>
      </c>
      <c r="J67" s="5"/>
      <c r="K67" s="3">
        <v>0.01</v>
      </c>
      <c r="L67">
        <v>0.83620000000000005</v>
      </c>
      <c r="M67">
        <v>0.61260000000000003</v>
      </c>
      <c r="N67">
        <v>0.57979999999999998</v>
      </c>
      <c r="O67">
        <v>0.92469999999999997</v>
      </c>
      <c r="P67">
        <v>1.1204000000000001</v>
      </c>
      <c r="Q67">
        <v>1.1225000000000001</v>
      </c>
      <c r="R67">
        <v>1.0918000000000001</v>
      </c>
      <c r="S67">
        <v>1.2177</v>
      </c>
      <c r="U67" s="3">
        <v>0.01</v>
      </c>
      <c r="V67">
        <f t="shared" si="13"/>
        <v>0.56130000000000013</v>
      </c>
      <c r="W67">
        <f t="shared" si="13"/>
        <v>0.46910000000000007</v>
      </c>
      <c r="X67">
        <f t="shared" si="13"/>
        <v>0.45889999999999997</v>
      </c>
      <c r="Y67">
        <f t="shared" si="13"/>
        <v>0.80589999999999995</v>
      </c>
      <c r="Z67">
        <f t="shared" si="13"/>
        <v>1.0028000000000001</v>
      </c>
      <c r="AA67">
        <f t="shared" si="13"/>
        <v>1.0062</v>
      </c>
      <c r="AB67">
        <f t="shared" si="13"/>
        <v>0.97740000000000005</v>
      </c>
      <c r="AC67">
        <f t="shared" si="13"/>
        <v>1.1099000000000001</v>
      </c>
      <c r="AD67" s="5"/>
      <c r="AE67" s="5"/>
      <c r="AF67" s="5"/>
      <c r="AG67" s="5"/>
      <c r="AH67" s="5"/>
      <c r="AI67" s="5"/>
    </row>
    <row r="68" spans="1:58" x14ac:dyDescent="0.25">
      <c r="A68" s="3">
        <v>5.0000000000000001E-3</v>
      </c>
      <c r="B68">
        <v>0.1711</v>
      </c>
      <c r="C68">
        <v>0.12959999999999999</v>
      </c>
      <c r="D68">
        <v>0.1207</v>
      </c>
      <c r="E68">
        <v>0.1171</v>
      </c>
      <c r="F68">
        <v>0.11840000000000001</v>
      </c>
      <c r="G68">
        <v>0.1211</v>
      </c>
      <c r="H68">
        <v>0.10979999999999999</v>
      </c>
      <c r="I68">
        <v>0.10780000000000001</v>
      </c>
      <c r="J68" s="5"/>
      <c r="K68" s="3">
        <v>5.0000000000000001E-3</v>
      </c>
      <c r="L68">
        <v>0.16189999999999999</v>
      </c>
      <c r="M68">
        <v>0.97719999999999996</v>
      </c>
      <c r="N68">
        <v>0.59830000000000005</v>
      </c>
      <c r="O68">
        <v>0.89980000000000004</v>
      </c>
      <c r="P68">
        <v>1.1106</v>
      </c>
      <c r="Q68">
        <v>1.101</v>
      </c>
      <c r="R68">
        <v>1.2023999999999999</v>
      </c>
      <c r="S68">
        <v>1.3483000000000001</v>
      </c>
      <c r="U68" s="3">
        <v>5.0000000000000001E-3</v>
      </c>
      <c r="V68">
        <f t="shared" si="13"/>
        <v>-9.2000000000000137E-3</v>
      </c>
      <c r="W68">
        <f t="shared" si="13"/>
        <v>0.84759999999999991</v>
      </c>
      <c r="X68">
        <f t="shared" si="13"/>
        <v>0.47760000000000002</v>
      </c>
      <c r="Y68">
        <f t="shared" si="13"/>
        <v>0.78270000000000006</v>
      </c>
      <c r="Z68">
        <f t="shared" si="13"/>
        <v>0.99219999999999997</v>
      </c>
      <c r="AA68">
        <f t="shared" si="13"/>
        <v>0.97989999999999999</v>
      </c>
      <c r="AB68">
        <f t="shared" si="13"/>
        <v>1.0926</v>
      </c>
      <c r="AC68">
        <f t="shared" si="13"/>
        <v>1.2404999999999999</v>
      </c>
    </row>
    <row r="69" spans="1:58" x14ac:dyDescent="0.25">
      <c r="A69" s="3">
        <v>2.5000000000000001E-3</v>
      </c>
      <c r="B69">
        <v>0.23139999999999999</v>
      </c>
      <c r="C69">
        <v>0.1411</v>
      </c>
      <c r="D69">
        <v>0.1154</v>
      </c>
      <c r="E69">
        <v>0.1116</v>
      </c>
      <c r="F69">
        <v>0.1221</v>
      </c>
      <c r="G69">
        <v>0.12820000000000001</v>
      </c>
      <c r="H69">
        <v>0.1022</v>
      </c>
      <c r="I69">
        <v>0.1119</v>
      </c>
      <c r="K69" s="3">
        <v>2.5000000000000001E-3</v>
      </c>
      <c r="L69">
        <v>0.21529999999999999</v>
      </c>
      <c r="M69">
        <v>1.0373000000000001</v>
      </c>
      <c r="N69">
        <v>0.46870000000000001</v>
      </c>
      <c r="O69">
        <v>0.86509999999999998</v>
      </c>
      <c r="P69">
        <v>1.0277000000000001</v>
      </c>
      <c r="Q69">
        <v>1.0343</v>
      </c>
      <c r="R69">
        <v>1.0527</v>
      </c>
      <c r="S69">
        <v>1.2202999999999999</v>
      </c>
      <c r="U69" s="3">
        <v>2.5000000000000001E-3</v>
      </c>
      <c r="V69">
        <f t="shared" si="13"/>
        <v>-1.6100000000000003E-2</v>
      </c>
      <c r="W69">
        <f t="shared" si="13"/>
        <v>0.89620000000000011</v>
      </c>
      <c r="X69">
        <f t="shared" si="13"/>
        <v>0.3533</v>
      </c>
      <c r="Y69">
        <f t="shared" si="13"/>
        <v>0.75349999999999995</v>
      </c>
      <c r="Z69">
        <f t="shared" si="13"/>
        <v>0.90560000000000007</v>
      </c>
      <c r="AA69">
        <f t="shared" si="13"/>
        <v>0.90610000000000002</v>
      </c>
      <c r="AB69">
        <f t="shared" si="13"/>
        <v>0.95050000000000001</v>
      </c>
      <c r="AC69">
        <f t="shared" si="13"/>
        <v>1.1084000000000001</v>
      </c>
    </row>
    <row r="70" spans="1:58" x14ac:dyDescent="0.25">
      <c r="A70" s="3">
        <v>1.25E-3</v>
      </c>
      <c r="B70">
        <v>0.29430000000000001</v>
      </c>
      <c r="C70">
        <v>0.16739999999999999</v>
      </c>
      <c r="D70">
        <v>0.1288</v>
      </c>
      <c r="E70">
        <v>0.13200000000000001</v>
      </c>
      <c r="F70">
        <v>0.12590000000000001</v>
      </c>
      <c r="G70">
        <v>0.14030000000000001</v>
      </c>
      <c r="H70">
        <v>0.1182</v>
      </c>
      <c r="I70">
        <v>0.1205</v>
      </c>
      <c r="K70" s="3">
        <v>1.25E-3</v>
      </c>
      <c r="L70">
        <v>0.76839999999999997</v>
      </c>
      <c r="M70">
        <v>0.57420000000000004</v>
      </c>
      <c r="N70">
        <v>0.621</v>
      </c>
      <c r="O70">
        <v>1.0650999999999999</v>
      </c>
      <c r="P70">
        <v>1.0958000000000001</v>
      </c>
      <c r="Q70">
        <v>1.1126</v>
      </c>
      <c r="R70">
        <v>1.1061000000000001</v>
      </c>
      <c r="S70">
        <v>1.3159000000000001</v>
      </c>
      <c r="U70" s="3">
        <v>1.25E-3</v>
      </c>
      <c r="V70">
        <f t="shared" si="13"/>
        <v>0.47409999999999997</v>
      </c>
      <c r="W70">
        <f t="shared" si="13"/>
        <v>0.40680000000000005</v>
      </c>
      <c r="X70">
        <f t="shared" si="13"/>
        <v>0.49219999999999997</v>
      </c>
      <c r="Y70">
        <f t="shared" si="13"/>
        <v>0.93309999999999993</v>
      </c>
      <c r="Z70">
        <f t="shared" si="13"/>
        <v>0.9699000000000001</v>
      </c>
      <c r="AA70">
        <f t="shared" si="13"/>
        <v>0.97230000000000005</v>
      </c>
      <c r="AB70">
        <f t="shared" si="13"/>
        <v>0.98790000000000011</v>
      </c>
      <c r="AC70">
        <f t="shared" si="13"/>
        <v>1.1954</v>
      </c>
    </row>
    <row r="71" spans="1:58" x14ac:dyDescent="0.25">
      <c r="A71" s="3">
        <v>0</v>
      </c>
      <c r="B71">
        <v>0.53749999999999998</v>
      </c>
      <c r="C71">
        <v>0.2465</v>
      </c>
      <c r="D71">
        <v>0.14810000000000001</v>
      </c>
      <c r="E71">
        <v>0.1497</v>
      </c>
      <c r="F71">
        <v>0.15179999999999999</v>
      </c>
      <c r="G71">
        <v>0.1565</v>
      </c>
      <c r="H71">
        <v>0.14729999999999999</v>
      </c>
      <c r="I71">
        <v>0.1487</v>
      </c>
      <c r="K71" s="3">
        <v>0</v>
      </c>
      <c r="L71">
        <v>0.52569999999999995</v>
      </c>
      <c r="M71">
        <v>1.3335999999999999</v>
      </c>
      <c r="N71">
        <v>0.66279999999999994</v>
      </c>
      <c r="O71">
        <v>1.0529999999999999</v>
      </c>
      <c r="P71">
        <v>1.1774</v>
      </c>
      <c r="Q71">
        <v>1.2523</v>
      </c>
      <c r="R71">
        <v>1.2765</v>
      </c>
      <c r="S71">
        <v>1.2968</v>
      </c>
      <c r="U71" s="3">
        <v>0</v>
      </c>
      <c r="V71">
        <f t="shared" si="13"/>
        <v>-1.1800000000000033E-2</v>
      </c>
      <c r="W71">
        <f t="shared" si="13"/>
        <v>1.0871</v>
      </c>
      <c r="X71">
        <f t="shared" si="13"/>
        <v>0.51469999999999994</v>
      </c>
      <c r="Y71">
        <f t="shared" si="13"/>
        <v>0.90329999999999999</v>
      </c>
      <c r="Z71">
        <f t="shared" si="13"/>
        <v>1.0256000000000001</v>
      </c>
      <c r="AA71">
        <f t="shared" si="13"/>
        <v>1.0957999999999999</v>
      </c>
      <c r="AB71">
        <f t="shared" si="13"/>
        <v>1.1292</v>
      </c>
      <c r="AC71">
        <f t="shared" si="13"/>
        <v>1.1480999999999999</v>
      </c>
    </row>
    <row r="72" spans="1:58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</row>
    <row r="73" spans="1:58" x14ac:dyDescent="0.25">
      <c r="A73" s="3"/>
      <c r="B73" s="3" t="s">
        <v>42</v>
      </c>
      <c r="C73" s="3"/>
      <c r="D73" s="3"/>
      <c r="E73" s="3"/>
      <c r="F73" s="3"/>
      <c r="G73" s="5"/>
      <c r="H73" s="3"/>
      <c r="I73" s="3" t="s">
        <v>42</v>
      </c>
      <c r="J73" s="3"/>
      <c r="K73" s="3"/>
      <c r="L73" s="3"/>
      <c r="M73" s="3"/>
      <c r="N73" s="5"/>
      <c r="O73" s="3"/>
      <c r="P73" s="3" t="s">
        <v>42</v>
      </c>
      <c r="Q73" s="3"/>
      <c r="R73" s="3"/>
      <c r="S73" s="3"/>
      <c r="T73" s="3"/>
    </row>
    <row r="74" spans="1:58" x14ac:dyDescent="0.25">
      <c r="A74" s="3" t="s">
        <v>6</v>
      </c>
      <c r="B74" s="3">
        <v>256</v>
      </c>
      <c r="C74" s="3">
        <v>128</v>
      </c>
      <c r="D74" s="3">
        <v>256</v>
      </c>
      <c r="E74" s="3">
        <v>128</v>
      </c>
      <c r="F74" s="3">
        <v>0</v>
      </c>
      <c r="G74" s="5"/>
      <c r="H74" s="3" t="s">
        <v>6</v>
      </c>
      <c r="I74" s="3">
        <v>256</v>
      </c>
      <c r="J74" s="3">
        <v>128</v>
      </c>
      <c r="K74" s="3">
        <v>256</v>
      </c>
      <c r="L74" s="3">
        <v>128</v>
      </c>
      <c r="M74" s="3">
        <v>0</v>
      </c>
      <c r="N74" s="5"/>
      <c r="O74" s="33" t="s">
        <v>6</v>
      </c>
      <c r="P74" s="33">
        <v>256</v>
      </c>
      <c r="Q74" s="33">
        <v>128</v>
      </c>
      <c r="R74" s="33">
        <v>256</v>
      </c>
      <c r="S74" s="33">
        <v>128</v>
      </c>
      <c r="T74" s="33">
        <v>0</v>
      </c>
    </row>
    <row r="75" spans="1:58" x14ac:dyDescent="0.25">
      <c r="A75" s="3">
        <v>0.125</v>
      </c>
      <c r="B75">
        <v>0.15129999999999999</v>
      </c>
      <c r="C75">
        <v>0.1236</v>
      </c>
      <c r="D75">
        <v>0.12139999999999999</v>
      </c>
      <c r="E75">
        <v>0.1371</v>
      </c>
      <c r="F75">
        <v>0.13109999999999999</v>
      </c>
      <c r="G75" s="5"/>
      <c r="H75" s="3">
        <v>0.125</v>
      </c>
      <c r="I75">
        <v>0.14419999999999999</v>
      </c>
      <c r="J75">
        <v>0.1134</v>
      </c>
      <c r="K75">
        <v>0.1142</v>
      </c>
      <c r="L75">
        <v>0.1283</v>
      </c>
      <c r="M75">
        <v>0.121</v>
      </c>
      <c r="N75" s="5"/>
      <c r="O75" s="33">
        <v>0.125</v>
      </c>
      <c r="P75" s="13">
        <v>-7.0999999999999952E-3</v>
      </c>
      <c r="Q75" s="13">
        <v>-1.0200000000000001E-2</v>
      </c>
      <c r="R75" s="13">
        <v>-7.1999999999999981E-3</v>
      </c>
      <c r="S75" s="13">
        <v>-8.8000000000000023E-3</v>
      </c>
      <c r="T75" s="13">
        <v>-1.0099999999999998E-2</v>
      </c>
    </row>
    <row r="76" spans="1:58" x14ac:dyDescent="0.25">
      <c r="A76" s="3">
        <v>0.06</v>
      </c>
      <c r="B76">
        <v>0.13639999999999999</v>
      </c>
      <c r="C76">
        <v>0.1244</v>
      </c>
      <c r="D76">
        <v>0.1396</v>
      </c>
      <c r="E76">
        <v>0.1376</v>
      </c>
      <c r="F76">
        <v>0.13100000000000001</v>
      </c>
      <c r="H76" s="3">
        <v>0.06</v>
      </c>
      <c r="I76">
        <v>0.128</v>
      </c>
      <c r="J76">
        <v>0.11840000000000001</v>
      </c>
      <c r="K76">
        <v>0.13159999999999999</v>
      </c>
      <c r="L76">
        <v>0.13089999999999999</v>
      </c>
      <c r="M76">
        <v>0.1234</v>
      </c>
      <c r="N76" s="5"/>
      <c r="O76" s="33">
        <v>0.06</v>
      </c>
      <c r="P76" s="13">
        <v>-8.3999999999999908E-3</v>
      </c>
      <c r="Q76" s="13">
        <v>-5.9999999999999915E-3</v>
      </c>
      <c r="R76" s="13">
        <v>-8.0000000000000071E-3</v>
      </c>
      <c r="S76" s="13">
        <v>-6.7000000000000115E-3</v>
      </c>
      <c r="T76" s="13">
        <v>-7.6000000000000095E-3</v>
      </c>
    </row>
    <row r="77" spans="1:58" x14ac:dyDescent="0.25">
      <c r="A77" s="3">
        <v>0.03</v>
      </c>
      <c r="B77">
        <v>0.1236</v>
      </c>
      <c r="C77">
        <v>0.1273</v>
      </c>
      <c r="D77">
        <v>0.12139999999999999</v>
      </c>
      <c r="E77">
        <v>0.11260000000000001</v>
      </c>
      <c r="F77">
        <v>0.121</v>
      </c>
      <c r="H77" s="3">
        <v>0.03</v>
      </c>
      <c r="I77">
        <v>0.30420000000000003</v>
      </c>
      <c r="J77">
        <v>0.89359999999999995</v>
      </c>
      <c r="K77">
        <v>0.11849999999999999</v>
      </c>
      <c r="L77">
        <v>0.81669999999999998</v>
      </c>
      <c r="M77">
        <v>0.96330000000000005</v>
      </c>
      <c r="N77" s="5"/>
      <c r="O77" s="33">
        <v>0.03</v>
      </c>
      <c r="P77" s="13">
        <v>0.18060000000000004</v>
      </c>
      <c r="Q77" s="13">
        <v>0.76629999999999998</v>
      </c>
      <c r="R77" s="13">
        <v>-2.8999999999999998E-3</v>
      </c>
      <c r="S77" s="13">
        <v>0.70409999999999995</v>
      </c>
      <c r="T77" s="13">
        <v>0.84230000000000005</v>
      </c>
    </row>
    <row r="78" spans="1:58" x14ac:dyDescent="0.25">
      <c r="A78" s="3">
        <v>0.01</v>
      </c>
      <c r="B78">
        <v>0.13200000000000001</v>
      </c>
      <c r="C78">
        <v>0.122</v>
      </c>
      <c r="D78">
        <v>0.1174</v>
      </c>
      <c r="E78">
        <v>0.1196</v>
      </c>
      <c r="F78">
        <v>0.1145</v>
      </c>
      <c r="H78" s="3">
        <v>0.01</v>
      </c>
      <c r="I78">
        <v>0.92010000000000003</v>
      </c>
      <c r="J78">
        <v>1.0306</v>
      </c>
      <c r="K78">
        <v>0.71130000000000004</v>
      </c>
      <c r="L78">
        <v>0.88790000000000002</v>
      </c>
      <c r="M78">
        <v>1.1623000000000001</v>
      </c>
      <c r="N78" s="5"/>
      <c r="O78" s="33">
        <v>0.01</v>
      </c>
      <c r="P78" s="13">
        <v>0.78810000000000002</v>
      </c>
      <c r="Q78" s="13">
        <v>0.90859999999999996</v>
      </c>
      <c r="R78" s="13">
        <v>0.59390000000000009</v>
      </c>
      <c r="S78" s="13">
        <v>0.76829999999999998</v>
      </c>
      <c r="T78" s="13">
        <v>1.0478000000000001</v>
      </c>
      <c r="AD78" s="5"/>
      <c r="AE78" s="5"/>
      <c r="AF78" s="5"/>
      <c r="AG78" s="5"/>
      <c r="AH78" s="5"/>
      <c r="AI78" s="5"/>
    </row>
    <row r="79" spans="1:58" x14ac:dyDescent="0.25">
      <c r="A79" s="3">
        <v>0.125</v>
      </c>
      <c r="B79">
        <v>0.10390000000000001</v>
      </c>
      <c r="C79">
        <v>0.11070000000000001</v>
      </c>
      <c r="D79">
        <v>0.1145</v>
      </c>
      <c r="E79">
        <v>0.109</v>
      </c>
      <c r="F79">
        <v>0.10199999999999999</v>
      </c>
      <c r="H79" s="3">
        <v>0.125</v>
      </c>
      <c r="I79">
        <v>0.60519999999999996</v>
      </c>
      <c r="J79">
        <v>0.99580000000000002</v>
      </c>
      <c r="K79">
        <v>0.66159999999999997</v>
      </c>
      <c r="L79">
        <v>0.93130000000000002</v>
      </c>
      <c r="M79">
        <v>1.2038</v>
      </c>
      <c r="O79" s="33">
        <v>0.125</v>
      </c>
      <c r="P79" s="13">
        <v>0.50129999999999997</v>
      </c>
      <c r="Q79" s="13">
        <v>0.8851</v>
      </c>
      <c r="R79" s="13">
        <v>0.54709999999999992</v>
      </c>
      <c r="S79" s="13">
        <v>0.82230000000000003</v>
      </c>
      <c r="T79" s="13">
        <v>1.1017999999999999</v>
      </c>
    </row>
    <row r="80" spans="1:58" x14ac:dyDescent="0.25">
      <c r="A80" s="3">
        <v>0.06</v>
      </c>
      <c r="B80">
        <v>0.1061</v>
      </c>
      <c r="C80">
        <v>0.1181</v>
      </c>
      <c r="D80">
        <v>0.1303</v>
      </c>
      <c r="E80">
        <v>0.1055</v>
      </c>
      <c r="F80">
        <v>0.1105</v>
      </c>
      <c r="H80" s="3">
        <v>0.06</v>
      </c>
      <c r="I80">
        <v>0.51429999999999998</v>
      </c>
      <c r="J80">
        <v>1.3785000000000001</v>
      </c>
      <c r="K80">
        <v>0.76359999999999995</v>
      </c>
      <c r="L80">
        <v>0.98599999999999999</v>
      </c>
      <c r="M80">
        <v>1.0927</v>
      </c>
      <c r="O80" s="33">
        <v>0.06</v>
      </c>
      <c r="P80" s="13">
        <v>0.40820000000000001</v>
      </c>
      <c r="Q80" s="13">
        <v>1.2604</v>
      </c>
      <c r="R80" s="13">
        <v>0.63329999999999997</v>
      </c>
      <c r="S80" s="13">
        <v>0.88049999999999995</v>
      </c>
      <c r="T80" s="13">
        <v>0.98219999999999996</v>
      </c>
    </row>
    <row r="81" spans="1:58" x14ac:dyDescent="0.25">
      <c r="A81" s="3">
        <v>0.03</v>
      </c>
      <c r="B81">
        <v>0.1278</v>
      </c>
      <c r="C81">
        <v>0.12909999999999999</v>
      </c>
      <c r="D81">
        <v>0.13739999999999999</v>
      </c>
      <c r="E81">
        <v>0.1246</v>
      </c>
      <c r="F81">
        <v>0.1226</v>
      </c>
      <c r="H81" s="3">
        <v>0.03</v>
      </c>
      <c r="I81">
        <v>1.0025999999999999</v>
      </c>
      <c r="J81">
        <v>1.0506</v>
      </c>
      <c r="K81">
        <v>0.95340000000000003</v>
      </c>
      <c r="L81">
        <v>1.0582</v>
      </c>
      <c r="M81">
        <v>1.1832</v>
      </c>
      <c r="O81" s="33">
        <v>0.03</v>
      </c>
      <c r="P81" s="13">
        <v>0.87479999999999991</v>
      </c>
      <c r="Q81" s="13">
        <v>0.92149999999999999</v>
      </c>
      <c r="R81" s="13">
        <v>0.81600000000000006</v>
      </c>
      <c r="S81" s="13">
        <v>0.93359999999999999</v>
      </c>
      <c r="T81" s="13">
        <v>1.0606</v>
      </c>
    </row>
    <row r="82" spans="1:58" x14ac:dyDescent="0.25">
      <c r="A82" s="3">
        <v>0.01</v>
      </c>
      <c r="B82">
        <v>0.1487</v>
      </c>
      <c r="C82">
        <v>0.15629999999999999</v>
      </c>
      <c r="D82">
        <v>0.1522</v>
      </c>
      <c r="E82">
        <v>0.15310000000000001</v>
      </c>
      <c r="F82">
        <v>0.15379999999999999</v>
      </c>
      <c r="H82" s="3">
        <v>0.01</v>
      </c>
      <c r="I82">
        <v>1.0914999999999999</v>
      </c>
      <c r="J82">
        <v>1.105</v>
      </c>
      <c r="K82">
        <v>1.0557000000000001</v>
      </c>
      <c r="L82">
        <v>1.2889999999999999</v>
      </c>
      <c r="M82">
        <v>1.1438999999999999</v>
      </c>
      <c r="O82" s="33">
        <v>0.01</v>
      </c>
      <c r="P82" s="13">
        <v>0.94279999999999986</v>
      </c>
      <c r="Q82" s="13">
        <v>0.94869999999999999</v>
      </c>
      <c r="R82" s="13">
        <v>0.90350000000000008</v>
      </c>
      <c r="S82" s="13">
        <v>1.1358999999999999</v>
      </c>
      <c r="T82" s="13">
        <v>0.99009999999999998</v>
      </c>
    </row>
    <row r="83" spans="1:58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</row>
    <row r="84" spans="1:58" x14ac:dyDescent="0.25">
      <c r="A84" s="3"/>
      <c r="B84" s="3" t="s">
        <v>42</v>
      </c>
      <c r="C84" s="3"/>
      <c r="D84" s="3"/>
      <c r="E84" s="3"/>
      <c r="F84" s="5"/>
      <c r="G84" s="3"/>
      <c r="H84" s="3" t="s">
        <v>42</v>
      </c>
      <c r="I84" s="3"/>
      <c r="J84" s="3"/>
      <c r="K84" s="3"/>
      <c r="L84" s="5"/>
      <c r="M84" s="5"/>
      <c r="N84" s="3"/>
      <c r="O84" s="3" t="s">
        <v>42</v>
      </c>
      <c r="P84" s="3"/>
      <c r="Q84" s="3"/>
      <c r="R84" s="3"/>
    </row>
    <row r="85" spans="1:58" x14ac:dyDescent="0.25">
      <c r="A85" s="3" t="s">
        <v>8</v>
      </c>
      <c r="B85" s="3">
        <v>512</v>
      </c>
      <c r="C85" s="3">
        <v>512</v>
      </c>
      <c r="D85" s="3">
        <v>512</v>
      </c>
      <c r="E85" s="3">
        <v>0</v>
      </c>
      <c r="F85" s="5"/>
      <c r="G85" s="3" t="s">
        <v>8</v>
      </c>
      <c r="H85" s="3">
        <v>512</v>
      </c>
      <c r="I85" s="3">
        <v>512</v>
      </c>
      <c r="J85" s="3">
        <v>512</v>
      </c>
      <c r="K85" s="3">
        <v>0</v>
      </c>
      <c r="L85" s="5"/>
      <c r="M85" s="5"/>
      <c r="N85" s="3" t="s">
        <v>8</v>
      </c>
      <c r="O85" s="3">
        <v>512</v>
      </c>
      <c r="P85" s="3">
        <v>512</v>
      </c>
      <c r="Q85" s="3">
        <v>512</v>
      </c>
      <c r="R85" s="3">
        <v>0</v>
      </c>
    </row>
    <row r="86" spans="1:58" x14ac:dyDescent="0.25">
      <c r="A86" s="3">
        <v>0.125</v>
      </c>
      <c r="B86">
        <v>0.1774</v>
      </c>
      <c r="C86">
        <v>0.14499999999999999</v>
      </c>
      <c r="D86">
        <v>0.1452</v>
      </c>
      <c r="E86">
        <v>0.17610000000000001</v>
      </c>
      <c r="F86" s="5"/>
      <c r="G86" s="3">
        <v>0.125</v>
      </c>
      <c r="H86">
        <v>0.25750000000000001</v>
      </c>
      <c r="I86">
        <v>0.1555</v>
      </c>
      <c r="J86">
        <v>0.1447</v>
      </c>
      <c r="K86">
        <v>0.17929999999999999</v>
      </c>
      <c r="L86" s="5"/>
      <c r="M86" s="5"/>
      <c r="N86" s="3">
        <v>0.125</v>
      </c>
      <c r="O86">
        <f t="shared" ref="O86:R93" si="14">H86-B86</f>
        <v>8.0100000000000005E-2</v>
      </c>
      <c r="P86">
        <f t="shared" si="14"/>
        <v>1.0500000000000009E-2</v>
      </c>
      <c r="Q86">
        <f t="shared" si="14"/>
        <v>-5.0000000000000044E-4</v>
      </c>
      <c r="R86">
        <f t="shared" si="14"/>
        <v>3.1999999999999806E-3</v>
      </c>
    </row>
    <row r="87" spans="1:58" x14ac:dyDescent="0.25">
      <c r="A87" s="3">
        <v>0.06</v>
      </c>
      <c r="B87">
        <v>0.30630000000000002</v>
      </c>
      <c r="C87">
        <v>0.23710000000000001</v>
      </c>
      <c r="D87">
        <v>0.25130000000000002</v>
      </c>
      <c r="E87">
        <v>0.17219999999999999</v>
      </c>
      <c r="F87" s="5"/>
      <c r="G87" s="3">
        <v>0.06</v>
      </c>
      <c r="H87">
        <v>0.4486</v>
      </c>
      <c r="I87">
        <v>0.27639999999999998</v>
      </c>
      <c r="J87">
        <v>0.246</v>
      </c>
      <c r="K87">
        <v>0.2135</v>
      </c>
      <c r="N87" s="3">
        <v>0.06</v>
      </c>
      <c r="O87">
        <f t="shared" si="14"/>
        <v>0.14229999999999998</v>
      </c>
      <c r="P87">
        <f t="shared" si="14"/>
        <v>3.9299999999999974E-2</v>
      </c>
      <c r="Q87">
        <f t="shared" si="14"/>
        <v>-5.3000000000000269E-3</v>
      </c>
      <c r="R87">
        <f t="shared" si="14"/>
        <v>4.1300000000000003E-2</v>
      </c>
    </row>
    <row r="88" spans="1:58" x14ac:dyDescent="0.25">
      <c r="A88" s="3">
        <v>0.03</v>
      </c>
      <c r="B88">
        <v>0.3402</v>
      </c>
      <c r="C88">
        <v>0.16869999999999999</v>
      </c>
      <c r="D88">
        <v>0.1613</v>
      </c>
      <c r="E88">
        <v>0.15970000000000001</v>
      </c>
      <c r="G88" s="3">
        <v>0.03</v>
      </c>
      <c r="H88">
        <v>0.35299999999999998</v>
      </c>
      <c r="I88">
        <v>0.20780000000000001</v>
      </c>
      <c r="J88">
        <v>0.1497</v>
      </c>
      <c r="K88">
        <v>0.1973</v>
      </c>
      <c r="N88" s="3">
        <v>0.03</v>
      </c>
      <c r="O88">
        <f t="shared" si="14"/>
        <v>1.2799999999999978E-2</v>
      </c>
      <c r="P88">
        <f t="shared" si="14"/>
        <v>3.9100000000000024E-2</v>
      </c>
      <c r="Q88">
        <f t="shared" si="14"/>
        <v>-1.1599999999999999E-2</v>
      </c>
      <c r="R88">
        <f t="shared" si="14"/>
        <v>3.7599999999999995E-2</v>
      </c>
    </row>
    <row r="89" spans="1:58" x14ac:dyDescent="0.25">
      <c r="A89" s="3">
        <v>0.01</v>
      </c>
      <c r="B89">
        <v>0.35339999999999999</v>
      </c>
      <c r="C89">
        <v>0.23980000000000001</v>
      </c>
      <c r="D89">
        <v>0.19270000000000001</v>
      </c>
      <c r="E89">
        <v>0.1575</v>
      </c>
      <c r="G89" s="3">
        <v>0.01</v>
      </c>
      <c r="H89">
        <v>0.49659999999999999</v>
      </c>
      <c r="I89">
        <v>0.21909999999999999</v>
      </c>
      <c r="J89">
        <v>0.18740000000000001</v>
      </c>
      <c r="K89">
        <v>0.17219999999999999</v>
      </c>
      <c r="N89" s="3">
        <v>0.01</v>
      </c>
      <c r="O89">
        <f t="shared" si="14"/>
        <v>0.14319999999999999</v>
      </c>
      <c r="P89">
        <f t="shared" si="14"/>
        <v>-2.0700000000000024E-2</v>
      </c>
      <c r="Q89">
        <f t="shared" si="14"/>
        <v>-5.2999999999999992E-3</v>
      </c>
      <c r="R89">
        <f t="shared" si="14"/>
        <v>1.4699999999999991E-2</v>
      </c>
      <c r="AD89" s="5"/>
      <c r="AE89" s="5"/>
      <c r="AF89" s="5"/>
      <c r="AG89" s="5"/>
      <c r="AH89" s="5"/>
      <c r="AI89" s="5"/>
    </row>
    <row r="90" spans="1:58" x14ac:dyDescent="0.25">
      <c r="A90" s="3">
        <v>5.0000000000000001E-3</v>
      </c>
      <c r="B90">
        <v>0.22090000000000001</v>
      </c>
      <c r="C90">
        <v>0.17299999999999999</v>
      </c>
      <c r="D90">
        <v>0.15590000000000001</v>
      </c>
      <c r="E90">
        <v>0.14699999999999999</v>
      </c>
      <c r="G90" s="3">
        <v>5.0000000000000001E-3</v>
      </c>
      <c r="H90">
        <v>0.30549999999999999</v>
      </c>
      <c r="I90">
        <v>0.1837</v>
      </c>
      <c r="J90">
        <v>0.15190000000000001</v>
      </c>
      <c r="K90">
        <v>0.2064</v>
      </c>
      <c r="N90" s="3">
        <v>5.0000000000000001E-3</v>
      </c>
      <c r="O90">
        <f t="shared" si="14"/>
        <v>8.4599999999999981E-2</v>
      </c>
      <c r="P90">
        <f t="shared" si="14"/>
        <v>1.0700000000000015E-2</v>
      </c>
      <c r="Q90">
        <f t="shared" si="14"/>
        <v>-4.0000000000000036E-3</v>
      </c>
      <c r="R90">
        <f t="shared" si="14"/>
        <v>5.9400000000000008E-2</v>
      </c>
    </row>
    <row r="91" spans="1:58" x14ac:dyDescent="0.25">
      <c r="A91" s="3">
        <v>2.5000000000000001E-3</v>
      </c>
      <c r="B91">
        <v>0.30709999999999998</v>
      </c>
      <c r="C91">
        <v>0.19320000000000001</v>
      </c>
      <c r="D91">
        <v>0.18229999999999999</v>
      </c>
      <c r="E91">
        <v>0.159</v>
      </c>
      <c r="G91" s="3">
        <v>2.5000000000000001E-3</v>
      </c>
      <c r="H91">
        <v>0.42449999999999999</v>
      </c>
      <c r="I91">
        <v>0.433</v>
      </c>
      <c r="J91">
        <v>0.4602</v>
      </c>
      <c r="K91">
        <v>0.36009999999999998</v>
      </c>
      <c r="N91" s="3">
        <v>2.5000000000000001E-3</v>
      </c>
      <c r="O91">
        <f t="shared" si="14"/>
        <v>0.1174</v>
      </c>
      <c r="P91">
        <f t="shared" si="14"/>
        <v>0.23979999999999999</v>
      </c>
      <c r="Q91">
        <f t="shared" si="14"/>
        <v>0.27790000000000004</v>
      </c>
      <c r="R91">
        <f t="shared" si="14"/>
        <v>0.20109999999999997</v>
      </c>
    </row>
    <row r="92" spans="1:58" x14ac:dyDescent="0.25">
      <c r="A92" s="3">
        <v>1.25E-3</v>
      </c>
      <c r="B92">
        <v>0.49759999999999999</v>
      </c>
      <c r="C92">
        <v>0.30759999999999998</v>
      </c>
      <c r="D92">
        <v>0.25009999999999999</v>
      </c>
      <c r="E92">
        <v>0.21820000000000001</v>
      </c>
      <c r="G92" s="3">
        <v>1.25E-3</v>
      </c>
      <c r="H92">
        <v>0.47439999999999999</v>
      </c>
      <c r="I92">
        <v>0.29449999999999998</v>
      </c>
      <c r="J92">
        <v>0.4007</v>
      </c>
      <c r="K92">
        <v>0.47170000000000001</v>
      </c>
      <c r="N92" s="3">
        <v>1.25E-3</v>
      </c>
      <c r="O92">
        <f t="shared" si="14"/>
        <v>-2.3199999999999998E-2</v>
      </c>
      <c r="P92">
        <f t="shared" si="14"/>
        <v>-1.3100000000000001E-2</v>
      </c>
      <c r="Q92">
        <f t="shared" si="14"/>
        <v>0.15060000000000001</v>
      </c>
      <c r="R92">
        <f t="shared" si="14"/>
        <v>0.2535</v>
      </c>
    </row>
    <row r="93" spans="1:58" x14ac:dyDescent="0.25">
      <c r="A93" s="3">
        <v>0</v>
      </c>
      <c r="B93">
        <v>0.69689999999999996</v>
      </c>
      <c r="C93">
        <v>0.47460000000000002</v>
      </c>
      <c r="D93">
        <v>0.34460000000000002</v>
      </c>
      <c r="E93">
        <v>0.2402</v>
      </c>
      <c r="G93" s="3">
        <v>0</v>
      </c>
      <c r="H93">
        <v>0.61529999999999996</v>
      </c>
      <c r="I93">
        <v>0.54869999999999997</v>
      </c>
      <c r="J93">
        <v>0.50939999999999996</v>
      </c>
      <c r="K93">
        <v>0.73699999999999999</v>
      </c>
      <c r="N93" s="3">
        <v>0</v>
      </c>
      <c r="O93">
        <f t="shared" si="14"/>
        <v>-8.1600000000000006E-2</v>
      </c>
      <c r="P93">
        <f t="shared" si="14"/>
        <v>7.4099999999999944E-2</v>
      </c>
      <c r="Q93">
        <f t="shared" si="14"/>
        <v>0.16479999999999995</v>
      </c>
      <c r="R93">
        <f t="shared" si="14"/>
        <v>0.49680000000000002</v>
      </c>
    </row>
    <row r="94" spans="1:58" x14ac:dyDescent="0.25">
      <c r="X94" s="5"/>
    </row>
    <row r="95" spans="1:58" x14ac:dyDescent="0.25">
      <c r="A95" s="3"/>
      <c r="B95" s="3" t="s">
        <v>42</v>
      </c>
      <c r="C95" s="3"/>
      <c r="D95" s="3"/>
      <c r="E95" s="3"/>
      <c r="F95" s="3"/>
      <c r="G95" s="3"/>
      <c r="H95" s="3"/>
      <c r="I95" s="3"/>
      <c r="L95" s="3"/>
      <c r="M95" s="3" t="s">
        <v>42</v>
      </c>
      <c r="N95" s="3"/>
      <c r="O95" s="3"/>
      <c r="P95" s="3"/>
      <c r="Q95" s="3"/>
      <c r="R95" s="3"/>
      <c r="S95" s="3"/>
      <c r="T95" s="3"/>
      <c r="W95" s="3"/>
      <c r="X95" s="3" t="s">
        <v>42</v>
      </c>
      <c r="Y95" s="3"/>
      <c r="Z95" s="3"/>
      <c r="AA95" s="3"/>
      <c r="AB95" s="3"/>
      <c r="AC95" s="3"/>
      <c r="AD95" s="3"/>
      <c r="AE95" s="3"/>
    </row>
    <row r="96" spans="1:58" x14ac:dyDescent="0.25">
      <c r="A96" s="3" t="s">
        <v>8</v>
      </c>
      <c r="B96" s="3">
        <v>512</v>
      </c>
      <c r="C96" s="3">
        <v>512</v>
      </c>
      <c r="D96" s="3">
        <v>512</v>
      </c>
      <c r="E96" s="3">
        <v>512</v>
      </c>
      <c r="F96" s="3">
        <v>512</v>
      </c>
      <c r="G96" s="3">
        <v>512</v>
      </c>
      <c r="H96" s="3">
        <v>0</v>
      </c>
      <c r="I96" s="3">
        <v>0</v>
      </c>
      <c r="L96" s="3" t="s">
        <v>8</v>
      </c>
      <c r="M96" s="3">
        <v>512</v>
      </c>
      <c r="N96" s="3">
        <v>512</v>
      </c>
      <c r="O96" s="3">
        <v>512</v>
      </c>
      <c r="P96" s="3">
        <v>512</v>
      </c>
      <c r="Q96" s="3">
        <v>512</v>
      </c>
      <c r="R96" s="3">
        <v>512</v>
      </c>
      <c r="S96" s="3">
        <v>0</v>
      </c>
      <c r="T96" s="3">
        <v>0</v>
      </c>
      <c r="W96" s="3" t="s">
        <v>8</v>
      </c>
      <c r="X96" s="3">
        <v>512</v>
      </c>
      <c r="Y96" s="3">
        <v>512</v>
      </c>
      <c r="Z96" s="3">
        <v>512</v>
      </c>
      <c r="AA96" s="3">
        <v>512</v>
      </c>
      <c r="AB96" s="3">
        <v>512</v>
      </c>
      <c r="AC96" s="3">
        <v>512</v>
      </c>
      <c r="AD96" s="3">
        <v>0</v>
      </c>
      <c r="AE96" s="3">
        <v>0</v>
      </c>
    </row>
    <row r="97" spans="1:46" x14ac:dyDescent="0.25">
      <c r="A97" s="3">
        <v>1E-4</v>
      </c>
      <c r="B97">
        <v>0.1295</v>
      </c>
      <c r="C97">
        <v>0.15260000000000001</v>
      </c>
      <c r="D97">
        <v>0.12640000000000001</v>
      </c>
      <c r="E97">
        <v>0.12889999999999999</v>
      </c>
      <c r="F97">
        <v>0.12620000000000001</v>
      </c>
      <c r="G97">
        <v>0.13089999999999999</v>
      </c>
      <c r="H97">
        <v>0.17069999999999999</v>
      </c>
      <c r="I97">
        <v>0.18129999999999999</v>
      </c>
      <c r="L97" s="3">
        <v>1E-4</v>
      </c>
      <c r="M97">
        <v>0.46410000000000001</v>
      </c>
      <c r="N97">
        <v>0.49120000000000003</v>
      </c>
      <c r="O97">
        <v>0.45419999999999999</v>
      </c>
      <c r="P97">
        <v>0.46289999999999998</v>
      </c>
      <c r="Q97">
        <v>0.46279999999999999</v>
      </c>
      <c r="R97">
        <v>0.4708</v>
      </c>
      <c r="S97">
        <v>0.65139999999999998</v>
      </c>
      <c r="T97">
        <v>1.0259</v>
      </c>
      <c r="W97" s="3">
        <v>1E-4</v>
      </c>
      <c r="X97">
        <f t="shared" ref="X97:AE98" si="15">M97-B97</f>
        <v>0.33460000000000001</v>
      </c>
      <c r="Y97">
        <f t="shared" si="15"/>
        <v>0.33860000000000001</v>
      </c>
      <c r="Z97">
        <f t="shared" si="15"/>
        <v>0.32779999999999998</v>
      </c>
      <c r="AA97">
        <f t="shared" si="15"/>
        <v>0.33399999999999996</v>
      </c>
      <c r="AB97">
        <f t="shared" si="15"/>
        <v>0.33660000000000001</v>
      </c>
      <c r="AC97">
        <f t="shared" si="15"/>
        <v>0.33989999999999998</v>
      </c>
      <c r="AD97">
        <f t="shared" si="15"/>
        <v>0.48070000000000002</v>
      </c>
      <c r="AE97">
        <f t="shared" si="15"/>
        <v>0.84460000000000002</v>
      </c>
    </row>
    <row r="98" spans="1:46" x14ac:dyDescent="0.25">
      <c r="A98" s="3">
        <v>0</v>
      </c>
      <c r="B98">
        <v>0.1411</v>
      </c>
      <c r="C98">
        <v>0.12740000000000001</v>
      </c>
      <c r="D98">
        <v>0.1288</v>
      </c>
      <c r="E98">
        <v>0.13009999999999999</v>
      </c>
      <c r="F98">
        <v>0.12540000000000001</v>
      </c>
      <c r="G98">
        <v>0.13159999999999999</v>
      </c>
      <c r="H98">
        <v>0.14499999999999999</v>
      </c>
      <c r="I98">
        <v>0.15840000000000001</v>
      </c>
      <c r="L98" s="3">
        <v>0</v>
      </c>
      <c r="M98">
        <v>0.50919999999999999</v>
      </c>
      <c r="N98">
        <v>0.46029999999999999</v>
      </c>
      <c r="O98">
        <v>0.47570000000000001</v>
      </c>
      <c r="P98">
        <v>0.49120000000000003</v>
      </c>
      <c r="Q98">
        <v>0.47789999999999999</v>
      </c>
      <c r="R98">
        <v>0.50600000000000001</v>
      </c>
      <c r="S98">
        <v>1.3836999999999999</v>
      </c>
      <c r="T98">
        <v>1.3329</v>
      </c>
      <c r="W98" s="3">
        <v>0</v>
      </c>
      <c r="X98">
        <f>M98-B98</f>
        <v>0.36809999999999998</v>
      </c>
      <c r="Y98">
        <f t="shared" si="15"/>
        <v>0.33289999999999997</v>
      </c>
      <c r="Z98">
        <f t="shared" si="15"/>
        <v>0.34689999999999999</v>
      </c>
      <c r="AA98">
        <f t="shared" si="15"/>
        <v>0.36110000000000003</v>
      </c>
      <c r="AB98">
        <f t="shared" si="15"/>
        <v>0.35249999999999998</v>
      </c>
      <c r="AC98">
        <f t="shared" si="15"/>
        <v>0.37440000000000001</v>
      </c>
      <c r="AD98">
        <f t="shared" si="15"/>
        <v>1.2386999999999999</v>
      </c>
      <c r="AE98">
        <f t="shared" si="15"/>
        <v>1.1744999999999999</v>
      </c>
    </row>
    <row r="104" spans="1:46" ht="18" thickBot="1" x14ac:dyDescent="0.35">
      <c r="A104" s="1" t="s">
        <v>50</v>
      </c>
      <c r="H104" s="5"/>
      <c r="P104" s="5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</row>
    <row r="105" spans="1:46" ht="15.75" thickTop="1" x14ac:dyDescent="0.25">
      <c r="H105" s="5"/>
      <c r="P105" s="5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</row>
    <row r="106" spans="1:46" ht="15.75" thickBot="1" x14ac:dyDescent="0.3">
      <c r="A106" s="59" t="s">
        <v>0</v>
      </c>
      <c r="B106" s="59"/>
      <c r="C106" s="59"/>
      <c r="D106" s="59"/>
      <c r="E106" s="59"/>
      <c r="F106" s="59"/>
      <c r="G106" s="59"/>
      <c r="H106" s="5"/>
      <c r="I106" s="59" t="s">
        <v>1</v>
      </c>
      <c r="J106" s="59"/>
      <c r="K106" s="59"/>
      <c r="L106" s="59"/>
      <c r="M106" s="59"/>
      <c r="N106" s="59"/>
      <c r="O106" s="59"/>
      <c r="P106" s="5"/>
      <c r="Q106" s="59" t="s">
        <v>2</v>
      </c>
      <c r="R106" s="59"/>
      <c r="S106" s="59"/>
      <c r="T106" s="59"/>
      <c r="U106" s="59"/>
      <c r="V106" s="59"/>
      <c r="W106" s="59"/>
      <c r="Y106" s="59" t="s">
        <v>3</v>
      </c>
      <c r="Z106" s="59"/>
      <c r="AA106" s="59"/>
      <c r="AB106" s="59"/>
      <c r="AC106" s="59"/>
      <c r="AD106" s="59"/>
      <c r="AE106" s="59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</row>
    <row r="107" spans="1:46" x14ac:dyDescent="0.25">
      <c r="H107" s="5"/>
      <c r="X107" s="5"/>
    </row>
    <row r="108" spans="1:46" x14ac:dyDescent="0.25">
      <c r="A108" s="3"/>
      <c r="B108" s="3" t="s">
        <v>42</v>
      </c>
      <c r="C108" s="3"/>
      <c r="D108" s="3"/>
      <c r="E108" s="3"/>
      <c r="F108" s="3"/>
      <c r="G108" s="3"/>
      <c r="H108" s="5"/>
      <c r="I108" s="3"/>
      <c r="J108" s="3" t="s">
        <v>42</v>
      </c>
      <c r="K108" s="3"/>
      <c r="L108" s="3"/>
      <c r="M108" s="3"/>
      <c r="N108" s="3"/>
      <c r="O108" s="3"/>
      <c r="P108" s="5"/>
      <c r="Q108" s="3"/>
      <c r="R108" s="3" t="s">
        <v>42</v>
      </c>
      <c r="S108" s="3"/>
      <c r="T108" s="3"/>
      <c r="U108" s="3"/>
      <c r="V108" s="3"/>
      <c r="W108" s="3"/>
      <c r="X108" s="5"/>
      <c r="Y108" s="3"/>
      <c r="Z108" s="3" t="s">
        <v>49</v>
      </c>
      <c r="AA108" s="3"/>
      <c r="AB108" s="3"/>
      <c r="AC108" s="3"/>
      <c r="AD108" s="3"/>
      <c r="AE108" s="3"/>
      <c r="AF108" s="3"/>
      <c r="AG108" s="3"/>
      <c r="AH108" s="7"/>
      <c r="AI108" s="7"/>
      <c r="AJ108" s="60"/>
      <c r="AK108" s="60"/>
      <c r="AL108" s="60"/>
      <c r="AM108" s="60"/>
      <c r="AN108" s="60"/>
      <c r="AO108" s="60"/>
      <c r="AP108" s="60"/>
      <c r="AQ108" s="60"/>
      <c r="AR108" s="7"/>
    </row>
    <row r="109" spans="1:46" x14ac:dyDescent="0.25">
      <c r="A109" s="3" t="s">
        <v>11</v>
      </c>
      <c r="B109" s="3">
        <v>256</v>
      </c>
      <c r="C109" s="3">
        <v>128</v>
      </c>
      <c r="D109" s="3">
        <v>64</v>
      </c>
      <c r="E109" s="3">
        <v>32</v>
      </c>
      <c r="F109" s="3">
        <v>16</v>
      </c>
      <c r="G109" s="3">
        <v>0</v>
      </c>
      <c r="H109" s="5"/>
      <c r="I109" s="3" t="s">
        <v>11</v>
      </c>
      <c r="J109" s="3">
        <v>256</v>
      </c>
      <c r="K109" s="3">
        <v>128</v>
      </c>
      <c r="L109" s="3">
        <v>64</v>
      </c>
      <c r="M109" s="3">
        <v>32</v>
      </c>
      <c r="N109" s="3">
        <v>16</v>
      </c>
      <c r="O109" s="3">
        <v>0</v>
      </c>
      <c r="P109" s="5"/>
      <c r="Q109" s="3" t="s">
        <v>11</v>
      </c>
      <c r="R109" s="3">
        <v>256</v>
      </c>
      <c r="S109" s="3">
        <v>128</v>
      </c>
      <c r="T109" s="3">
        <v>64</v>
      </c>
      <c r="U109" s="3">
        <v>32</v>
      </c>
      <c r="V109" s="3">
        <v>16</v>
      </c>
      <c r="W109" s="3">
        <v>0</v>
      </c>
      <c r="X109" s="5"/>
      <c r="Y109" s="3" t="s">
        <v>4</v>
      </c>
      <c r="Z109" s="3">
        <v>1024</v>
      </c>
      <c r="AA109" s="3">
        <v>512</v>
      </c>
      <c r="AB109" s="3">
        <v>256</v>
      </c>
      <c r="AC109" s="3">
        <v>128</v>
      </c>
      <c r="AD109" s="3">
        <v>64</v>
      </c>
      <c r="AE109" s="3">
        <v>32</v>
      </c>
      <c r="AF109" s="3">
        <v>16</v>
      </c>
      <c r="AG109" s="3">
        <v>0</v>
      </c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</row>
    <row r="110" spans="1:46" x14ac:dyDescent="0.25">
      <c r="A110" s="3">
        <v>0.5</v>
      </c>
      <c r="B110">
        <v>0.19869999999999999</v>
      </c>
      <c r="C110">
        <v>0.1953</v>
      </c>
      <c r="D110">
        <v>0.19400000000000001</v>
      </c>
      <c r="E110">
        <v>0.2011</v>
      </c>
      <c r="F110">
        <v>0.1792</v>
      </c>
      <c r="G110">
        <v>0.1966</v>
      </c>
      <c r="H110" s="5"/>
      <c r="I110" s="3">
        <v>0.5</v>
      </c>
      <c r="J110">
        <v>0.48530000000000001</v>
      </c>
      <c r="K110">
        <v>0.44359999999999999</v>
      </c>
      <c r="L110">
        <v>0.40949999999999998</v>
      </c>
      <c r="M110">
        <v>0.45789999999999997</v>
      </c>
      <c r="N110">
        <v>0.37709999999999999</v>
      </c>
      <c r="O110">
        <v>0.60829999999999995</v>
      </c>
      <c r="P110" s="5"/>
      <c r="Q110" s="3">
        <v>0.5</v>
      </c>
      <c r="R110">
        <f t="shared" ref="R110:W117" si="16">J110-B110</f>
        <v>0.28660000000000002</v>
      </c>
      <c r="S110">
        <f t="shared" si="16"/>
        <v>0.24829999999999999</v>
      </c>
      <c r="T110">
        <f t="shared" si="16"/>
        <v>0.21549999999999997</v>
      </c>
      <c r="U110">
        <f t="shared" si="16"/>
        <v>0.25679999999999997</v>
      </c>
      <c r="V110">
        <f t="shared" si="16"/>
        <v>0.19789999999999999</v>
      </c>
      <c r="W110">
        <f t="shared" si="16"/>
        <v>0.41169999999999995</v>
      </c>
      <c r="X110" s="5"/>
      <c r="Y110" s="3">
        <v>16</v>
      </c>
      <c r="Z110">
        <v>-5.4666666666666657E-3</v>
      </c>
      <c r="AA110">
        <v>-2.0699999999999996E-2</v>
      </c>
      <c r="AB110">
        <v>-5.3466666666666669E-2</v>
      </c>
      <c r="AC110">
        <v>-1.6500000000000001E-2</v>
      </c>
      <c r="AD110">
        <v>-1.5333333333333329E-2</v>
      </c>
      <c r="AE110">
        <v>-3.2333333333333346E-2</v>
      </c>
      <c r="AG110">
        <v>-7.8000000000000083E-3</v>
      </c>
      <c r="AH110" s="7"/>
      <c r="AI110" s="7"/>
      <c r="AJ110" s="20"/>
      <c r="AK110" s="20"/>
      <c r="AL110" s="20"/>
      <c r="AM110" s="20"/>
      <c r="AN110" s="20"/>
      <c r="AO110" s="20"/>
      <c r="AP110" s="20"/>
      <c r="AQ110" s="20"/>
      <c r="AR110" s="7"/>
    </row>
    <row r="111" spans="1:46" x14ac:dyDescent="0.25">
      <c r="A111" s="3">
        <v>0.25</v>
      </c>
      <c r="B111">
        <v>0.20899999999999999</v>
      </c>
      <c r="C111">
        <v>0.193</v>
      </c>
      <c r="D111">
        <v>0.18029999999999999</v>
      </c>
      <c r="E111">
        <v>0.18759999999999999</v>
      </c>
      <c r="F111">
        <v>0.16639999999999999</v>
      </c>
      <c r="G111">
        <v>0.1696</v>
      </c>
      <c r="H111" s="5"/>
      <c r="I111" s="3">
        <v>0.25</v>
      </c>
      <c r="J111">
        <v>0.6371</v>
      </c>
      <c r="K111">
        <v>0.53779999999999994</v>
      </c>
      <c r="L111">
        <v>0.51529999999999998</v>
      </c>
      <c r="M111">
        <v>0.48470000000000002</v>
      </c>
      <c r="N111">
        <v>0.43919999999999998</v>
      </c>
      <c r="O111">
        <v>0.43419999999999997</v>
      </c>
      <c r="P111" s="5"/>
      <c r="Q111" s="3">
        <v>0.25</v>
      </c>
      <c r="R111">
        <f t="shared" si="16"/>
        <v>0.42810000000000004</v>
      </c>
      <c r="S111">
        <f t="shared" si="16"/>
        <v>0.34479999999999994</v>
      </c>
      <c r="T111">
        <f t="shared" si="16"/>
        <v>0.33499999999999996</v>
      </c>
      <c r="U111">
        <f t="shared" si="16"/>
        <v>0.29710000000000003</v>
      </c>
      <c r="V111">
        <f t="shared" si="16"/>
        <v>0.27279999999999999</v>
      </c>
      <c r="W111">
        <f t="shared" si="16"/>
        <v>0.26459999999999995</v>
      </c>
      <c r="Y111" s="3">
        <v>8</v>
      </c>
      <c r="Z111">
        <v>-7.1333333333333344E-3</v>
      </c>
      <c r="AA111">
        <v>0.60203333333333331</v>
      </c>
      <c r="AB111">
        <v>0.59423333333333328</v>
      </c>
      <c r="AC111">
        <v>0.53803333333333336</v>
      </c>
      <c r="AD111">
        <v>0.77149999999999996</v>
      </c>
      <c r="AE111">
        <v>0.66266666666666663</v>
      </c>
      <c r="AG111">
        <v>0.48340000000000005</v>
      </c>
      <c r="AH111" s="7"/>
      <c r="AI111" s="7"/>
      <c r="AJ111" s="20"/>
      <c r="AK111" s="20"/>
      <c r="AL111" s="20"/>
      <c r="AM111" s="20"/>
      <c r="AN111" s="20"/>
      <c r="AO111" s="20"/>
      <c r="AP111" s="20"/>
      <c r="AQ111" s="20"/>
      <c r="AR111" s="7"/>
    </row>
    <row r="112" spans="1:46" x14ac:dyDescent="0.25">
      <c r="A112" s="3">
        <v>0.125</v>
      </c>
      <c r="B112">
        <v>0.16039999999999999</v>
      </c>
      <c r="C112">
        <v>0.12989999999999999</v>
      </c>
      <c r="D112">
        <v>0.15</v>
      </c>
      <c r="E112">
        <v>0.15340000000000001</v>
      </c>
      <c r="F112">
        <v>0.12670000000000001</v>
      </c>
      <c r="G112">
        <v>0.15390000000000001</v>
      </c>
      <c r="H112" s="5"/>
      <c r="I112" s="3">
        <v>0.125</v>
      </c>
      <c r="J112">
        <v>0.55330000000000001</v>
      </c>
      <c r="K112">
        <v>0.5081</v>
      </c>
      <c r="L112">
        <v>0.53149999999999997</v>
      </c>
      <c r="M112">
        <v>0.52590000000000003</v>
      </c>
      <c r="N112">
        <v>0.58979999999999999</v>
      </c>
      <c r="O112">
        <v>0.87739999999999996</v>
      </c>
      <c r="P112" s="5"/>
      <c r="Q112" s="3">
        <v>0.125</v>
      </c>
      <c r="R112">
        <f t="shared" si="16"/>
        <v>0.39290000000000003</v>
      </c>
      <c r="S112">
        <f t="shared" si="16"/>
        <v>0.37819999999999998</v>
      </c>
      <c r="T112">
        <f t="shared" si="16"/>
        <v>0.38149999999999995</v>
      </c>
      <c r="U112">
        <f t="shared" si="16"/>
        <v>0.37250000000000005</v>
      </c>
      <c r="V112">
        <f t="shared" si="16"/>
        <v>0.46309999999999996</v>
      </c>
      <c r="W112">
        <f t="shared" si="16"/>
        <v>0.72349999999999992</v>
      </c>
      <c r="Y112" s="3">
        <v>4</v>
      </c>
      <c r="Z112">
        <v>-5.2166666666666667E-2</v>
      </c>
      <c r="AA112">
        <v>0.93396666666666672</v>
      </c>
      <c r="AB112">
        <v>0.8435666666666668</v>
      </c>
      <c r="AC112">
        <v>0.86019999999999996</v>
      </c>
      <c r="AD112">
        <v>0.87376666666666669</v>
      </c>
      <c r="AE112">
        <v>0.90129999999999999</v>
      </c>
      <c r="AG112">
        <v>0.67962500000000003</v>
      </c>
      <c r="AH112" s="7"/>
      <c r="AI112" s="7"/>
      <c r="AJ112" s="20"/>
      <c r="AK112" s="20"/>
      <c r="AL112" s="20"/>
      <c r="AM112" s="20"/>
      <c r="AN112" s="20"/>
      <c r="AO112" s="20"/>
      <c r="AP112" s="20"/>
      <c r="AQ112" s="20"/>
      <c r="AR112" s="7"/>
    </row>
    <row r="113" spans="1:57" x14ac:dyDescent="0.25">
      <c r="A113" s="3">
        <v>0.06</v>
      </c>
      <c r="B113">
        <v>0.30919999999999997</v>
      </c>
      <c r="C113">
        <v>0.21579999999999999</v>
      </c>
      <c r="D113">
        <v>0.182</v>
      </c>
      <c r="E113">
        <v>0.15959999999999999</v>
      </c>
      <c r="F113">
        <v>0.1547</v>
      </c>
      <c r="G113">
        <v>0.13769999999999999</v>
      </c>
      <c r="H113" s="5"/>
      <c r="I113" s="3">
        <v>0.06</v>
      </c>
      <c r="J113">
        <v>0.58609999999999995</v>
      </c>
      <c r="K113">
        <v>0.43190000000000001</v>
      </c>
      <c r="L113">
        <v>0.44500000000000001</v>
      </c>
      <c r="M113">
        <v>0.53920000000000001</v>
      </c>
      <c r="N113">
        <v>0.6411</v>
      </c>
      <c r="O113">
        <v>0.88719999999999999</v>
      </c>
      <c r="P113" s="5"/>
      <c r="Q113" s="3">
        <v>0.06</v>
      </c>
      <c r="R113">
        <f t="shared" si="16"/>
        <v>0.27689999999999998</v>
      </c>
      <c r="S113">
        <f t="shared" si="16"/>
        <v>0.21610000000000001</v>
      </c>
      <c r="T113">
        <f t="shared" si="16"/>
        <v>0.26300000000000001</v>
      </c>
      <c r="U113">
        <f t="shared" si="16"/>
        <v>0.37960000000000005</v>
      </c>
      <c r="V113">
        <f t="shared" si="16"/>
        <v>0.4864</v>
      </c>
      <c r="W113">
        <f t="shared" si="16"/>
        <v>0.74950000000000006</v>
      </c>
      <c r="Y113" s="3">
        <v>2</v>
      </c>
      <c r="Z113">
        <v>-1.5366666666666667E-2</v>
      </c>
      <c r="AA113">
        <v>0.80553333333333332</v>
      </c>
      <c r="AB113">
        <v>0.8405999999999999</v>
      </c>
      <c r="AC113">
        <v>0.76146666666666663</v>
      </c>
      <c r="AD113">
        <v>0.82336666666666669</v>
      </c>
      <c r="AE113">
        <v>0.80433333333333346</v>
      </c>
      <c r="AG113">
        <v>0.58177500000000004</v>
      </c>
      <c r="AH113" s="7"/>
      <c r="AI113" s="7"/>
      <c r="AJ113" s="20"/>
      <c r="AK113" s="20"/>
      <c r="AL113" s="20"/>
      <c r="AM113" s="20"/>
      <c r="AN113" s="20"/>
      <c r="AO113" s="20"/>
      <c r="AP113" s="20"/>
      <c r="AQ113" s="20"/>
      <c r="AR113" s="7"/>
    </row>
    <row r="114" spans="1:57" x14ac:dyDescent="0.25">
      <c r="A114" s="3">
        <v>0.03</v>
      </c>
      <c r="B114">
        <v>0.20399999999999999</v>
      </c>
      <c r="C114">
        <v>0.16320000000000001</v>
      </c>
      <c r="D114">
        <v>0.14530000000000001</v>
      </c>
      <c r="E114">
        <v>0.14929999999999999</v>
      </c>
      <c r="F114">
        <v>0.1492</v>
      </c>
      <c r="G114">
        <v>0.13919999999999999</v>
      </c>
      <c r="H114" s="5"/>
      <c r="I114" s="3">
        <v>0.03</v>
      </c>
      <c r="J114">
        <v>0.45829999999999999</v>
      </c>
      <c r="K114">
        <v>0.87919999999999998</v>
      </c>
      <c r="L114">
        <v>0.58940000000000003</v>
      </c>
      <c r="M114">
        <v>0.50109999999999999</v>
      </c>
      <c r="N114">
        <v>0.81669999999999998</v>
      </c>
      <c r="O114">
        <v>1.3128</v>
      </c>
      <c r="P114" s="5"/>
      <c r="Q114" s="3">
        <v>0.03</v>
      </c>
      <c r="R114">
        <f t="shared" si="16"/>
        <v>0.25429999999999997</v>
      </c>
      <c r="S114">
        <f t="shared" si="16"/>
        <v>0.71599999999999997</v>
      </c>
      <c r="T114">
        <f t="shared" si="16"/>
        <v>0.44410000000000005</v>
      </c>
      <c r="U114">
        <f t="shared" si="16"/>
        <v>0.3518</v>
      </c>
      <c r="V114">
        <f t="shared" si="16"/>
        <v>0.66749999999999998</v>
      </c>
      <c r="W114">
        <f t="shared" si="16"/>
        <v>1.1736</v>
      </c>
      <c r="Y114" s="3">
        <v>1</v>
      </c>
      <c r="Z114">
        <v>-6.7333333333333412E-3</v>
      </c>
      <c r="AA114">
        <v>0.77640000000000009</v>
      </c>
      <c r="AB114">
        <v>0.80820000000000014</v>
      </c>
      <c r="AC114">
        <v>0.85124999999999995</v>
      </c>
      <c r="AD114">
        <v>0.96433333333333326</v>
      </c>
      <c r="AE114">
        <v>0.98196666666666654</v>
      </c>
      <c r="AF114">
        <v>0.86653333333333327</v>
      </c>
      <c r="AG114">
        <v>0.95112857142857143</v>
      </c>
      <c r="AH114" s="7"/>
      <c r="AI114" s="7"/>
      <c r="AJ114" s="20"/>
      <c r="AK114" s="20"/>
      <c r="AL114" s="20"/>
      <c r="AM114" s="20"/>
      <c r="AN114" s="20"/>
      <c r="AO114" s="20"/>
      <c r="AP114" s="20"/>
      <c r="AQ114" s="20"/>
      <c r="AR114" s="7"/>
    </row>
    <row r="115" spans="1:57" x14ac:dyDescent="0.25">
      <c r="A115" s="3">
        <v>0.01</v>
      </c>
      <c r="B115">
        <v>0.30559999999999998</v>
      </c>
      <c r="C115">
        <v>0.1542</v>
      </c>
      <c r="D115">
        <v>0.1661</v>
      </c>
      <c r="E115">
        <v>0.17280000000000001</v>
      </c>
      <c r="F115">
        <v>0.1113</v>
      </c>
      <c r="G115">
        <v>0.13900000000000001</v>
      </c>
      <c r="H115" s="5"/>
      <c r="I115" s="3">
        <v>0.01</v>
      </c>
      <c r="J115">
        <v>0.44550000000000001</v>
      </c>
      <c r="K115">
        <v>0.51080000000000003</v>
      </c>
      <c r="L115">
        <v>0.56559999999999999</v>
      </c>
      <c r="M115">
        <v>0.60160000000000002</v>
      </c>
      <c r="N115">
        <v>0.70940000000000003</v>
      </c>
      <c r="O115">
        <v>1.1998</v>
      </c>
      <c r="P115" s="5"/>
      <c r="Q115" s="3">
        <v>0.01</v>
      </c>
      <c r="R115">
        <f t="shared" si="16"/>
        <v>0.13990000000000002</v>
      </c>
      <c r="S115">
        <f t="shared" si="16"/>
        <v>0.35660000000000003</v>
      </c>
      <c r="T115">
        <f t="shared" si="16"/>
        <v>0.39949999999999997</v>
      </c>
      <c r="U115">
        <f t="shared" si="16"/>
        <v>0.42880000000000001</v>
      </c>
      <c r="V115">
        <f t="shared" si="16"/>
        <v>0.59810000000000008</v>
      </c>
      <c r="W115">
        <f t="shared" si="16"/>
        <v>1.0608</v>
      </c>
      <c r="Y115" s="3">
        <v>0.5</v>
      </c>
      <c r="Z115" s="12">
        <v>-1.2999999999999998E-2</v>
      </c>
      <c r="AA115">
        <v>0.91163333333333318</v>
      </c>
      <c r="AB115">
        <v>0.71040000000000003</v>
      </c>
      <c r="AC115">
        <v>0.58547777777777776</v>
      </c>
      <c r="AD115">
        <v>0.68767777777777761</v>
      </c>
      <c r="AE115">
        <v>0.69853333333333334</v>
      </c>
      <c r="AF115">
        <v>0.67709999999999992</v>
      </c>
      <c r="AG115">
        <v>0.74048999999999998</v>
      </c>
      <c r="AH115" s="7"/>
      <c r="AI115" s="7"/>
      <c r="AJ115" s="20"/>
      <c r="AK115" s="20"/>
      <c r="AL115" s="20"/>
      <c r="AM115" s="20"/>
      <c r="AN115" s="20"/>
      <c r="AO115" s="20"/>
      <c r="AP115" s="20"/>
      <c r="AQ115" s="20"/>
      <c r="AR115" s="7"/>
    </row>
    <row r="116" spans="1:57" x14ac:dyDescent="0.25">
      <c r="A116" s="3">
        <v>5.0000000000000001E-3</v>
      </c>
      <c r="B116">
        <v>0.4415</v>
      </c>
      <c r="C116">
        <v>0.32529999999999998</v>
      </c>
      <c r="D116">
        <v>0.26379999999999998</v>
      </c>
      <c r="E116">
        <v>0.2092</v>
      </c>
      <c r="F116">
        <v>0.16059999999999999</v>
      </c>
      <c r="G116">
        <v>0.15490000000000001</v>
      </c>
      <c r="H116" s="5"/>
      <c r="I116" s="3">
        <v>5.0000000000000001E-3</v>
      </c>
      <c r="J116">
        <v>0.62009999999999998</v>
      </c>
      <c r="K116">
        <v>0.68120000000000003</v>
      </c>
      <c r="L116">
        <v>0.70940000000000003</v>
      </c>
      <c r="M116">
        <v>1.0728</v>
      </c>
      <c r="N116">
        <v>1.2204999999999999</v>
      </c>
      <c r="O116">
        <v>1.3285</v>
      </c>
      <c r="P116" s="5"/>
      <c r="Q116" s="3">
        <v>5.0000000000000001E-3</v>
      </c>
      <c r="R116">
        <f t="shared" si="16"/>
        <v>0.17859999999999998</v>
      </c>
      <c r="S116">
        <f t="shared" si="16"/>
        <v>0.35590000000000005</v>
      </c>
      <c r="T116">
        <f t="shared" si="16"/>
        <v>0.44560000000000005</v>
      </c>
      <c r="U116">
        <f t="shared" si="16"/>
        <v>0.86359999999999992</v>
      </c>
      <c r="V116">
        <f t="shared" si="16"/>
        <v>1.0598999999999998</v>
      </c>
      <c r="W116">
        <f t="shared" si="16"/>
        <v>1.1736</v>
      </c>
      <c r="Y116" s="3">
        <v>0.25</v>
      </c>
      <c r="Z116">
        <v>0.22516666666666665</v>
      </c>
      <c r="AA116">
        <v>0.89166666666666661</v>
      </c>
      <c r="AB116">
        <v>0.74026666666666663</v>
      </c>
      <c r="AC116">
        <v>0.71581111111111118</v>
      </c>
      <c r="AD116">
        <v>0.665688888888889</v>
      </c>
      <c r="AE116">
        <v>0.76441111111111126</v>
      </c>
      <c r="AF116">
        <v>0.73128333333333329</v>
      </c>
      <c r="AG116">
        <v>0.79766999999999999</v>
      </c>
      <c r="AH116" s="7"/>
      <c r="AI116" s="7"/>
      <c r="AJ116" s="20"/>
      <c r="AK116" s="20"/>
      <c r="AL116" s="20"/>
      <c r="AM116" s="20"/>
      <c r="AN116" s="20"/>
      <c r="AO116" s="20"/>
      <c r="AP116" s="20"/>
      <c r="AQ116" s="20"/>
      <c r="AR116" s="7"/>
    </row>
    <row r="117" spans="1:57" x14ac:dyDescent="0.25">
      <c r="A117" s="3">
        <v>0</v>
      </c>
      <c r="B117">
        <v>0.51759999999999995</v>
      </c>
      <c r="C117">
        <v>0.35549999999999998</v>
      </c>
      <c r="D117">
        <v>0.31030000000000002</v>
      </c>
      <c r="E117">
        <v>0.30649999999999999</v>
      </c>
      <c r="F117">
        <v>0.20569999999999999</v>
      </c>
      <c r="G117">
        <v>0.15540000000000001</v>
      </c>
      <c r="H117" s="5"/>
      <c r="I117" s="3">
        <v>0</v>
      </c>
      <c r="J117">
        <v>0.51449999999999996</v>
      </c>
      <c r="K117">
        <v>0.51559999999999995</v>
      </c>
      <c r="L117">
        <v>0.56559999999999999</v>
      </c>
      <c r="M117">
        <v>0.59009999999999996</v>
      </c>
      <c r="N117">
        <v>1.1032999999999999</v>
      </c>
      <c r="O117">
        <v>1.2075</v>
      </c>
      <c r="P117" s="5"/>
      <c r="Q117" s="3">
        <v>0</v>
      </c>
      <c r="R117">
        <f t="shared" si="16"/>
        <v>-3.0999999999999917E-3</v>
      </c>
      <c r="S117">
        <f t="shared" si="16"/>
        <v>0.16009999999999996</v>
      </c>
      <c r="T117">
        <f t="shared" si="16"/>
        <v>0.25529999999999997</v>
      </c>
      <c r="U117">
        <f t="shared" si="16"/>
        <v>0.28359999999999996</v>
      </c>
      <c r="V117">
        <f t="shared" si="16"/>
        <v>0.89759999999999995</v>
      </c>
      <c r="W117">
        <f t="shared" si="16"/>
        <v>1.0521</v>
      </c>
      <c r="Y117" s="3">
        <v>0.125</v>
      </c>
      <c r="AB117">
        <v>0.47737777777777779</v>
      </c>
      <c r="AC117">
        <v>0.54088888888888886</v>
      </c>
      <c r="AD117">
        <v>0.57208888888888898</v>
      </c>
      <c r="AE117">
        <v>0.66649999999999998</v>
      </c>
      <c r="AF117">
        <v>0.53233333333333333</v>
      </c>
      <c r="AG117">
        <v>0.9485300000000001</v>
      </c>
      <c r="AH117" s="7"/>
      <c r="AI117" s="7"/>
      <c r="AJ117" s="20"/>
      <c r="AK117" s="20"/>
      <c r="AL117" s="20"/>
      <c r="AM117" s="20"/>
      <c r="AN117" s="20"/>
      <c r="AO117" s="20"/>
      <c r="AP117" s="20"/>
      <c r="AQ117" s="20"/>
      <c r="AR117" s="7"/>
    </row>
    <row r="118" spans="1:57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Y118" s="3">
        <v>0.06</v>
      </c>
      <c r="AB118">
        <v>0.61978333333333335</v>
      </c>
      <c r="AC118">
        <v>0.68371666666666664</v>
      </c>
      <c r="AD118">
        <v>0.63066666666666671</v>
      </c>
      <c r="AE118">
        <v>0.69959999999999989</v>
      </c>
      <c r="AF118">
        <v>0.62601666666666667</v>
      </c>
      <c r="AG118">
        <v>1.0505833333333334</v>
      </c>
      <c r="AH118" s="7"/>
      <c r="AI118" s="7"/>
      <c r="AJ118" s="20"/>
      <c r="AK118" s="20"/>
      <c r="AL118" s="20"/>
      <c r="AM118" s="20"/>
      <c r="AN118" s="20"/>
      <c r="AO118" s="20"/>
      <c r="AP118" s="20"/>
      <c r="AQ118" s="20"/>
      <c r="AR118" s="7"/>
    </row>
    <row r="119" spans="1:57" x14ac:dyDescent="0.25">
      <c r="A119" s="3"/>
      <c r="B119" s="3" t="s">
        <v>42</v>
      </c>
      <c r="C119" s="3"/>
      <c r="D119" s="3"/>
      <c r="E119" s="3"/>
      <c r="F119" s="3"/>
      <c r="G119" s="3"/>
      <c r="H119" s="5"/>
      <c r="I119" s="3"/>
      <c r="J119" s="3" t="s">
        <v>42</v>
      </c>
      <c r="K119" s="3"/>
      <c r="L119" s="3"/>
      <c r="M119" s="3"/>
      <c r="N119" s="3"/>
      <c r="O119" s="3"/>
      <c r="P119" s="5"/>
      <c r="Q119" s="3"/>
      <c r="R119" s="3" t="s">
        <v>42</v>
      </c>
      <c r="S119" s="3"/>
      <c r="T119" s="3"/>
      <c r="U119" s="3"/>
      <c r="V119" s="3"/>
      <c r="W119" s="3"/>
      <c r="Y119" s="3">
        <v>0.03</v>
      </c>
      <c r="AB119">
        <v>0.37773333333333331</v>
      </c>
      <c r="AC119">
        <v>0.70371666666666666</v>
      </c>
      <c r="AD119">
        <v>0.70600000000000007</v>
      </c>
      <c r="AE119">
        <v>0.66236666666666666</v>
      </c>
      <c r="AF119">
        <v>0.85958333333333325</v>
      </c>
      <c r="AG119">
        <v>1.2093333333333334</v>
      </c>
      <c r="AH119" s="7"/>
      <c r="AI119" s="7"/>
      <c r="AJ119" s="20"/>
      <c r="AK119" s="20"/>
      <c r="AL119" s="20"/>
      <c r="AM119" s="20"/>
      <c r="AN119" s="20"/>
      <c r="AO119" s="20"/>
      <c r="AP119" s="20"/>
      <c r="AQ119" s="20"/>
      <c r="AR119" s="7"/>
    </row>
    <row r="120" spans="1:57" x14ac:dyDescent="0.25">
      <c r="A120" s="3" t="s">
        <v>11</v>
      </c>
      <c r="B120" s="3">
        <v>256</v>
      </c>
      <c r="C120" s="3">
        <v>128</v>
      </c>
      <c r="D120" s="3">
        <v>64</v>
      </c>
      <c r="E120" s="3">
        <v>32</v>
      </c>
      <c r="F120" s="3">
        <v>16</v>
      </c>
      <c r="G120" s="3">
        <v>0</v>
      </c>
      <c r="H120" s="5"/>
      <c r="I120" s="3" t="s">
        <v>11</v>
      </c>
      <c r="J120" s="3">
        <v>256</v>
      </c>
      <c r="K120" s="3">
        <v>128</v>
      </c>
      <c r="L120" s="3">
        <v>64</v>
      </c>
      <c r="M120" s="3">
        <v>32</v>
      </c>
      <c r="N120" s="3">
        <v>16</v>
      </c>
      <c r="O120" s="3">
        <v>0</v>
      </c>
      <c r="P120" s="5"/>
      <c r="Q120" s="3" t="s">
        <v>11</v>
      </c>
      <c r="R120" s="3">
        <v>256</v>
      </c>
      <c r="S120" s="3">
        <v>128</v>
      </c>
      <c r="T120" s="3">
        <v>64</v>
      </c>
      <c r="U120" s="3">
        <v>32</v>
      </c>
      <c r="V120" s="3">
        <v>16</v>
      </c>
      <c r="W120" s="3">
        <v>0</v>
      </c>
      <c r="Y120" s="3">
        <v>0.01</v>
      </c>
      <c r="AB120">
        <v>0.52253333333333329</v>
      </c>
      <c r="AC120">
        <v>0.62734999999999996</v>
      </c>
      <c r="AD120">
        <v>0.72703333333333331</v>
      </c>
      <c r="AE120">
        <v>0.79151666666666676</v>
      </c>
      <c r="AF120">
        <v>1.0044</v>
      </c>
      <c r="AG120">
        <v>1.1709500000000002</v>
      </c>
      <c r="AH120" s="7"/>
      <c r="AI120" s="7"/>
      <c r="AJ120" s="20"/>
      <c r="AK120" s="20"/>
      <c r="AL120" s="20"/>
      <c r="AM120" s="20"/>
      <c r="AN120" s="20"/>
      <c r="AO120" s="20"/>
      <c r="AP120" s="20"/>
      <c r="AQ120" s="20"/>
      <c r="AR120" s="7"/>
    </row>
    <row r="121" spans="1:57" x14ac:dyDescent="0.25">
      <c r="A121" s="3">
        <v>0.5</v>
      </c>
      <c r="B121">
        <v>0.1915</v>
      </c>
      <c r="C121">
        <v>0.19189999999999999</v>
      </c>
      <c r="D121">
        <v>0.1867</v>
      </c>
      <c r="E121">
        <v>0.19850000000000001</v>
      </c>
      <c r="F121">
        <v>0.17960000000000001</v>
      </c>
      <c r="G121">
        <v>0.183</v>
      </c>
      <c r="H121" s="5"/>
      <c r="I121" s="3">
        <v>0.5</v>
      </c>
      <c r="J121">
        <v>0.39169999999999999</v>
      </c>
      <c r="K121">
        <v>0.49730000000000002</v>
      </c>
      <c r="L121">
        <v>0.59250000000000003</v>
      </c>
      <c r="M121">
        <v>0.76200000000000001</v>
      </c>
      <c r="N121">
        <v>0.71909999999999996</v>
      </c>
      <c r="O121">
        <v>0.75770000000000004</v>
      </c>
      <c r="P121" s="5"/>
      <c r="Q121" s="3">
        <v>0.5</v>
      </c>
      <c r="R121">
        <f t="shared" ref="R121:W128" si="17">J121-B121</f>
        <v>0.20019999999999999</v>
      </c>
      <c r="S121">
        <f t="shared" si="17"/>
        <v>0.3054</v>
      </c>
      <c r="T121">
        <f t="shared" si="17"/>
        <v>0.40580000000000005</v>
      </c>
      <c r="U121">
        <f t="shared" si="17"/>
        <v>0.5635</v>
      </c>
      <c r="V121">
        <f t="shared" si="17"/>
        <v>0.53949999999999998</v>
      </c>
      <c r="W121">
        <f t="shared" si="17"/>
        <v>0.57469999999999999</v>
      </c>
      <c r="Y121" s="3">
        <v>5.0000000000000001E-3</v>
      </c>
      <c r="AB121">
        <v>0.19066666666666668</v>
      </c>
      <c r="AC121">
        <v>0.42446666666666671</v>
      </c>
      <c r="AD121">
        <v>0.58740000000000003</v>
      </c>
      <c r="AE121">
        <v>0.8564666666666666</v>
      </c>
      <c r="AF121">
        <v>1.0244</v>
      </c>
      <c r="AG121">
        <v>1.1159333333333334</v>
      </c>
      <c r="AH121" s="7"/>
      <c r="AI121" s="7"/>
      <c r="AJ121" s="20"/>
      <c r="AK121" s="20"/>
      <c r="AL121" s="20"/>
      <c r="AM121" s="20"/>
      <c r="AN121" s="20"/>
      <c r="AO121" s="20"/>
      <c r="AP121" s="20"/>
      <c r="AQ121" s="20"/>
      <c r="AR121" s="7"/>
    </row>
    <row r="122" spans="1:57" x14ac:dyDescent="0.25">
      <c r="A122" s="3">
        <v>0.25</v>
      </c>
      <c r="B122">
        <v>0.16270000000000001</v>
      </c>
      <c r="C122">
        <v>0.17899999999999999</v>
      </c>
      <c r="D122">
        <v>0.1661</v>
      </c>
      <c r="E122">
        <v>0.1757</v>
      </c>
      <c r="F122">
        <v>0.1578</v>
      </c>
      <c r="G122">
        <v>0.16159999999999999</v>
      </c>
      <c r="H122" s="5"/>
      <c r="I122" s="3">
        <v>0.25</v>
      </c>
      <c r="J122">
        <v>0.45960000000000001</v>
      </c>
      <c r="K122">
        <v>0.51129999999999998</v>
      </c>
      <c r="L122">
        <v>0.60650000000000004</v>
      </c>
      <c r="M122">
        <v>0.60470000000000002</v>
      </c>
      <c r="N122">
        <v>0.61899999999999999</v>
      </c>
      <c r="O122">
        <v>0.80969999999999998</v>
      </c>
      <c r="P122" s="5"/>
      <c r="Q122" s="3">
        <v>0.25</v>
      </c>
      <c r="R122">
        <f t="shared" si="17"/>
        <v>0.2969</v>
      </c>
      <c r="S122">
        <f t="shared" si="17"/>
        <v>0.33229999999999998</v>
      </c>
      <c r="T122">
        <f t="shared" si="17"/>
        <v>0.44040000000000001</v>
      </c>
      <c r="U122">
        <f t="shared" si="17"/>
        <v>0.42900000000000005</v>
      </c>
      <c r="V122">
        <f t="shared" si="17"/>
        <v>0.4612</v>
      </c>
      <c r="W122">
        <f t="shared" si="17"/>
        <v>0.64810000000000001</v>
      </c>
      <c r="Y122" s="3">
        <v>0</v>
      </c>
      <c r="Z122">
        <v>0.19286666666666666</v>
      </c>
      <c r="AA122">
        <v>0.60877499999999996</v>
      </c>
      <c r="AB122">
        <v>0.70158888888888893</v>
      </c>
      <c r="AC122">
        <v>0.72839999999999994</v>
      </c>
      <c r="AD122">
        <v>0.7193222222222222</v>
      </c>
      <c r="AE122">
        <v>0.74838888888888888</v>
      </c>
      <c r="AF122">
        <v>0.94853333333333334</v>
      </c>
      <c r="AG122">
        <v>0.91780909090909113</v>
      </c>
      <c r="AH122" s="7"/>
      <c r="AI122" s="7"/>
      <c r="AJ122" s="20"/>
      <c r="AK122" s="20"/>
      <c r="AL122" s="20"/>
      <c r="AM122" s="20"/>
      <c r="AN122" s="20"/>
      <c r="AO122" s="20"/>
      <c r="AP122" s="20"/>
      <c r="AQ122" s="20"/>
      <c r="AR122" s="7"/>
    </row>
    <row r="123" spans="1:57" x14ac:dyDescent="0.25">
      <c r="A123" s="3">
        <v>0.125</v>
      </c>
      <c r="B123">
        <v>0.1515</v>
      </c>
      <c r="C123">
        <v>0.126</v>
      </c>
      <c r="D123">
        <v>0.1464</v>
      </c>
      <c r="E123">
        <v>0.15390000000000001</v>
      </c>
      <c r="F123">
        <v>0.1167</v>
      </c>
      <c r="G123">
        <v>0.14530000000000001</v>
      </c>
      <c r="H123" s="5"/>
      <c r="I123" s="3">
        <v>0.125</v>
      </c>
      <c r="J123">
        <v>0.3876</v>
      </c>
      <c r="K123">
        <v>0.50600000000000001</v>
      </c>
      <c r="L123">
        <v>0.52239999999999998</v>
      </c>
      <c r="M123">
        <v>0.54259999999999997</v>
      </c>
      <c r="N123">
        <v>0.50119999999999998</v>
      </c>
      <c r="O123">
        <v>1.0740000000000001</v>
      </c>
      <c r="P123" s="5"/>
      <c r="Q123" s="3">
        <v>0.125</v>
      </c>
      <c r="R123">
        <f t="shared" si="17"/>
        <v>0.2361</v>
      </c>
      <c r="S123">
        <f t="shared" si="17"/>
        <v>0.38</v>
      </c>
      <c r="T123">
        <f t="shared" si="17"/>
        <v>0.376</v>
      </c>
      <c r="U123">
        <f t="shared" si="17"/>
        <v>0.38869999999999993</v>
      </c>
      <c r="V123">
        <f t="shared" si="17"/>
        <v>0.38449999999999995</v>
      </c>
      <c r="W123">
        <f t="shared" si="17"/>
        <v>0.92870000000000008</v>
      </c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</row>
    <row r="124" spans="1:57" x14ac:dyDescent="0.25">
      <c r="A124" s="3">
        <v>0.06</v>
      </c>
      <c r="B124">
        <v>0.14149999999999999</v>
      </c>
      <c r="C124">
        <v>0.1411</v>
      </c>
      <c r="D124">
        <v>0.14019999999999999</v>
      </c>
      <c r="E124">
        <v>0.14050000000000001</v>
      </c>
      <c r="F124">
        <v>0.1303</v>
      </c>
      <c r="G124">
        <v>0.13569999999999999</v>
      </c>
      <c r="H124" s="5"/>
      <c r="I124" s="3">
        <v>0.06</v>
      </c>
      <c r="J124">
        <v>0.36859999999999998</v>
      </c>
      <c r="K124">
        <v>0.50170000000000003</v>
      </c>
      <c r="L124">
        <v>0.42699999999999999</v>
      </c>
      <c r="M124">
        <v>0.54259999999999997</v>
      </c>
      <c r="N124">
        <v>0.64049999999999996</v>
      </c>
      <c r="O124">
        <v>1.1664000000000001</v>
      </c>
      <c r="P124" s="5"/>
      <c r="Q124" s="3">
        <v>0.06</v>
      </c>
      <c r="R124">
        <f t="shared" si="17"/>
        <v>0.2271</v>
      </c>
      <c r="S124">
        <f t="shared" si="17"/>
        <v>0.36060000000000003</v>
      </c>
      <c r="T124">
        <f t="shared" si="17"/>
        <v>0.2868</v>
      </c>
      <c r="U124">
        <f t="shared" si="17"/>
        <v>0.40209999999999996</v>
      </c>
      <c r="V124">
        <f t="shared" si="17"/>
        <v>0.51019999999999999</v>
      </c>
      <c r="W124">
        <f t="shared" si="17"/>
        <v>1.0307000000000002</v>
      </c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</row>
    <row r="125" spans="1:57" x14ac:dyDescent="0.25">
      <c r="A125" s="3">
        <v>0.03</v>
      </c>
      <c r="B125">
        <v>0.14000000000000001</v>
      </c>
      <c r="C125">
        <v>0.1447</v>
      </c>
      <c r="D125">
        <v>0.13830000000000001</v>
      </c>
      <c r="E125">
        <v>0.1396</v>
      </c>
      <c r="F125">
        <v>0.1346</v>
      </c>
      <c r="G125">
        <v>0.13170000000000001</v>
      </c>
      <c r="H125" s="5"/>
      <c r="I125" s="3">
        <v>0.03</v>
      </c>
      <c r="J125">
        <v>0.33139999999999997</v>
      </c>
      <c r="K125">
        <v>0.505</v>
      </c>
      <c r="L125">
        <v>0.48770000000000002</v>
      </c>
      <c r="M125">
        <v>0.5726</v>
      </c>
      <c r="N125">
        <v>0.62629999999999997</v>
      </c>
      <c r="O125">
        <v>1.2414000000000001</v>
      </c>
      <c r="P125" s="5"/>
      <c r="Q125" s="3">
        <v>0.03</v>
      </c>
      <c r="R125">
        <f t="shared" si="17"/>
        <v>0.19139999999999996</v>
      </c>
      <c r="S125">
        <f t="shared" si="17"/>
        <v>0.36030000000000001</v>
      </c>
      <c r="T125">
        <f t="shared" si="17"/>
        <v>0.34940000000000004</v>
      </c>
      <c r="U125">
        <f t="shared" si="17"/>
        <v>0.433</v>
      </c>
      <c r="V125">
        <f t="shared" si="17"/>
        <v>0.49169999999999997</v>
      </c>
      <c r="W125">
        <f t="shared" si="17"/>
        <v>1.1097000000000001</v>
      </c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</row>
    <row r="126" spans="1:57" x14ac:dyDescent="0.25">
      <c r="A126" s="3">
        <v>0.01</v>
      </c>
      <c r="B126">
        <v>0.1336</v>
      </c>
      <c r="C126">
        <v>0.1241</v>
      </c>
      <c r="D126">
        <v>0.1424</v>
      </c>
      <c r="E126">
        <v>0.13420000000000001</v>
      </c>
      <c r="F126">
        <v>9.7500000000000003E-2</v>
      </c>
      <c r="G126">
        <v>0.1464</v>
      </c>
      <c r="H126" s="5"/>
      <c r="I126" s="3">
        <v>0.01</v>
      </c>
      <c r="J126">
        <v>0.68530000000000002</v>
      </c>
      <c r="K126">
        <v>0.51959999999999995</v>
      </c>
      <c r="L126">
        <v>0.53380000000000005</v>
      </c>
      <c r="M126">
        <v>0.76370000000000005</v>
      </c>
      <c r="N126">
        <v>1.0219</v>
      </c>
      <c r="O126">
        <v>1.2315</v>
      </c>
      <c r="P126" s="5"/>
      <c r="Q126" s="3">
        <v>0.01</v>
      </c>
      <c r="R126">
        <f t="shared" si="17"/>
        <v>0.55170000000000008</v>
      </c>
      <c r="S126">
        <f t="shared" si="17"/>
        <v>0.39549999999999996</v>
      </c>
      <c r="T126">
        <f t="shared" si="17"/>
        <v>0.39140000000000008</v>
      </c>
      <c r="U126">
        <f t="shared" si="17"/>
        <v>0.62950000000000006</v>
      </c>
      <c r="V126">
        <f t="shared" si="17"/>
        <v>0.9244</v>
      </c>
      <c r="W126">
        <f t="shared" si="17"/>
        <v>1.0851</v>
      </c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</row>
    <row r="127" spans="1:57" x14ac:dyDescent="0.25">
      <c r="A127" s="3">
        <v>5.0000000000000001E-3</v>
      </c>
      <c r="B127">
        <v>0.15379999999999999</v>
      </c>
      <c r="C127">
        <v>0.14380000000000001</v>
      </c>
      <c r="D127">
        <v>0.15179999999999999</v>
      </c>
      <c r="E127">
        <v>0.14000000000000001</v>
      </c>
      <c r="F127">
        <v>0.13819999999999999</v>
      </c>
      <c r="G127">
        <v>0.13039999999999999</v>
      </c>
      <c r="H127" s="5"/>
      <c r="I127" s="3">
        <v>5.0000000000000001E-3</v>
      </c>
      <c r="J127">
        <v>0.40110000000000001</v>
      </c>
      <c r="K127">
        <v>0.55120000000000002</v>
      </c>
      <c r="L127">
        <v>1.0794999999999999</v>
      </c>
      <c r="M127">
        <v>0.97199999999999998</v>
      </c>
      <c r="N127">
        <v>1.1527000000000001</v>
      </c>
      <c r="O127">
        <v>1.1518999999999999</v>
      </c>
      <c r="P127" s="5"/>
      <c r="Q127" s="3">
        <v>5.0000000000000001E-3</v>
      </c>
      <c r="R127">
        <f t="shared" si="17"/>
        <v>0.24730000000000002</v>
      </c>
      <c r="S127">
        <f t="shared" si="17"/>
        <v>0.40739999999999998</v>
      </c>
      <c r="T127">
        <f t="shared" si="17"/>
        <v>0.92769999999999997</v>
      </c>
      <c r="U127">
        <f t="shared" si="17"/>
        <v>0.83199999999999996</v>
      </c>
      <c r="V127">
        <f t="shared" si="17"/>
        <v>1.0145</v>
      </c>
      <c r="W127">
        <f t="shared" si="17"/>
        <v>1.0214999999999999</v>
      </c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</row>
    <row r="128" spans="1:57" x14ac:dyDescent="0.25">
      <c r="A128" s="3">
        <v>0</v>
      </c>
      <c r="B128">
        <v>0.1409</v>
      </c>
      <c r="C128">
        <v>0.14230000000000001</v>
      </c>
      <c r="D128">
        <v>0.15260000000000001</v>
      </c>
      <c r="E128">
        <v>0.14610000000000001</v>
      </c>
      <c r="F128">
        <v>0.1215</v>
      </c>
      <c r="G128">
        <v>0.14430000000000001</v>
      </c>
      <c r="H128" s="5"/>
      <c r="I128" s="3">
        <v>0</v>
      </c>
      <c r="J128">
        <v>0.27429999999999999</v>
      </c>
      <c r="K128">
        <v>0.3528</v>
      </c>
      <c r="L128">
        <v>0.43219999999999997</v>
      </c>
      <c r="M128">
        <v>0.88229999999999997</v>
      </c>
      <c r="N128">
        <v>0.87050000000000005</v>
      </c>
      <c r="O128">
        <v>0.91359999999999997</v>
      </c>
      <c r="P128" s="5"/>
      <c r="Q128" s="3">
        <v>0</v>
      </c>
      <c r="R128">
        <f t="shared" si="17"/>
        <v>0.13339999999999999</v>
      </c>
      <c r="S128">
        <f t="shared" si="17"/>
        <v>0.21049999999999999</v>
      </c>
      <c r="T128">
        <f t="shared" si="17"/>
        <v>0.27959999999999996</v>
      </c>
      <c r="U128">
        <f t="shared" si="17"/>
        <v>0.73619999999999997</v>
      </c>
      <c r="V128">
        <f t="shared" si="17"/>
        <v>0.74900000000000011</v>
      </c>
      <c r="W128">
        <f t="shared" si="17"/>
        <v>0.76929999999999998</v>
      </c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</row>
    <row r="129" spans="1:58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5"/>
      <c r="BF129" s="5"/>
    </row>
    <row r="130" spans="1:58" x14ac:dyDescent="0.25">
      <c r="A130" s="3"/>
      <c r="B130" s="3" t="s">
        <v>42</v>
      </c>
      <c r="C130" s="3"/>
      <c r="D130" s="3"/>
      <c r="E130" s="3"/>
      <c r="F130" s="3"/>
      <c r="G130" s="3"/>
      <c r="H130" s="5"/>
      <c r="I130" s="3"/>
      <c r="J130" s="3" t="s">
        <v>42</v>
      </c>
      <c r="K130" s="3"/>
      <c r="L130" s="3"/>
      <c r="M130" s="3"/>
      <c r="N130" s="3"/>
      <c r="O130" s="3"/>
      <c r="P130" s="5"/>
      <c r="Q130" s="3"/>
      <c r="R130" s="3" t="s">
        <v>42</v>
      </c>
      <c r="S130" s="3"/>
      <c r="T130" s="3"/>
      <c r="U130" s="3"/>
      <c r="V130" s="3"/>
      <c r="W130" s="3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:58" x14ac:dyDescent="0.25">
      <c r="A131" s="3" t="s">
        <v>11</v>
      </c>
      <c r="B131" s="3">
        <v>256</v>
      </c>
      <c r="C131" s="3">
        <v>128</v>
      </c>
      <c r="D131" s="3">
        <v>64</v>
      </c>
      <c r="E131" s="3">
        <v>32</v>
      </c>
      <c r="F131" s="3">
        <v>16</v>
      </c>
      <c r="G131" s="3">
        <v>0</v>
      </c>
      <c r="H131" s="5">
        <v>1</v>
      </c>
      <c r="I131" s="3" t="s">
        <v>11</v>
      </c>
      <c r="J131" s="3">
        <v>256</v>
      </c>
      <c r="K131" s="3">
        <v>128</v>
      </c>
      <c r="L131" s="3">
        <v>64</v>
      </c>
      <c r="M131" s="3">
        <v>32</v>
      </c>
      <c r="N131" s="3">
        <v>16</v>
      </c>
      <c r="O131" s="3">
        <v>0</v>
      </c>
      <c r="P131" s="5"/>
      <c r="Q131" s="3" t="s">
        <v>11</v>
      </c>
      <c r="R131" s="3">
        <v>256</v>
      </c>
      <c r="S131" s="3">
        <v>128</v>
      </c>
      <c r="T131" s="3">
        <v>64</v>
      </c>
      <c r="U131" s="3">
        <v>32</v>
      </c>
      <c r="V131" s="3">
        <v>16</v>
      </c>
      <c r="W131" s="3">
        <v>0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:58" x14ac:dyDescent="0.25">
      <c r="A132" s="3">
        <v>0.5</v>
      </c>
      <c r="B132">
        <v>0.28110000000000002</v>
      </c>
      <c r="C132">
        <v>0.31769999999999998</v>
      </c>
      <c r="D132">
        <v>0.28770000000000001</v>
      </c>
      <c r="E132">
        <v>0.2702</v>
      </c>
      <c r="F132">
        <v>0.21510000000000001</v>
      </c>
      <c r="G132">
        <v>0.2727</v>
      </c>
      <c r="H132" s="5"/>
      <c r="I132" s="3">
        <v>0.5</v>
      </c>
      <c r="J132">
        <v>0.38069999999999998</v>
      </c>
      <c r="K132">
        <v>0.3861</v>
      </c>
      <c r="L132">
        <v>0.16500000000000001</v>
      </c>
      <c r="M132">
        <v>0.17530000000000001</v>
      </c>
      <c r="N132">
        <v>0.50139999999999996</v>
      </c>
      <c r="O132">
        <v>0.56410000000000005</v>
      </c>
      <c r="P132" s="5"/>
      <c r="Q132" s="3">
        <v>0.5</v>
      </c>
      <c r="R132">
        <f t="shared" ref="R132:W139" si="18">J132-B132</f>
        <v>9.9599999999999966E-2</v>
      </c>
      <c r="S132">
        <f t="shared" si="18"/>
        <v>6.8400000000000016E-2</v>
      </c>
      <c r="T132">
        <f t="shared" si="18"/>
        <v>-0.1227</v>
      </c>
      <c r="U132">
        <f t="shared" si="18"/>
        <v>-9.4899999999999984E-2</v>
      </c>
      <c r="V132">
        <f t="shared" si="18"/>
        <v>0.28629999999999994</v>
      </c>
      <c r="W132">
        <f t="shared" si="18"/>
        <v>0.29140000000000005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:58" x14ac:dyDescent="0.25">
      <c r="A133" s="3">
        <v>0.25</v>
      </c>
      <c r="B133">
        <v>0.16009999999999999</v>
      </c>
      <c r="C133">
        <v>0.16800000000000001</v>
      </c>
      <c r="D133">
        <v>0.17169999999999999</v>
      </c>
      <c r="E133">
        <v>0.16750000000000001</v>
      </c>
      <c r="F133">
        <v>0.1487</v>
      </c>
      <c r="G133">
        <v>0.161</v>
      </c>
      <c r="H133" s="5"/>
      <c r="I133" s="3">
        <v>0.25</v>
      </c>
      <c r="J133">
        <v>0.3866</v>
      </c>
      <c r="K133">
        <v>0.40039999999999998</v>
      </c>
      <c r="L133">
        <v>0.50239999999999996</v>
      </c>
      <c r="M133">
        <v>0.61319999999999997</v>
      </c>
      <c r="N133">
        <v>0.55549999999999999</v>
      </c>
      <c r="O133">
        <v>0.69969999999999999</v>
      </c>
      <c r="P133" s="5"/>
      <c r="Q133" s="3">
        <v>0.25</v>
      </c>
      <c r="R133">
        <f t="shared" si="18"/>
        <v>0.22650000000000001</v>
      </c>
      <c r="S133">
        <f t="shared" si="18"/>
        <v>0.23239999999999997</v>
      </c>
      <c r="T133">
        <f t="shared" si="18"/>
        <v>0.33069999999999999</v>
      </c>
      <c r="U133">
        <f t="shared" si="18"/>
        <v>0.44569999999999999</v>
      </c>
      <c r="V133">
        <f t="shared" si="18"/>
        <v>0.40679999999999999</v>
      </c>
      <c r="W133">
        <f t="shared" si="18"/>
        <v>0.53869999999999996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:58" x14ac:dyDescent="0.25">
      <c r="A134" s="3">
        <v>0.125</v>
      </c>
      <c r="B134">
        <v>0.14130000000000001</v>
      </c>
      <c r="C134">
        <v>0.1268</v>
      </c>
      <c r="D134">
        <v>0.14860000000000001</v>
      </c>
      <c r="E134">
        <v>0.1368</v>
      </c>
      <c r="F134">
        <v>0.1043</v>
      </c>
      <c r="G134">
        <v>0.14230000000000001</v>
      </c>
      <c r="H134" s="5"/>
      <c r="I134" s="3">
        <v>0.125</v>
      </c>
      <c r="J134">
        <v>0.35039999999999999</v>
      </c>
      <c r="K134">
        <v>0.48</v>
      </c>
      <c r="L134">
        <v>0.49149999999999999</v>
      </c>
      <c r="M134">
        <v>0.51590000000000003</v>
      </c>
      <c r="N134">
        <v>0.39600000000000002</v>
      </c>
      <c r="O134">
        <v>1.0674999999999999</v>
      </c>
      <c r="P134" s="5"/>
      <c r="Q134" s="3">
        <v>0.125</v>
      </c>
      <c r="R134">
        <f t="shared" si="18"/>
        <v>0.20909999999999998</v>
      </c>
      <c r="S134">
        <f t="shared" si="18"/>
        <v>0.35319999999999996</v>
      </c>
      <c r="T134">
        <f t="shared" si="18"/>
        <v>0.34289999999999998</v>
      </c>
      <c r="U134">
        <f t="shared" si="18"/>
        <v>0.37909999999999999</v>
      </c>
      <c r="V134">
        <f t="shared" si="18"/>
        <v>0.29170000000000001</v>
      </c>
      <c r="W134">
        <f t="shared" si="18"/>
        <v>0.92519999999999991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</row>
    <row r="135" spans="1:58" x14ac:dyDescent="0.25">
      <c r="A135" s="3">
        <v>0.06</v>
      </c>
      <c r="B135">
        <v>0.14130000000000001</v>
      </c>
      <c r="C135">
        <v>0.14119999999999999</v>
      </c>
      <c r="D135">
        <v>0.1434</v>
      </c>
      <c r="E135">
        <v>0.14069999999999999</v>
      </c>
      <c r="F135">
        <v>0.1371</v>
      </c>
      <c r="G135">
        <v>0.14000000000000001</v>
      </c>
      <c r="H135" s="5"/>
      <c r="I135" s="3">
        <v>0.06</v>
      </c>
      <c r="J135">
        <v>0.45090000000000002</v>
      </c>
      <c r="K135">
        <v>0.4047</v>
      </c>
      <c r="L135">
        <v>0.4279</v>
      </c>
      <c r="M135">
        <v>0.64329999999999998</v>
      </c>
      <c r="N135">
        <v>0.43559999999999999</v>
      </c>
      <c r="O135">
        <v>1.1692</v>
      </c>
      <c r="P135" s="5"/>
      <c r="Q135" s="3">
        <v>0.06</v>
      </c>
      <c r="R135">
        <f t="shared" si="18"/>
        <v>0.30959999999999999</v>
      </c>
      <c r="S135">
        <f t="shared" si="18"/>
        <v>0.26350000000000001</v>
      </c>
      <c r="T135">
        <f t="shared" si="18"/>
        <v>0.28449999999999998</v>
      </c>
      <c r="U135">
        <f t="shared" si="18"/>
        <v>0.50259999999999994</v>
      </c>
      <c r="V135">
        <f t="shared" si="18"/>
        <v>0.29849999999999999</v>
      </c>
      <c r="W135">
        <f t="shared" si="18"/>
        <v>1.0291999999999999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:58" x14ac:dyDescent="0.25">
      <c r="A136" s="3">
        <v>0.03</v>
      </c>
      <c r="B136">
        <v>0.1394</v>
      </c>
      <c r="C136">
        <v>0.13439999999999999</v>
      </c>
      <c r="D136">
        <v>0.13539999999999999</v>
      </c>
      <c r="E136">
        <v>0.1361</v>
      </c>
      <c r="F136">
        <v>0.1353</v>
      </c>
      <c r="G136">
        <v>0.1361</v>
      </c>
      <c r="H136" s="5"/>
      <c r="I136" s="3">
        <v>0.03</v>
      </c>
      <c r="J136">
        <v>0.32240000000000002</v>
      </c>
      <c r="K136">
        <v>0.43030000000000002</v>
      </c>
      <c r="L136">
        <v>0.5494</v>
      </c>
      <c r="M136">
        <v>0.55049999999999999</v>
      </c>
      <c r="N136">
        <v>0.5232</v>
      </c>
      <c r="O136">
        <v>1.1571</v>
      </c>
      <c r="P136" s="5"/>
      <c r="Q136" s="3">
        <v>0.03</v>
      </c>
      <c r="R136">
        <f t="shared" si="18"/>
        <v>0.18300000000000002</v>
      </c>
      <c r="S136">
        <f t="shared" si="18"/>
        <v>0.29590000000000005</v>
      </c>
      <c r="T136">
        <f t="shared" si="18"/>
        <v>0.41400000000000003</v>
      </c>
      <c r="U136">
        <f t="shared" si="18"/>
        <v>0.41439999999999999</v>
      </c>
      <c r="V136">
        <f t="shared" si="18"/>
        <v>0.38790000000000002</v>
      </c>
      <c r="W136">
        <f t="shared" si="18"/>
        <v>1.0209999999999999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:58" x14ac:dyDescent="0.25">
      <c r="A137" s="3">
        <v>0.01</v>
      </c>
      <c r="B137">
        <v>0.14149999999999999</v>
      </c>
      <c r="C137">
        <v>0.12970000000000001</v>
      </c>
      <c r="D137">
        <v>0.1429</v>
      </c>
      <c r="E137">
        <v>0.1447</v>
      </c>
      <c r="F137">
        <v>0.12189999999999999</v>
      </c>
      <c r="G137">
        <v>0.14899999999999999</v>
      </c>
      <c r="H137" s="5"/>
      <c r="I137" s="3">
        <v>0.01</v>
      </c>
      <c r="J137">
        <v>0.31840000000000002</v>
      </c>
      <c r="K137">
        <v>0.47249999999999998</v>
      </c>
      <c r="L137">
        <v>0.51629999999999998</v>
      </c>
      <c r="M137">
        <v>0.91849999999999998</v>
      </c>
      <c r="N137">
        <v>0.67200000000000004</v>
      </c>
      <c r="O137">
        <v>1.2457</v>
      </c>
      <c r="P137" s="5"/>
      <c r="Q137" s="3">
        <v>0.01</v>
      </c>
      <c r="R137">
        <f t="shared" si="18"/>
        <v>0.17690000000000003</v>
      </c>
      <c r="S137">
        <f t="shared" si="18"/>
        <v>0.34279999999999999</v>
      </c>
      <c r="T137">
        <f t="shared" si="18"/>
        <v>0.37339999999999995</v>
      </c>
      <c r="U137">
        <f t="shared" si="18"/>
        <v>0.77380000000000004</v>
      </c>
      <c r="V137">
        <f t="shared" si="18"/>
        <v>0.55010000000000003</v>
      </c>
      <c r="W137">
        <f t="shared" si="18"/>
        <v>1.0967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:58" x14ac:dyDescent="0.25">
      <c r="A138" s="3">
        <v>5.0000000000000001E-3</v>
      </c>
      <c r="B138">
        <v>0.1527</v>
      </c>
      <c r="C138">
        <v>0.15340000000000001</v>
      </c>
      <c r="D138">
        <v>0.1449</v>
      </c>
      <c r="E138">
        <v>0.1472</v>
      </c>
      <c r="F138">
        <v>0.1487</v>
      </c>
      <c r="G138">
        <v>0.14349999999999999</v>
      </c>
      <c r="H138" s="5"/>
      <c r="I138" s="3">
        <v>5.0000000000000001E-3</v>
      </c>
      <c r="J138">
        <v>0.29880000000000001</v>
      </c>
      <c r="K138">
        <v>0.66349999999999998</v>
      </c>
      <c r="L138">
        <v>0.53380000000000005</v>
      </c>
      <c r="M138">
        <v>1.0209999999999999</v>
      </c>
      <c r="N138">
        <v>1.1475</v>
      </c>
      <c r="O138">
        <v>1.2962</v>
      </c>
      <c r="P138" s="5"/>
      <c r="Q138" s="3">
        <v>5.0000000000000001E-3</v>
      </c>
      <c r="R138">
        <f t="shared" si="18"/>
        <v>0.14610000000000001</v>
      </c>
      <c r="S138">
        <f t="shared" si="18"/>
        <v>0.5101</v>
      </c>
      <c r="T138">
        <f t="shared" si="18"/>
        <v>0.38890000000000002</v>
      </c>
      <c r="U138">
        <f t="shared" si="18"/>
        <v>0.87379999999999991</v>
      </c>
      <c r="V138">
        <f t="shared" si="18"/>
        <v>0.99879999999999991</v>
      </c>
      <c r="W138">
        <f t="shared" si="18"/>
        <v>1.1527000000000001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:58" x14ac:dyDescent="0.25">
      <c r="A139" s="3">
        <v>0</v>
      </c>
      <c r="B139">
        <v>0.16270000000000001</v>
      </c>
      <c r="C139">
        <v>0.16289999999999999</v>
      </c>
      <c r="D139">
        <v>0.1502</v>
      </c>
      <c r="E139">
        <v>0.1454</v>
      </c>
      <c r="F139">
        <v>0.1525</v>
      </c>
      <c r="G139">
        <v>0.15049999999999999</v>
      </c>
      <c r="H139" s="5"/>
      <c r="I139" s="3">
        <v>0</v>
      </c>
      <c r="J139">
        <v>0.30580000000000002</v>
      </c>
      <c r="K139">
        <v>0.38529999999999998</v>
      </c>
      <c r="L139">
        <v>0.43359999999999999</v>
      </c>
      <c r="M139">
        <v>0.55130000000000001</v>
      </c>
      <c r="N139">
        <v>0.82699999999999996</v>
      </c>
      <c r="O139">
        <v>1.1513</v>
      </c>
      <c r="P139" s="5"/>
      <c r="Q139" s="3">
        <v>0</v>
      </c>
      <c r="R139">
        <f t="shared" si="18"/>
        <v>0.1431</v>
      </c>
      <c r="S139">
        <f t="shared" si="18"/>
        <v>0.22239999999999999</v>
      </c>
      <c r="T139">
        <f t="shared" si="18"/>
        <v>0.28339999999999999</v>
      </c>
      <c r="U139">
        <f t="shared" si="18"/>
        <v>0.40590000000000004</v>
      </c>
      <c r="V139">
        <f t="shared" si="18"/>
        <v>0.67449999999999999</v>
      </c>
      <c r="W139">
        <f t="shared" si="18"/>
        <v>1.0007999999999999</v>
      </c>
      <c r="X139" s="5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:58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BF140" s="5"/>
    </row>
    <row r="141" spans="1:58" x14ac:dyDescent="0.25">
      <c r="A141" s="3"/>
      <c r="B141" s="3" t="s">
        <v>42</v>
      </c>
      <c r="C141" s="3"/>
      <c r="D141" s="3"/>
      <c r="E141" s="3"/>
      <c r="F141" s="3"/>
      <c r="G141" s="3"/>
      <c r="H141" s="5"/>
      <c r="I141" s="3"/>
      <c r="J141" s="3" t="s">
        <v>42</v>
      </c>
      <c r="K141" s="3"/>
      <c r="L141" s="3"/>
      <c r="M141" s="3"/>
      <c r="N141" s="3"/>
      <c r="O141" s="3"/>
      <c r="P141" s="5"/>
      <c r="Q141" s="3"/>
      <c r="R141" s="3" t="s">
        <v>42</v>
      </c>
      <c r="S141" s="3"/>
      <c r="T141" s="3"/>
      <c r="U141" s="3"/>
      <c r="V141" s="3"/>
      <c r="W141" s="3"/>
    </row>
    <row r="142" spans="1:58" x14ac:dyDescent="0.25">
      <c r="A142" s="3" t="s">
        <v>11</v>
      </c>
      <c r="B142" s="3">
        <v>256</v>
      </c>
      <c r="C142" s="3">
        <v>128</v>
      </c>
      <c r="D142" s="3">
        <v>64</v>
      </c>
      <c r="E142" s="3">
        <v>32</v>
      </c>
      <c r="F142" s="3">
        <v>16</v>
      </c>
      <c r="G142" s="3">
        <v>0</v>
      </c>
      <c r="H142" s="5">
        <v>2</v>
      </c>
      <c r="I142" s="3" t="s">
        <v>11</v>
      </c>
      <c r="J142" s="3">
        <v>256</v>
      </c>
      <c r="K142" s="3">
        <v>128</v>
      </c>
      <c r="L142" s="3">
        <v>64</v>
      </c>
      <c r="M142" s="3">
        <v>32</v>
      </c>
      <c r="N142" s="3">
        <v>16</v>
      </c>
      <c r="O142" s="3">
        <v>0</v>
      </c>
      <c r="P142" s="5"/>
      <c r="Q142" s="3" t="s">
        <v>11</v>
      </c>
      <c r="R142" s="3">
        <v>256</v>
      </c>
      <c r="S142" s="3">
        <v>128</v>
      </c>
      <c r="T142" s="3">
        <v>64</v>
      </c>
      <c r="U142" s="3">
        <v>32</v>
      </c>
      <c r="V142" s="3">
        <v>16</v>
      </c>
      <c r="W142" s="3">
        <v>0</v>
      </c>
    </row>
    <row r="143" spans="1:58" x14ac:dyDescent="0.25">
      <c r="A143" s="3">
        <v>1</v>
      </c>
      <c r="B143">
        <v>0.1774</v>
      </c>
      <c r="C143">
        <v>0.19020000000000001</v>
      </c>
      <c r="D143">
        <v>0.22259999999999999</v>
      </c>
      <c r="E143">
        <v>0.1883</v>
      </c>
      <c r="F143">
        <v>0.19070000000000001</v>
      </c>
      <c r="G143">
        <v>0.2024</v>
      </c>
      <c r="H143" s="5"/>
      <c r="I143" s="3">
        <v>1</v>
      </c>
      <c r="J143">
        <v>0.71050000000000002</v>
      </c>
      <c r="K143">
        <v>0.68259999999999998</v>
      </c>
      <c r="L143">
        <v>0.91190000000000004</v>
      </c>
      <c r="M143">
        <v>0.95420000000000005</v>
      </c>
      <c r="N143">
        <v>0.69779999999999998</v>
      </c>
      <c r="O143">
        <v>0.99750000000000005</v>
      </c>
      <c r="P143" s="5"/>
      <c r="Q143" s="3">
        <v>1</v>
      </c>
      <c r="R143">
        <f t="shared" ref="R143:W150" si="19">J143-B143</f>
        <v>0.53310000000000002</v>
      </c>
      <c r="S143">
        <f t="shared" si="19"/>
        <v>0.49239999999999995</v>
      </c>
      <c r="T143">
        <f t="shared" si="19"/>
        <v>0.68930000000000002</v>
      </c>
      <c r="U143">
        <f t="shared" si="19"/>
        <v>0.76590000000000003</v>
      </c>
      <c r="V143">
        <f t="shared" si="19"/>
        <v>0.5071</v>
      </c>
      <c r="W143">
        <f t="shared" si="19"/>
        <v>0.79510000000000003</v>
      </c>
    </row>
    <row r="144" spans="1:58" x14ac:dyDescent="0.25">
      <c r="A144" s="3">
        <v>0.5</v>
      </c>
      <c r="B144">
        <v>0.26029999999999998</v>
      </c>
      <c r="C144">
        <v>0.2646</v>
      </c>
      <c r="D144">
        <v>0.25559999999999999</v>
      </c>
      <c r="E144">
        <v>0.26250000000000001</v>
      </c>
      <c r="F144">
        <v>0.25900000000000001</v>
      </c>
      <c r="G144">
        <v>0.247</v>
      </c>
      <c r="H144" s="5"/>
      <c r="I144" s="3">
        <v>0.5</v>
      </c>
      <c r="J144">
        <v>1.2314000000000001</v>
      </c>
      <c r="K144">
        <v>1.149</v>
      </c>
      <c r="L144">
        <v>1.1760999999999999</v>
      </c>
      <c r="M144">
        <v>1.1073</v>
      </c>
      <c r="N144">
        <v>1.1577</v>
      </c>
      <c r="O144">
        <v>1.2117</v>
      </c>
      <c r="P144" s="5"/>
      <c r="Q144" s="3">
        <v>0.5</v>
      </c>
      <c r="R144">
        <f t="shared" si="19"/>
        <v>0.97110000000000007</v>
      </c>
      <c r="S144">
        <f t="shared" si="19"/>
        <v>0.88440000000000007</v>
      </c>
      <c r="T144">
        <f t="shared" si="19"/>
        <v>0.92049999999999987</v>
      </c>
      <c r="U144">
        <f t="shared" si="19"/>
        <v>0.8448</v>
      </c>
      <c r="V144">
        <f t="shared" si="19"/>
        <v>0.89869999999999994</v>
      </c>
      <c r="W144">
        <f t="shared" si="19"/>
        <v>0.9647</v>
      </c>
    </row>
    <row r="145" spans="1:58" x14ac:dyDescent="0.25">
      <c r="A145" s="3">
        <v>0.25</v>
      </c>
      <c r="B145">
        <v>0.19020000000000001</v>
      </c>
      <c r="C145">
        <v>0.16289999999999999</v>
      </c>
      <c r="D145">
        <v>0.17630000000000001</v>
      </c>
      <c r="E145">
        <v>0.17829999999999999</v>
      </c>
      <c r="F145">
        <v>0.1479</v>
      </c>
      <c r="G145">
        <v>0.1802</v>
      </c>
      <c r="H145" s="5"/>
      <c r="I145" s="3">
        <v>0.25</v>
      </c>
      <c r="J145">
        <v>1.1025</v>
      </c>
      <c r="K145">
        <v>1.2309000000000001</v>
      </c>
      <c r="L145">
        <v>1.2319</v>
      </c>
      <c r="M145">
        <v>1.1930000000000001</v>
      </c>
      <c r="N145">
        <v>1.4012</v>
      </c>
      <c r="O145">
        <v>1.2848999999999999</v>
      </c>
      <c r="P145" s="5"/>
      <c r="Q145" s="3">
        <v>0.25</v>
      </c>
      <c r="R145">
        <f t="shared" si="19"/>
        <v>0.9123</v>
      </c>
      <c r="S145">
        <f t="shared" si="19"/>
        <v>1.0680000000000001</v>
      </c>
      <c r="T145">
        <f t="shared" si="19"/>
        <v>1.0556000000000001</v>
      </c>
      <c r="U145">
        <f t="shared" si="19"/>
        <v>1.0147000000000002</v>
      </c>
      <c r="V145">
        <f t="shared" si="19"/>
        <v>1.2533000000000001</v>
      </c>
      <c r="W145">
        <f t="shared" si="19"/>
        <v>1.1047</v>
      </c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</row>
    <row r="146" spans="1:58" x14ac:dyDescent="0.25">
      <c r="A146" s="3">
        <v>0.125</v>
      </c>
      <c r="B146">
        <v>0.1646</v>
      </c>
      <c r="C146">
        <v>0.16789999999999999</v>
      </c>
      <c r="D146">
        <v>0.16320000000000001</v>
      </c>
      <c r="E146">
        <v>0.16550000000000001</v>
      </c>
      <c r="F146">
        <v>0.15690000000000001</v>
      </c>
      <c r="G146">
        <v>0.1464</v>
      </c>
      <c r="H146" s="5"/>
      <c r="I146" s="3">
        <v>0.125</v>
      </c>
      <c r="J146">
        <v>0.59130000000000005</v>
      </c>
      <c r="K146">
        <v>0.61629999999999996</v>
      </c>
      <c r="L146">
        <v>0.55010000000000003</v>
      </c>
      <c r="M146">
        <v>0.52949999999999997</v>
      </c>
      <c r="N146">
        <v>0.49349999999999999</v>
      </c>
      <c r="O146">
        <v>1.2451000000000001</v>
      </c>
      <c r="P146" s="5"/>
      <c r="Q146" s="3">
        <v>0.125</v>
      </c>
      <c r="R146">
        <f t="shared" si="19"/>
        <v>0.42670000000000008</v>
      </c>
      <c r="S146">
        <f t="shared" si="19"/>
        <v>0.44839999999999997</v>
      </c>
      <c r="T146">
        <f t="shared" si="19"/>
        <v>0.38690000000000002</v>
      </c>
      <c r="U146">
        <f t="shared" si="19"/>
        <v>0.36399999999999999</v>
      </c>
      <c r="V146">
        <f t="shared" si="19"/>
        <v>0.33660000000000001</v>
      </c>
      <c r="W146">
        <f t="shared" si="19"/>
        <v>1.0987</v>
      </c>
    </row>
    <row r="147" spans="1:58" x14ac:dyDescent="0.25">
      <c r="A147" s="3">
        <v>0.06</v>
      </c>
      <c r="B147">
        <v>0.1459</v>
      </c>
      <c r="C147">
        <v>0.1512</v>
      </c>
      <c r="D147">
        <v>0.13869999999999999</v>
      </c>
      <c r="E147">
        <v>0.154</v>
      </c>
      <c r="F147">
        <v>0.14599999999999999</v>
      </c>
      <c r="G147">
        <v>0.1421</v>
      </c>
      <c r="H147" s="5"/>
      <c r="I147" s="3">
        <v>0.06</v>
      </c>
      <c r="J147">
        <v>0.93899999999999995</v>
      </c>
      <c r="K147">
        <v>1.3694</v>
      </c>
      <c r="L147">
        <v>0.88049999999999995</v>
      </c>
      <c r="M147">
        <v>0.96020000000000005</v>
      </c>
      <c r="N147">
        <v>1.0176000000000001</v>
      </c>
      <c r="O147">
        <v>1.0777000000000001</v>
      </c>
      <c r="P147" s="5"/>
      <c r="Q147" s="3">
        <v>0.06</v>
      </c>
      <c r="R147">
        <f t="shared" si="19"/>
        <v>0.79309999999999992</v>
      </c>
      <c r="S147">
        <f t="shared" si="19"/>
        <v>1.2181999999999999</v>
      </c>
      <c r="T147">
        <f t="shared" si="19"/>
        <v>0.74180000000000001</v>
      </c>
      <c r="U147">
        <f t="shared" si="19"/>
        <v>0.80620000000000003</v>
      </c>
      <c r="V147">
        <f t="shared" si="19"/>
        <v>0.87160000000000004</v>
      </c>
      <c r="W147">
        <f t="shared" si="19"/>
        <v>0.9356000000000001</v>
      </c>
    </row>
    <row r="148" spans="1:58" x14ac:dyDescent="0.25">
      <c r="A148" s="3">
        <v>0.03</v>
      </c>
      <c r="B148">
        <v>0.30409999999999998</v>
      </c>
      <c r="C148">
        <v>0.1537</v>
      </c>
      <c r="D148">
        <v>0.16769999999999999</v>
      </c>
      <c r="E148">
        <v>0.16220000000000001</v>
      </c>
      <c r="F148">
        <v>0.11310000000000001</v>
      </c>
      <c r="G148">
        <v>0.14360000000000001</v>
      </c>
      <c r="H148" s="5"/>
      <c r="I148" s="3">
        <v>0.03</v>
      </c>
      <c r="J148">
        <v>0.83620000000000005</v>
      </c>
      <c r="K148">
        <v>0.9607</v>
      </c>
      <c r="L148">
        <v>0.97619999999999996</v>
      </c>
      <c r="M148">
        <v>0.9214</v>
      </c>
      <c r="N148">
        <v>0.99519999999999997</v>
      </c>
      <c r="O148">
        <v>1.2965</v>
      </c>
      <c r="P148" s="5"/>
      <c r="Q148" s="3">
        <v>0.03</v>
      </c>
      <c r="R148">
        <f t="shared" si="19"/>
        <v>0.53210000000000002</v>
      </c>
      <c r="S148">
        <f t="shared" si="19"/>
        <v>0.80699999999999994</v>
      </c>
      <c r="T148">
        <f t="shared" si="19"/>
        <v>0.8085</v>
      </c>
      <c r="U148">
        <f t="shared" si="19"/>
        <v>0.75919999999999999</v>
      </c>
      <c r="V148">
        <f t="shared" si="19"/>
        <v>0.8821</v>
      </c>
      <c r="W148">
        <f t="shared" si="19"/>
        <v>1.1529</v>
      </c>
    </row>
    <row r="149" spans="1:58" x14ac:dyDescent="0.25">
      <c r="A149" s="3">
        <v>0.01</v>
      </c>
      <c r="B149">
        <v>0.44929999999999998</v>
      </c>
      <c r="C149">
        <v>0.32019999999999998</v>
      </c>
      <c r="D149">
        <v>0.29980000000000001</v>
      </c>
      <c r="E149">
        <v>0.21870000000000001</v>
      </c>
      <c r="F149">
        <v>0.18609999999999999</v>
      </c>
      <c r="G149">
        <v>0.15010000000000001</v>
      </c>
      <c r="H149" s="5"/>
      <c r="I149" s="3">
        <v>0.01</v>
      </c>
      <c r="J149">
        <v>1.0592999999999999</v>
      </c>
      <c r="K149">
        <v>1.0007999999999999</v>
      </c>
      <c r="L149">
        <v>1.1883999999999999</v>
      </c>
      <c r="M149">
        <v>1.0337000000000001</v>
      </c>
      <c r="N149">
        <v>1.1533</v>
      </c>
      <c r="O149">
        <v>1.1778</v>
      </c>
      <c r="P149" s="5"/>
      <c r="Q149" s="3">
        <v>0.01</v>
      </c>
      <c r="R149">
        <f t="shared" si="19"/>
        <v>0.60999999999999988</v>
      </c>
      <c r="S149">
        <f t="shared" si="19"/>
        <v>0.68059999999999987</v>
      </c>
      <c r="T149">
        <f t="shared" si="19"/>
        <v>0.88859999999999983</v>
      </c>
      <c r="U149">
        <f t="shared" si="19"/>
        <v>0.81500000000000006</v>
      </c>
      <c r="V149">
        <f t="shared" si="19"/>
        <v>0.96720000000000006</v>
      </c>
      <c r="W149">
        <f t="shared" si="19"/>
        <v>1.0276999999999998</v>
      </c>
    </row>
    <row r="150" spans="1:58" x14ac:dyDescent="0.25">
      <c r="A150" s="3">
        <v>0</v>
      </c>
      <c r="B150">
        <v>0.70599999999999996</v>
      </c>
      <c r="C150">
        <v>0.37190000000000001</v>
      </c>
      <c r="D150">
        <v>0.41649999999999998</v>
      </c>
      <c r="E150">
        <v>0.39779999999999999</v>
      </c>
      <c r="F150">
        <v>0.2359</v>
      </c>
      <c r="G150">
        <v>0.1648</v>
      </c>
      <c r="H150" s="5"/>
      <c r="I150" s="3">
        <v>0</v>
      </c>
      <c r="J150">
        <v>0.86780000000000002</v>
      </c>
      <c r="K150">
        <v>1.0472999999999999</v>
      </c>
      <c r="L150">
        <v>1.0859000000000001</v>
      </c>
      <c r="M150">
        <v>1.1347</v>
      </c>
      <c r="N150">
        <v>1.1285000000000001</v>
      </c>
      <c r="O150">
        <v>1.2466999999999999</v>
      </c>
      <c r="P150" s="5"/>
      <c r="Q150" s="3">
        <v>0</v>
      </c>
      <c r="R150">
        <f t="shared" si="19"/>
        <v>0.16180000000000005</v>
      </c>
      <c r="S150">
        <f t="shared" si="19"/>
        <v>0.67539999999999989</v>
      </c>
      <c r="T150">
        <f t="shared" si="19"/>
        <v>0.66940000000000011</v>
      </c>
      <c r="U150">
        <f t="shared" si="19"/>
        <v>0.73690000000000011</v>
      </c>
      <c r="V150">
        <f t="shared" si="19"/>
        <v>0.89260000000000006</v>
      </c>
      <c r="W150">
        <f t="shared" si="19"/>
        <v>1.0818999999999999</v>
      </c>
      <c r="X150" s="5"/>
    </row>
    <row r="151" spans="1:58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BF151" s="5"/>
    </row>
    <row r="152" spans="1:58" x14ac:dyDescent="0.25">
      <c r="A152" s="3"/>
      <c r="B152" s="3" t="s">
        <v>42</v>
      </c>
      <c r="C152" s="3"/>
      <c r="D152" s="3"/>
      <c r="E152" s="3"/>
      <c r="F152" s="3"/>
      <c r="G152" s="3"/>
      <c r="H152" s="5"/>
      <c r="I152" s="3"/>
      <c r="J152" s="3" t="s">
        <v>42</v>
      </c>
      <c r="K152" s="3"/>
      <c r="L152" s="3"/>
      <c r="M152" s="3"/>
      <c r="N152" s="3"/>
      <c r="O152" s="3"/>
      <c r="P152" s="5"/>
      <c r="Q152" s="3"/>
      <c r="R152" s="3" t="s">
        <v>42</v>
      </c>
      <c r="S152" s="3"/>
      <c r="T152" s="3"/>
      <c r="U152" s="3"/>
      <c r="V152" s="3"/>
      <c r="W152" s="3"/>
    </row>
    <row r="153" spans="1:58" x14ac:dyDescent="0.25">
      <c r="A153" s="3" t="s">
        <v>11</v>
      </c>
      <c r="B153" s="3">
        <v>256</v>
      </c>
      <c r="C153" s="3">
        <v>128</v>
      </c>
      <c r="D153" s="3">
        <v>64</v>
      </c>
      <c r="E153" s="3">
        <v>32</v>
      </c>
      <c r="F153" s="3">
        <v>16</v>
      </c>
      <c r="G153" s="3">
        <v>0</v>
      </c>
      <c r="H153" s="5">
        <v>2</v>
      </c>
      <c r="I153" s="3" t="s">
        <v>11</v>
      </c>
      <c r="J153" s="3">
        <v>256</v>
      </c>
      <c r="K153" s="3">
        <v>128</v>
      </c>
      <c r="L153" s="3">
        <v>64</v>
      </c>
      <c r="M153" s="3">
        <v>32</v>
      </c>
      <c r="N153" s="3">
        <v>16</v>
      </c>
      <c r="O153" s="3">
        <v>0</v>
      </c>
      <c r="P153" s="5"/>
      <c r="Q153" s="3" t="s">
        <v>11</v>
      </c>
      <c r="R153" s="3">
        <v>256</v>
      </c>
      <c r="S153" s="3">
        <v>128</v>
      </c>
      <c r="T153" s="3">
        <v>64</v>
      </c>
      <c r="U153" s="3">
        <v>32</v>
      </c>
      <c r="V153" s="3">
        <v>16</v>
      </c>
      <c r="W153" s="3">
        <v>0</v>
      </c>
    </row>
    <row r="154" spans="1:58" x14ac:dyDescent="0.25">
      <c r="A154" s="3">
        <v>1</v>
      </c>
      <c r="B154">
        <v>0.18360000000000001</v>
      </c>
      <c r="C154">
        <v>0.18870000000000001</v>
      </c>
      <c r="D154">
        <v>0.19389999999999999</v>
      </c>
      <c r="E154">
        <v>0.18529999999999999</v>
      </c>
      <c r="F154">
        <v>0.19109999999999999</v>
      </c>
      <c r="G154">
        <v>0.1925</v>
      </c>
      <c r="H154" s="5"/>
      <c r="I154" s="3">
        <v>1</v>
      </c>
      <c r="J154">
        <v>0.95960000000000001</v>
      </c>
      <c r="K154">
        <v>1.0081</v>
      </c>
      <c r="L154">
        <v>1.2490000000000001</v>
      </c>
      <c r="M154">
        <v>1.2722</v>
      </c>
      <c r="N154">
        <v>1.2262</v>
      </c>
      <c r="O154">
        <v>1.4467000000000001</v>
      </c>
      <c r="P154" s="5"/>
      <c r="Q154" s="3">
        <v>1</v>
      </c>
      <c r="R154">
        <f t="shared" ref="R154:W161" si="20">J154-B154</f>
        <v>0.77600000000000002</v>
      </c>
      <c r="S154">
        <f t="shared" si="20"/>
        <v>0.81940000000000002</v>
      </c>
      <c r="T154">
        <f t="shared" si="20"/>
        <v>1.0551000000000001</v>
      </c>
      <c r="U154">
        <f t="shared" si="20"/>
        <v>1.0869</v>
      </c>
      <c r="V154">
        <f t="shared" si="20"/>
        <v>1.0350999999999999</v>
      </c>
      <c r="W154">
        <f t="shared" si="20"/>
        <v>1.2542</v>
      </c>
    </row>
    <row r="155" spans="1:58" x14ac:dyDescent="0.25">
      <c r="A155" s="3">
        <v>0.5</v>
      </c>
      <c r="B155">
        <v>0.19420000000000001</v>
      </c>
      <c r="C155">
        <v>0.24970000000000001</v>
      </c>
      <c r="D155">
        <v>0.2261</v>
      </c>
      <c r="E155">
        <v>0.19420000000000001</v>
      </c>
      <c r="F155">
        <v>0.24890000000000001</v>
      </c>
      <c r="G155">
        <v>0.1817</v>
      </c>
      <c r="H155" s="5"/>
      <c r="I155" s="3">
        <v>0.5</v>
      </c>
      <c r="J155">
        <v>1.1720999999999999</v>
      </c>
      <c r="K155">
        <v>1.0566</v>
      </c>
      <c r="L155">
        <v>1.3202</v>
      </c>
      <c r="M155">
        <v>1.2226999999999999</v>
      </c>
      <c r="N155">
        <v>1.274</v>
      </c>
      <c r="O155">
        <v>1.2039</v>
      </c>
      <c r="P155" s="5"/>
      <c r="Q155" s="3">
        <v>0.5</v>
      </c>
      <c r="R155">
        <f t="shared" si="20"/>
        <v>0.97789999999999988</v>
      </c>
      <c r="S155">
        <f t="shared" si="20"/>
        <v>0.80689999999999995</v>
      </c>
      <c r="T155">
        <f t="shared" si="20"/>
        <v>1.0941000000000001</v>
      </c>
      <c r="U155">
        <f t="shared" si="20"/>
        <v>1.0285</v>
      </c>
      <c r="V155">
        <f t="shared" si="20"/>
        <v>1.0251000000000001</v>
      </c>
      <c r="W155">
        <f t="shared" si="20"/>
        <v>1.0222</v>
      </c>
    </row>
    <row r="156" spans="1:58" x14ac:dyDescent="0.25">
      <c r="A156" s="3">
        <v>0.25</v>
      </c>
      <c r="B156">
        <v>0.15709999999999999</v>
      </c>
      <c r="C156">
        <v>0.1399</v>
      </c>
      <c r="D156">
        <v>0.1789</v>
      </c>
      <c r="E156">
        <v>0.1694</v>
      </c>
      <c r="F156">
        <v>0.1454</v>
      </c>
      <c r="G156">
        <v>0.17</v>
      </c>
      <c r="H156" s="5"/>
      <c r="I156" s="3">
        <v>0.25</v>
      </c>
      <c r="J156">
        <v>1.1778</v>
      </c>
      <c r="K156">
        <v>1.3535999999999999</v>
      </c>
      <c r="L156">
        <v>0.7893</v>
      </c>
      <c r="M156">
        <v>1.3004</v>
      </c>
      <c r="N156">
        <v>0.86280000000000001</v>
      </c>
      <c r="O156">
        <v>0.86539999999999995</v>
      </c>
      <c r="P156" s="5"/>
      <c r="Q156" s="3">
        <v>0.25</v>
      </c>
      <c r="R156">
        <f t="shared" si="20"/>
        <v>1.0206999999999999</v>
      </c>
      <c r="S156">
        <f t="shared" si="20"/>
        <v>1.2137</v>
      </c>
      <c r="T156">
        <f t="shared" si="20"/>
        <v>0.61040000000000005</v>
      </c>
      <c r="U156">
        <f t="shared" si="20"/>
        <v>1.131</v>
      </c>
      <c r="V156">
        <f t="shared" si="20"/>
        <v>0.71740000000000004</v>
      </c>
      <c r="W156">
        <f t="shared" si="20"/>
        <v>0.69539999999999991</v>
      </c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</row>
    <row r="157" spans="1:58" x14ac:dyDescent="0.25">
      <c r="A157" s="3">
        <v>0.125</v>
      </c>
      <c r="B157">
        <v>0.15129999999999999</v>
      </c>
      <c r="C157">
        <v>0.1462</v>
      </c>
      <c r="D157">
        <v>0.15670000000000001</v>
      </c>
      <c r="E157">
        <v>0.15529999999999999</v>
      </c>
      <c r="F157">
        <v>0.1469</v>
      </c>
      <c r="G157">
        <v>0.1545</v>
      </c>
      <c r="H157" s="5"/>
      <c r="I157" s="3">
        <v>0.125</v>
      </c>
      <c r="J157">
        <v>0.40699999999999997</v>
      </c>
      <c r="K157">
        <v>0.42409999999999998</v>
      </c>
      <c r="L157">
        <v>0.58120000000000005</v>
      </c>
      <c r="M157">
        <v>1.0278</v>
      </c>
      <c r="N157">
        <v>0.49980000000000002</v>
      </c>
      <c r="O157">
        <v>1.2173</v>
      </c>
      <c r="P157" s="5"/>
      <c r="Q157" s="3">
        <v>0.125</v>
      </c>
      <c r="R157">
        <f t="shared" si="20"/>
        <v>0.25569999999999998</v>
      </c>
      <c r="S157">
        <f t="shared" si="20"/>
        <v>0.27789999999999998</v>
      </c>
      <c r="T157">
        <f t="shared" si="20"/>
        <v>0.42450000000000004</v>
      </c>
      <c r="U157">
        <f t="shared" si="20"/>
        <v>0.87250000000000005</v>
      </c>
      <c r="V157">
        <f t="shared" si="20"/>
        <v>0.35289999999999999</v>
      </c>
      <c r="W157">
        <f t="shared" si="20"/>
        <v>1.0628</v>
      </c>
    </row>
    <row r="158" spans="1:58" x14ac:dyDescent="0.25">
      <c r="A158" s="3">
        <v>0.06</v>
      </c>
      <c r="B158">
        <v>0.14319999999999999</v>
      </c>
      <c r="C158">
        <v>0.1424</v>
      </c>
      <c r="D158">
        <v>0.1426</v>
      </c>
      <c r="E158">
        <v>0.14410000000000001</v>
      </c>
      <c r="F158">
        <v>0.1439</v>
      </c>
      <c r="G158">
        <v>0.13589999999999999</v>
      </c>
      <c r="H158" s="5"/>
      <c r="I158" s="3">
        <v>0.06</v>
      </c>
      <c r="J158">
        <v>1.1957</v>
      </c>
      <c r="K158">
        <v>1.4587000000000001</v>
      </c>
      <c r="L158">
        <v>1.2535000000000001</v>
      </c>
      <c r="M158">
        <v>1.0519000000000001</v>
      </c>
      <c r="N158">
        <v>0.99260000000000004</v>
      </c>
      <c r="O158">
        <v>1.4089</v>
      </c>
      <c r="P158" s="5"/>
      <c r="Q158" s="3">
        <v>0.06</v>
      </c>
      <c r="R158">
        <f t="shared" si="20"/>
        <v>1.0525</v>
      </c>
      <c r="S158">
        <f t="shared" si="20"/>
        <v>1.3163</v>
      </c>
      <c r="T158">
        <f t="shared" si="20"/>
        <v>1.1109</v>
      </c>
      <c r="U158">
        <f t="shared" si="20"/>
        <v>0.90780000000000005</v>
      </c>
      <c r="V158">
        <f t="shared" si="20"/>
        <v>0.84870000000000001</v>
      </c>
      <c r="W158">
        <f t="shared" si="20"/>
        <v>1.2730000000000001</v>
      </c>
    </row>
    <row r="159" spans="1:58" x14ac:dyDescent="0.25">
      <c r="A159" s="3">
        <v>0.03</v>
      </c>
      <c r="B159">
        <v>0.13600000000000001</v>
      </c>
      <c r="C159">
        <v>0.1192</v>
      </c>
      <c r="D159">
        <v>0.14299999999999999</v>
      </c>
      <c r="E159">
        <v>0.1295</v>
      </c>
      <c r="F159">
        <v>0.10100000000000001</v>
      </c>
      <c r="G159">
        <v>0.14460000000000001</v>
      </c>
      <c r="H159" s="5"/>
      <c r="I159" s="3">
        <v>0.03</v>
      </c>
      <c r="J159">
        <v>0.63080000000000003</v>
      </c>
      <c r="K159">
        <v>0.94169999999999998</v>
      </c>
      <c r="L159">
        <v>1.0645</v>
      </c>
      <c r="M159">
        <v>1.0121</v>
      </c>
      <c r="N159">
        <v>1.2619</v>
      </c>
      <c r="O159">
        <v>1.5414000000000001</v>
      </c>
      <c r="P159" s="5"/>
      <c r="Q159" s="3">
        <v>0.03</v>
      </c>
      <c r="R159">
        <f t="shared" si="20"/>
        <v>0.49480000000000002</v>
      </c>
      <c r="S159">
        <f t="shared" si="20"/>
        <v>0.82250000000000001</v>
      </c>
      <c r="T159">
        <f t="shared" si="20"/>
        <v>0.92149999999999999</v>
      </c>
      <c r="U159">
        <f t="shared" si="20"/>
        <v>0.88260000000000005</v>
      </c>
      <c r="V159">
        <f t="shared" si="20"/>
        <v>1.1609</v>
      </c>
      <c r="W159">
        <f t="shared" si="20"/>
        <v>1.3968</v>
      </c>
    </row>
    <row r="160" spans="1:58" x14ac:dyDescent="0.25">
      <c r="A160" s="3">
        <v>0.01</v>
      </c>
      <c r="B160">
        <v>0.1608</v>
      </c>
      <c r="C160">
        <v>0.13980000000000001</v>
      </c>
      <c r="D160">
        <v>0.14860000000000001</v>
      </c>
      <c r="E160">
        <v>0.1396</v>
      </c>
      <c r="F160">
        <v>0.1429</v>
      </c>
      <c r="G160">
        <v>0.13389999999999999</v>
      </c>
      <c r="H160" s="5"/>
      <c r="I160" s="3">
        <v>0.01</v>
      </c>
      <c r="J160">
        <v>0.84109999999999996</v>
      </c>
      <c r="K160">
        <v>0.97499999999999998</v>
      </c>
      <c r="L160">
        <v>1.2179</v>
      </c>
      <c r="M160">
        <v>1.0286999999999999</v>
      </c>
      <c r="N160">
        <v>1.6149</v>
      </c>
      <c r="O160">
        <v>1.5242</v>
      </c>
      <c r="P160" s="5"/>
      <c r="Q160" s="3">
        <v>0.01</v>
      </c>
      <c r="R160">
        <f t="shared" si="20"/>
        <v>0.6802999999999999</v>
      </c>
      <c r="S160">
        <f t="shared" si="20"/>
        <v>0.83519999999999994</v>
      </c>
      <c r="T160">
        <f t="shared" si="20"/>
        <v>1.0692999999999999</v>
      </c>
      <c r="U160">
        <f t="shared" si="20"/>
        <v>0.8891</v>
      </c>
      <c r="V160">
        <f t="shared" si="20"/>
        <v>1.472</v>
      </c>
      <c r="W160">
        <f t="shared" si="20"/>
        <v>1.3903000000000001</v>
      </c>
    </row>
    <row r="161" spans="1:58" x14ac:dyDescent="0.25">
      <c r="A161" s="3">
        <v>0</v>
      </c>
      <c r="B161">
        <v>0.17749999999999999</v>
      </c>
      <c r="C161">
        <v>0.1651</v>
      </c>
      <c r="D161">
        <v>0.16569999999999999</v>
      </c>
      <c r="E161">
        <v>0.15279999999999999</v>
      </c>
      <c r="F161">
        <v>0.1285</v>
      </c>
      <c r="G161">
        <v>0.15629999999999999</v>
      </c>
      <c r="H161" s="5"/>
      <c r="I161" s="3">
        <v>0</v>
      </c>
      <c r="J161">
        <v>0.76910000000000001</v>
      </c>
      <c r="K161">
        <v>1.1061000000000001</v>
      </c>
      <c r="L161">
        <v>1.1248</v>
      </c>
      <c r="M161">
        <v>1.0461</v>
      </c>
      <c r="N161">
        <v>1.3023</v>
      </c>
      <c r="O161">
        <v>1.5318000000000001</v>
      </c>
      <c r="P161" s="5"/>
      <c r="Q161" s="3">
        <v>0</v>
      </c>
      <c r="R161">
        <f t="shared" si="20"/>
        <v>0.59160000000000001</v>
      </c>
      <c r="S161">
        <f t="shared" si="20"/>
        <v>0.94100000000000006</v>
      </c>
      <c r="T161">
        <f t="shared" si="20"/>
        <v>0.95910000000000006</v>
      </c>
      <c r="U161">
        <f t="shared" si="20"/>
        <v>0.89329999999999998</v>
      </c>
      <c r="V161">
        <f t="shared" si="20"/>
        <v>1.1738</v>
      </c>
      <c r="W161">
        <f t="shared" si="20"/>
        <v>1.3755000000000002</v>
      </c>
      <c r="X161" s="5"/>
    </row>
    <row r="162" spans="1:58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BF162" s="5"/>
    </row>
    <row r="163" spans="1:58" x14ac:dyDescent="0.25">
      <c r="A163" s="3"/>
      <c r="B163" s="3" t="s">
        <v>42</v>
      </c>
      <c r="C163" s="3"/>
      <c r="D163" s="3"/>
      <c r="E163" s="3"/>
      <c r="F163" s="3"/>
      <c r="G163" s="3"/>
      <c r="H163" s="5"/>
      <c r="I163" s="3"/>
      <c r="J163" s="3" t="s">
        <v>42</v>
      </c>
      <c r="K163" s="3"/>
      <c r="L163" s="3"/>
      <c r="M163" s="3"/>
      <c r="N163" s="3"/>
      <c r="O163" s="3"/>
      <c r="P163" s="5"/>
      <c r="Q163" s="3"/>
      <c r="R163" s="3" t="s">
        <v>42</v>
      </c>
      <c r="S163" s="3"/>
      <c r="T163" s="3"/>
      <c r="U163" s="3"/>
      <c r="V163" s="3"/>
      <c r="W163" s="3"/>
    </row>
    <row r="164" spans="1:58" x14ac:dyDescent="0.25">
      <c r="A164" s="3" t="s">
        <v>11</v>
      </c>
      <c r="B164" s="3">
        <v>256</v>
      </c>
      <c r="C164" s="3">
        <v>128</v>
      </c>
      <c r="D164" s="3">
        <v>64</v>
      </c>
      <c r="E164" s="3">
        <v>32</v>
      </c>
      <c r="F164" s="3">
        <v>16</v>
      </c>
      <c r="G164" s="3">
        <v>0</v>
      </c>
      <c r="H164" s="5">
        <v>1</v>
      </c>
      <c r="I164" s="3" t="s">
        <v>11</v>
      </c>
      <c r="J164" s="3">
        <v>256</v>
      </c>
      <c r="K164" s="3">
        <v>128</v>
      </c>
      <c r="L164" s="3">
        <v>64</v>
      </c>
      <c r="M164" s="3">
        <v>32</v>
      </c>
      <c r="N164" s="3">
        <v>16</v>
      </c>
      <c r="O164" s="3">
        <v>0</v>
      </c>
      <c r="P164" s="5"/>
      <c r="Q164" s="3" t="s">
        <v>11</v>
      </c>
      <c r="R164" s="3">
        <v>256</v>
      </c>
      <c r="S164" s="3">
        <v>128</v>
      </c>
      <c r="T164" s="3">
        <v>64</v>
      </c>
      <c r="U164" s="3">
        <v>32</v>
      </c>
      <c r="V164" s="3">
        <v>16</v>
      </c>
      <c r="W164" s="3">
        <v>0</v>
      </c>
    </row>
    <row r="165" spans="1:58" x14ac:dyDescent="0.25">
      <c r="A165" s="3">
        <v>1</v>
      </c>
      <c r="B165">
        <v>0.17730000000000001</v>
      </c>
      <c r="C165">
        <v>0.16289999999999999</v>
      </c>
      <c r="D165">
        <v>0.18709999999999999</v>
      </c>
      <c r="E165">
        <v>0.1545</v>
      </c>
      <c r="F165">
        <v>0.1633</v>
      </c>
      <c r="G165">
        <v>0.17580000000000001</v>
      </c>
      <c r="H165" s="5"/>
      <c r="I165" s="3">
        <v>1</v>
      </c>
      <c r="J165">
        <v>1.1729000000000001</v>
      </c>
      <c r="K165">
        <v>1.2101999999999999</v>
      </c>
      <c r="L165">
        <v>1.4461999999999999</v>
      </c>
      <c r="M165">
        <v>1.1738999999999999</v>
      </c>
      <c r="N165">
        <v>1.2206999999999999</v>
      </c>
      <c r="O165">
        <v>1.3589</v>
      </c>
      <c r="P165" s="5"/>
      <c r="Q165" s="3">
        <v>1</v>
      </c>
      <c r="R165">
        <f t="shared" ref="R165:W172" si="21">J165-B165</f>
        <v>0.99560000000000004</v>
      </c>
      <c r="S165">
        <f t="shared" si="21"/>
        <v>1.0472999999999999</v>
      </c>
      <c r="T165">
        <f t="shared" si="21"/>
        <v>1.2590999999999999</v>
      </c>
      <c r="U165">
        <f t="shared" si="21"/>
        <v>1.0193999999999999</v>
      </c>
      <c r="V165">
        <f t="shared" si="21"/>
        <v>1.0573999999999999</v>
      </c>
      <c r="W165">
        <f t="shared" si="21"/>
        <v>1.1831</v>
      </c>
    </row>
    <row r="166" spans="1:58" x14ac:dyDescent="0.25">
      <c r="A166" s="3">
        <v>0.5</v>
      </c>
      <c r="B166">
        <v>0.19339999999999999</v>
      </c>
      <c r="C166">
        <v>0.22409999999999999</v>
      </c>
      <c r="D166">
        <v>0.2029</v>
      </c>
      <c r="E166">
        <v>0.1578</v>
      </c>
      <c r="F166">
        <v>0.16669999999999999</v>
      </c>
      <c r="G166">
        <v>0.1472</v>
      </c>
      <c r="H166" s="5"/>
      <c r="I166" s="3">
        <v>0.5</v>
      </c>
      <c r="J166">
        <v>1.1545000000000001</v>
      </c>
      <c r="K166">
        <v>1.1566000000000001</v>
      </c>
      <c r="L166">
        <v>1.2999000000000001</v>
      </c>
      <c r="M166">
        <v>1.1682999999999999</v>
      </c>
      <c r="N166">
        <v>1.2818000000000001</v>
      </c>
      <c r="O166">
        <v>0.83260000000000001</v>
      </c>
      <c r="P166" s="5"/>
      <c r="Q166" s="3">
        <v>0.5</v>
      </c>
      <c r="R166">
        <f t="shared" si="21"/>
        <v>0.96110000000000007</v>
      </c>
      <c r="S166">
        <f t="shared" si="21"/>
        <v>0.93250000000000011</v>
      </c>
      <c r="T166">
        <f t="shared" si="21"/>
        <v>1.097</v>
      </c>
      <c r="U166">
        <f t="shared" si="21"/>
        <v>1.0105</v>
      </c>
      <c r="V166">
        <f t="shared" si="21"/>
        <v>1.1151</v>
      </c>
      <c r="W166">
        <f t="shared" si="21"/>
        <v>0.68540000000000001</v>
      </c>
    </row>
    <row r="167" spans="1:58" x14ac:dyDescent="0.25">
      <c r="A167" s="3">
        <v>0.25</v>
      </c>
      <c r="B167">
        <v>0.15090000000000001</v>
      </c>
      <c r="C167">
        <v>0.15090000000000001</v>
      </c>
      <c r="D167">
        <v>0.16569999999999999</v>
      </c>
      <c r="E167">
        <v>0.1406</v>
      </c>
      <c r="F167">
        <v>0.1244</v>
      </c>
      <c r="G167">
        <v>0.14280000000000001</v>
      </c>
      <c r="H167" s="5"/>
      <c r="I167" s="3">
        <v>0.25</v>
      </c>
      <c r="J167">
        <v>1.3066</v>
      </c>
      <c r="K167">
        <v>0.70930000000000004</v>
      </c>
      <c r="L167">
        <v>0.75419999999999998</v>
      </c>
      <c r="M167">
        <v>0.95550000000000002</v>
      </c>
      <c r="N167">
        <v>1.4006000000000001</v>
      </c>
      <c r="O167">
        <v>1.1171</v>
      </c>
      <c r="P167" s="5"/>
      <c r="Q167" s="3">
        <v>0.25</v>
      </c>
      <c r="R167">
        <f t="shared" si="21"/>
        <v>1.1556999999999999</v>
      </c>
      <c r="S167">
        <f t="shared" si="21"/>
        <v>0.55840000000000001</v>
      </c>
      <c r="T167">
        <f t="shared" si="21"/>
        <v>0.58850000000000002</v>
      </c>
      <c r="U167">
        <f t="shared" si="21"/>
        <v>0.81489999999999996</v>
      </c>
      <c r="V167">
        <f t="shared" si="21"/>
        <v>1.2762</v>
      </c>
      <c r="W167">
        <f t="shared" si="21"/>
        <v>0.97429999999999994</v>
      </c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</row>
    <row r="168" spans="1:58" x14ac:dyDescent="0.25">
      <c r="A168" s="3">
        <v>0.125</v>
      </c>
      <c r="B168">
        <v>0.14660000000000001</v>
      </c>
      <c r="C168">
        <v>0.14810000000000001</v>
      </c>
      <c r="D168">
        <v>0.1532</v>
      </c>
      <c r="E168">
        <v>0.1429</v>
      </c>
      <c r="F168">
        <v>0.14899999999999999</v>
      </c>
      <c r="G168">
        <v>0.1384</v>
      </c>
      <c r="H168" s="5"/>
      <c r="I168" s="3">
        <v>0.125</v>
      </c>
      <c r="J168">
        <v>0.58320000000000005</v>
      </c>
      <c r="K168">
        <v>0.43790000000000001</v>
      </c>
      <c r="L168">
        <v>0.77190000000000003</v>
      </c>
      <c r="M168">
        <v>1.1483000000000001</v>
      </c>
      <c r="N168">
        <v>1.5142</v>
      </c>
      <c r="O168">
        <v>1.3425</v>
      </c>
      <c r="P168" s="5"/>
      <c r="Q168" s="3">
        <v>0.125</v>
      </c>
      <c r="R168">
        <f t="shared" si="21"/>
        <v>0.43660000000000004</v>
      </c>
      <c r="S168">
        <f t="shared" si="21"/>
        <v>0.2898</v>
      </c>
      <c r="T168">
        <f t="shared" si="21"/>
        <v>0.61870000000000003</v>
      </c>
      <c r="U168">
        <f t="shared" si="21"/>
        <v>1.0054000000000001</v>
      </c>
      <c r="V168">
        <f t="shared" si="21"/>
        <v>1.3652</v>
      </c>
      <c r="W168">
        <f t="shared" si="21"/>
        <v>1.2040999999999999</v>
      </c>
    </row>
    <row r="169" spans="1:58" x14ac:dyDescent="0.25">
      <c r="A169" s="3">
        <v>0.06</v>
      </c>
      <c r="B169">
        <v>0.14249999999999999</v>
      </c>
      <c r="C169">
        <v>0.1358</v>
      </c>
      <c r="D169">
        <v>0.14419999999999999</v>
      </c>
      <c r="E169">
        <v>0.14219999999999999</v>
      </c>
      <c r="F169">
        <v>0.1449</v>
      </c>
      <c r="G169">
        <v>0.1348</v>
      </c>
      <c r="H169" s="5"/>
      <c r="I169" s="3">
        <v>0.06</v>
      </c>
      <c r="J169">
        <v>1.202</v>
      </c>
      <c r="K169">
        <v>0.86339999999999995</v>
      </c>
      <c r="L169">
        <v>1.2412000000000001</v>
      </c>
      <c r="M169">
        <v>1.3414999999999999</v>
      </c>
      <c r="N169">
        <v>0.88560000000000005</v>
      </c>
      <c r="O169">
        <v>1.4202999999999999</v>
      </c>
      <c r="P169" s="5"/>
      <c r="Q169" s="3">
        <v>0.06</v>
      </c>
      <c r="R169">
        <f t="shared" si="21"/>
        <v>1.0594999999999999</v>
      </c>
      <c r="S169">
        <f t="shared" si="21"/>
        <v>0.72759999999999991</v>
      </c>
      <c r="T169">
        <f t="shared" si="21"/>
        <v>1.097</v>
      </c>
      <c r="U169">
        <f t="shared" si="21"/>
        <v>1.1993</v>
      </c>
      <c r="V169">
        <f t="shared" si="21"/>
        <v>0.74070000000000003</v>
      </c>
      <c r="W169">
        <f t="shared" si="21"/>
        <v>1.2854999999999999</v>
      </c>
    </row>
    <row r="170" spans="1:58" x14ac:dyDescent="0.25">
      <c r="A170" s="3">
        <v>0.03</v>
      </c>
      <c r="B170">
        <v>0.14380000000000001</v>
      </c>
      <c r="C170">
        <v>0.125</v>
      </c>
      <c r="D170">
        <v>0.14610000000000001</v>
      </c>
      <c r="E170">
        <v>0.1444</v>
      </c>
      <c r="F170">
        <v>0.125</v>
      </c>
      <c r="G170">
        <v>0.1406</v>
      </c>
      <c r="H170" s="5"/>
      <c r="I170" s="3">
        <v>0.03</v>
      </c>
      <c r="J170">
        <v>0.75460000000000005</v>
      </c>
      <c r="K170">
        <v>1.3455999999999999</v>
      </c>
      <c r="L170">
        <v>1.4446000000000001</v>
      </c>
      <c r="M170">
        <v>1.2776000000000001</v>
      </c>
      <c r="N170">
        <v>1.6923999999999999</v>
      </c>
      <c r="O170">
        <v>1.5426</v>
      </c>
      <c r="P170" s="5"/>
      <c r="Q170" s="3">
        <v>0.03</v>
      </c>
      <c r="R170">
        <f t="shared" si="21"/>
        <v>0.61080000000000001</v>
      </c>
      <c r="S170">
        <f t="shared" si="21"/>
        <v>1.2205999999999999</v>
      </c>
      <c r="T170">
        <f t="shared" si="21"/>
        <v>1.2985000000000002</v>
      </c>
      <c r="U170">
        <f t="shared" si="21"/>
        <v>1.1332</v>
      </c>
      <c r="V170">
        <f t="shared" si="21"/>
        <v>1.5673999999999999</v>
      </c>
      <c r="W170">
        <f t="shared" si="21"/>
        <v>1.4019999999999999</v>
      </c>
    </row>
    <row r="171" spans="1:58" x14ac:dyDescent="0.25">
      <c r="A171" s="3">
        <v>0.01</v>
      </c>
      <c r="B171">
        <v>0.155</v>
      </c>
      <c r="C171">
        <v>0.14660000000000001</v>
      </c>
      <c r="D171">
        <v>0.14610000000000001</v>
      </c>
      <c r="E171">
        <v>0.1426</v>
      </c>
      <c r="F171">
        <v>0.15260000000000001</v>
      </c>
      <c r="G171">
        <v>0.14000000000000001</v>
      </c>
      <c r="H171" s="5"/>
      <c r="I171" s="3">
        <v>0.01</v>
      </c>
      <c r="J171">
        <v>1.1314</v>
      </c>
      <c r="K171">
        <v>1.3</v>
      </c>
      <c r="L171">
        <v>1.3861000000000001</v>
      </c>
      <c r="M171">
        <v>1.3554999999999999</v>
      </c>
      <c r="N171">
        <v>1.6672</v>
      </c>
      <c r="O171">
        <v>1.5051000000000001</v>
      </c>
      <c r="P171" s="5"/>
      <c r="Q171" s="3">
        <v>0.01</v>
      </c>
      <c r="R171">
        <f t="shared" si="21"/>
        <v>0.97639999999999993</v>
      </c>
      <c r="S171">
        <f t="shared" si="21"/>
        <v>1.1534</v>
      </c>
      <c r="T171">
        <f t="shared" si="21"/>
        <v>1.2400000000000002</v>
      </c>
      <c r="U171">
        <f t="shared" si="21"/>
        <v>1.2128999999999999</v>
      </c>
      <c r="V171">
        <f t="shared" si="21"/>
        <v>1.5145999999999999</v>
      </c>
      <c r="W171">
        <f t="shared" si="21"/>
        <v>1.3651</v>
      </c>
    </row>
    <row r="172" spans="1:58" x14ac:dyDescent="0.25">
      <c r="A172" s="3">
        <v>0</v>
      </c>
      <c r="B172">
        <v>0.18190000000000001</v>
      </c>
      <c r="C172">
        <v>0.1648</v>
      </c>
      <c r="D172">
        <v>0.1671</v>
      </c>
      <c r="E172">
        <v>0.13769999999999999</v>
      </c>
      <c r="F172">
        <v>0.15870000000000001</v>
      </c>
      <c r="G172">
        <v>0.1507</v>
      </c>
      <c r="H172" s="5"/>
      <c r="I172" s="3">
        <v>0</v>
      </c>
      <c r="J172">
        <v>0.98219999999999996</v>
      </c>
      <c r="K172">
        <v>1.4171</v>
      </c>
      <c r="L172">
        <v>1.4448000000000001</v>
      </c>
      <c r="M172">
        <v>0.41949999999999998</v>
      </c>
      <c r="N172">
        <v>1.4623999999999999</v>
      </c>
      <c r="O172">
        <v>1.4272</v>
      </c>
      <c r="P172" s="5"/>
      <c r="Q172" s="3">
        <v>0</v>
      </c>
      <c r="R172">
        <f t="shared" si="21"/>
        <v>0.80030000000000001</v>
      </c>
      <c r="S172">
        <f t="shared" si="21"/>
        <v>1.2523</v>
      </c>
      <c r="T172">
        <f t="shared" si="21"/>
        <v>1.2777000000000001</v>
      </c>
      <c r="U172">
        <f t="shared" si="21"/>
        <v>0.28179999999999999</v>
      </c>
      <c r="V172">
        <f t="shared" si="21"/>
        <v>1.3036999999999999</v>
      </c>
      <c r="W172">
        <f t="shared" si="21"/>
        <v>1.2765</v>
      </c>
      <c r="X172" s="5"/>
    </row>
    <row r="173" spans="1:58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BF173" s="5"/>
    </row>
    <row r="174" spans="1:58" x14ac:dyDescent="0.25">
      <c r="A174" s="3"/>
      <c r="B174" s="3" t="s">
        <v>22</v>
      </c>
      <c r="C174" s="3"/>
      <c r="D174" s="3"/>
      <c r="E174" s="3"/>
      <c r="F174" s="3"/>
      <c r="G174" s="3"/>
      <c r="H174" s="5"/>
      <c r="I174" s="3"/>
      <c r="J174" s="3" t="s">
        <v>22</v>
      </c>
      <c r="K174" s="3"/>
      <c r="L174" s="3"/>
      <c r="M174" s="3"/>
      <c r="N174" s="3"/>
      <c r="O174" s="3"/>
      <c r="P174" s="5"/>
      <c r="Q174" s="3"/>
      <c r="R174" s="3" t="s">
        <v>22</v>
      </c>
      <c r="S174" s="3"/>
      <c r="T174" s="3"/>
      <c r="U174" s="3"/>
      <c r="V174" s="3"/>
      <c r="W174" s="3"/>
    </row>
    <row r="175" spans="1:58" x14ac:dyDescent="0.25">
      <c r="A175" s="3" t="s">
        <v>11</v>
      </c>
      <c r="B175" s="3">
        <v>512</v>
      </c>
      <c r="C175" s="3">
        <v>256</v>
      </c>
      <c r="D175" s="3">
        <v>128</v>
      </c>
      <c r="E175" s="3">
        <v>64</v>
      </c>
      <c r="F175" s="3">
        <v>32</v>
      </c>
      <c r="G175" s="3">
        <v>0</v>
      </c>
      <c r="H175" s="5"/>
      <c r="I175" s="3" t="s">
        <v>11</v>
      </c>
      <c r="J175" s="3">
        <v>512</v>
      </c>
      <c r="K175" s="3">
        <v>256</v>
      </c>
      <c r="L175" s="3">
        <v>128</v>
      </c>
      <c r="M175" s="3">
        <v>64</v>
      </c>
      <c r="N175" s="3">
        <v>32</v>
      </c>
      <c r="O175" s="3">
        <v>0</v>
      </c>
      <c r="P175" s="5"/>
      <c r="Q175" s="3" t="s">
        <v>11</v>
      </c>
      <c r="R175" s="3">
        <v>512</v>
      </c>
      <c r="S175" s="3">
        <v>256</v>
      </c>
      <c r="T175" s="3">
        <v>128</v>
      </c>
      <c r="U175" s="3">
        <v>64</v>
      </c>
      <c r="V175" s="3">
        <v>32</v>
      </c>
      <c r="W175" s="3">
        <v>0</v>
      </c>
    </row>
    <row r="176" spans="1:58" x14ac:dyDescent="0.25">
      <c r="A176" s="3">
        <v>8</v>
      </c>
      <c r="B176">
        <v>0.37530000000000002</v>
      </c>
      <c r="C176">
        <v>0.17599999999999999</v>
      </c>
      <c r="D176">
        <v>0.19059999999999999</v>
      </c>
      <c r="E176">
        <v>0.22650000000000001</v>
      </c>
      <c r="F176">
        <v>0.26750000000000002</v>
      </c>
      <c r="G176">
        <v>0.2213</v>
      </c>
      <c r="H176" s="5"/>
      <c r="I176" s="3">
        <v>8</v>
      </c>
      <c r="J176">
        <v>0.75460000000000005</v>
      </c>
      <c r="K176">
        <v>0.80420000000000003</v>
      </c>
      <c r="L176">
        <v>0.73870000000000002</v>
      </c>
      <c r="M176">
        <v>0.8306</v>
      </c>
      <c r="N176">
        <v>0.91210000000000002</v>
      </c>
      <c r="O176">
        <v>0.95530000000000004</v>
      </c>
      <c r="P176" s="5"/>
      <c r="Q176" s="3">
        <v>8</v>
      </c>
      <c r="R176">
        <f t="shared" ref="R176:W183" si="22">J176-B176</f>
        <v>0.37930000000000003</v>
      </c>
      <c r="S176">
        <f t="shared" si="22"/>
        <v>0.62820000000000009</v>
      </c>
      <c r="T176">
        <f t="shared" si="22"/>
        <v>0.54810000000000003</v>
      </c>
      <c r="U176">
        <f t="shared" si="22"/>
        <v>0.60409999999999997</v>
      </c>
      <c r="V176">
        <f t="shared" si="22"/>
        <v>0.64460000000000006</v>
      </c>
      <c r="W176">
        <f t="shared" si="22"/>
        <v>0.73399999999999999</v>
      </c>
    </row>
    <row r="177" spans="1:58" x14ac:dyDescent="0.25">
      <c r="A177" s="3">
        <v>4</v>
      </c>
      <c r="B177">
        <v>0.17069999999999999</v>
      </c>
      <c r="C177">
        <v>0.2208</v>
      </c>
      <c r="D177">
        <v>0.23100000000000001</v>
      </c>
      <c r="E177">
        <v>0.215</v>
      </c>
      <c r="F177">
        <v>0.2316</v>
      </c>
      <c r="G177">
        <v>0.21879999999999999</v>
      </c>
      <c r="H177" s="5"/>
      <c r="I177" s="3">
        <v>4</v>
      </c>
      <c r="J177">
        <v>1.0691999999999999</v>
      </c>
      <c r="K177">
        <v>1.0270999999999999</v>
      </c>
      <c r="L177">
        <v>1.1111</v>
      </c>
      <c r="M177">
        <v>1.1141000000000001</v>
      </c>
      <c r="N177">
        <v>1.2545999999999999</v>
      </c>
      <c r="O177">
        <v>1.2685</v>
      </c>
      <c r="P177" s="5"/>
      <c r="Q177" s="3">
        <v>4</v>
      </c>
      <c r="R177">
        <f t="shared" si="22"/>
        <v>0.89849999999999997</v>
      </c>
      <c r="S177">
        <f t="shared" si="22"/>
        <v>0.80629999999999991</v>
      </c>
      <c r="T177">
        <f t="shared" si="22"/>
        <v>0.88009999999999999</v>
      </c>
      <c r="U177">
        <f t="shared" si="22"/>
        <v>0.89910000000000012</v>
      </c>
      <c r="V177">
        <f t="shared" si="22"/>
        <v>1.0229999999999999</v>
      </c>
      <c r="W177">
        <f t="shared" si="22"/>
        <v>1.0497000000000001</v>
      </c>
    </row>
    <row r="178" spans="1:58" x14ac:dyDescent="0.25">
      <c r="A178" s="3">
        <v>2</v>
      </c>
      <c r="B178">
        <v>0.2356</v>
      </c>
      <c r="C178">
        <v>0.41439999999999999</v>
      </c>
      <c r="D178">
        <v>0.51419999999999999</v>
      </c>
      <c r="E178">
        <v>0.41620000000000001</v>
      </c>
      <c r="F178">
        <v>0.58250000000000002</v>
      </c>
      <c r="G178">
        <v>0.4476</v>
      </c>
      <c r="H178" s="5"/>
      <c r="I178" s="3">
        <v>2</v>
      </c>
      <c r="J178">
        <v>1.1678999999999999</v>
      </c>
      <c r="K178">
        <v>1.2123999999999999</v>
      </c>
      <c r="L178">
        <v>1.2189000000000001</v>
      </c>
      <c r="M178">
        <v>1.2824</v>
      </c>
      <c r="N178">
        <v>1.2736000000000001</v>
      </c>
      <c r="O178">
        <v>1.2919</v>
      </c>
      <c r="P178" s="5"/>
      <c r="Q178" s="3">
        <v>2</v>
      </c>
      <c r="R178">
        <f t="shared" si="22"/>
        <v>0.93229999999999991</v>
      </c>
      <c r="S178">
        <f t="shared" si="22"/>
        <v>0.79799999999999993</v>
      </c>
      <c r="T178">
        <f t="shared" si="22"/>
        <v>0.7047000000000001</v>
      </c>
      <c r="U178">
        <f t="shared" si="22"/>
        <v>0.86619999999999997</v>
      </c>
      <c r="V178">
        <f t="shared" si="22"/>
        <v>0.69110000000000005</v>
      </c>
      <c r="W178">
        <f t="shared" si="22"/>
        <v>0.84430000000000005</v>
      </c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</row>
    <row r="179" spans="1:58" x14ac:dyDescent="0.25">
      <c r="A179" s="3">
        <v>1</v>
      </c>
      <c r="B179">
        <v>0.68840000000000001</v>
      </c>
      <c r="C179">
        <v>0.49120000000000003</v>
      </c>
      <c r="D179">
        <v>0.31169999999999998</v>
      </c>
      <c r="E179">
        <v>0.26319999999999999</v>
      </c>
      <c r="F179">
        <v>0.1605</v>
      </c>
      <c r="G179">
        <v>0.1489</v>
      </c>
      <c r="H179" s="5"/>
      <c r="I179" s="3">
        <v>1</v>
      </c>
      <c r="J179">
        <v>1.1715</v>
      </c>
      <c r="K179">
        <v>1.1929000000000001</v>
      </c>
      <c r="L179">
        <v>1.1237999999999999</v>
      </c>
      <c r="M179">
        <v>1.1902999999999999</v>
      </c>
      <c r="N179">
        <v>1.1776</v>
      </c>
      <c r="O179">
        <v>1.2439</v>
      </c>
      <c r="P179" s="5"/>
      <c r="Q179" s="3">
        <v>1</v>
      </c>
      <c r="R179">
        <f t="shared" si="22"/>
        <v>0.48309999999999997</v>
      </c>
      <c r="S179">
        <f t="shared" si="22"/>
        <v>0.70169999999999999</v>
      </c>
      <c r="T179">
        <f t="shared" si="22"/>
        <v>0.81209999999999993</v>
      </c>
      <c r="U179">
        <f t="shared" si="22"/>
        <v>0.92709999999999992</v>
      </c>
      <c r="V179">
        <f t="shared" si="22"/>
        <v>1.0170999999999999</v>
      </c>
      <c r="W179">
        <f t="shared" si="22"/>
        <v>1.095</v>
      </c>
    </row>
    <row r="180" spans="1:58" x14ac:dyDescent="0.25">
      <c r="A180" s="3">
        <v>0.5</v>
      </c>
      <c r="B180">
        <v>0.183</v>
      </c>
      <c r="C180">
        <v>0.19639999999999999</v>
      </c>
      <c r="D180">
        <v>0.40550000000000003</v>
      </c>
      <c r="E180">
        <v>0.23810000000000001</v>
      </c>
      <c r="F180">
        <v>0.25679999999999997</v>
      </c>
      <c r="G180">
        <v>0.2112</v>
      </c>
      <c r="H180" s="5"/>
      <c r="I180" s="3">
        <v>0.5</v>
      </c>
      <c r="J180">
        <v>1.1857</v>
      </c>
      <c r="K180">
        <v>1.2253000000000001</v>
      </c>
      <c r="L180">
        <v>1.1611</v>
      </c>
      <c r="M180">
        <v>1.2727999999999999</v>
      </c>
      <c r="N180">
        <v>1.208</v>
      </c>
      <c r="O180">
        <v>1.2035</v>
      </c>
      <c r="P180" s="5"/>
      <c r="Q180" s="3">
        <v>0.5</v>
      </c>
      <c r="R180">
        <f t="shared" si="22"/>
        <v>1.0026999999999999</v>
      </c>
      <c r="S180">
        <f t="shared" si="22"/>
        <v>1.0289000000000001</v>
      </c>
      <c r="T180">
        <f t="shared" si="22"/>
        <v>0.75560000000000005</v>
      </c>
      <c r="U180">
        <f t="shared" si="22"/>
        <v>1.0347</v>
      </c>
      <c r="V180">
        <f t="shared" si="22"/>
        <v>0.95120000000000005</v>
      </c>
      <c r="W180">
        <f t="shared" si="22"/>
        <v>0.99229999999999996</v>
      </c>
    </row>
    <row r="181" spans="1:58" x14ac:dyDescent="0.25">
      <c r="A181" s="3">
        <v>0.25</v>
      </c>
      <c r="B181">
        <v>0.1885</v>
      </c>
      <c r="C181">
        <v>0.20669999999999999</v>
      </c>
      <c r="D181">
        <v>0.20569999999999999</v>
      </c>
      <c r="E181">
        <v>0.1983</v>
      </c>
      <c r="F181">
        <v>0.191</v>
      </c>
      <c r="G181">
        <v>0.2001</v>
      </c>
      <c r="H181" s="5"/>
      <c r="I181" s="3">
        <v>0.25</v>
      </c>
      <c r="J181">
        <v>1.0788</v>
      </c>
      <c r="K181">
        <v>1.1485000000000001</v>
      </c>
      <c r="L181">
        <v>1.0919000000000001</v>
      </c>
      <c r="M181">
        <v>1.1039000000000001</v>
      </c>
      <c r="N181">
        <v>1.0864</v>
      </c>
      <c r="O181">
        <v>1.1047</v>
      </c>
      <c r="P181" s="5"/>
      <c r="Q181" s="3">
        <v>0.25</v>
      </c>
      <c r="R181">
        <f t="shared" si="22"/>
        <v>0.89029999999999998</v>
      </c>
      <c r="S181">
        <f t="shared" si="22"/>
        <v>0.94180000000000008</v>
      </c>
      <c r="T181">
        <f t="shared" si="22"/>
        <v>0.8862000000000001</v>
      </c>
      <c r="U181">
        <f t="shared" si="22"/>
        <v>0.90560000000000007</v>
      </c>
      <c r="V181">
        <f t="shared" si="22"/>
        <v>0.89539999999999997</v>
      </c>
      <c r="W181">
        <f t="shared" si="22"/>
        <v>0.90460000000000007</v>
      </c>
    </row>
    <row r="182" spans="1:58" x14ac:dyDescent="0.25">
      <c r="A182" s="3">
        <v>0.125</v>
      </c>
      <c r="B182">
        <v>0.22359999999999999</v>
      </c>
      <c r="C182">
        <v>0.2082</v>
      </c>
      <c r="D182">
        <v>0.1986</v>
      </c>
      <c r="E182">
        <v>0.1885</v>
      </c>
      <c r="F182">
        <v>0.20749999999999999</v>
      </c>
      <c r="G182">
        <v>0.2137</v>
      </c>
      <c r="H182" s="5"/>
      <c r="I182" s="3">
        <v>0.125</v>
      </c>
      <c r="J182">
        <v>1.1324000000000001</v>
      </c>
      <c r="K182">
        <v>1.0834999999999999</v>
      </c>
      <c r="L182">
        <v>1.1554</v>
      </c>
      <c r="M182">
        <v>1.1285000000000001</v>
      </c>
      <c r="N182">
        <v>1.1253</v>
      </c>
      <c r="O182">
        <v>1.1787000000000001</v>
      </c>
      <c r="P182" s="5"/>
      <c r="Q182" s="3">
        <v>0.125</v>
      </c>
      <c r="R182">
        <f t="shared" si="22"/>
        <v>0.90880000000000005</v>
      </c>
      <c r="S182">
        <f t="shared" si="22"/>
        <v>0.87529999999999997</v>
      </c>
      <c r="T182">
        <f t="shared" si="22"/>
        <v>0.95679999999999998</v>
      </c>
      <c r="U182">
        <f t="shared" si="22"/>
        <v>0.94000000000000006</v>
      </c>
      <c r="V182">
        <f t="shared" si="22"/>
        <v>0.91779999999999995</v>
      </c>
      <c r="W182">
        <f t="shared" si="22"/>
        <v>0.96500000000000008</v>
      </c>
      <c r="AJ182" s="15"/>
      <c r="AK182" s="15"/>
      <c r="AL182" s="15"/>
      <c r="AM182" s="15"/>
    </row>
    <row r="183" spans="1:58" x14ac:dyDescent="0.25">
      <c r="A183" s="3">
        <v>0</v>
      </c>
      <c r="B183">
        <v>0.87549999999999994</v>
      </c>
      <c r="C183">
        <v>0.5766</v>
      </c>
      <c r="D183">
        <v>0.43669999999999998</v>
      </c>
      <c r="E183">
        <v>0.39900000000000002</v>
      </c>
      <c r="F183">
        <v>0.27200000000000002</v>
      </c>
      <c r="G183">
        <v>0.22189999999999999</v>
      </c>
      <c r="H183" s="5"/>
      <c r="I183" s="3">
        <v>0</v>
      </c>
      <c r="J183">
        <v>1.0936999999999999</v>
      </c>
      <c r="K183">
        <v>1.1411</v>
      </c>
      <c r="L183">
        <v>1.0522</v>
      </c>
      <c r="M183">
        <v>1.155</v>
      </c>
      <c r="N183">
        <v>1.0407999999999999</v>
      </c>
      <c r="O183">
        <v>1.0678000000000001</v>
      </c>
      <c r="P183" s="5"/>
      <c r="Q183" s="3">
        <v>0</v>
      </c>
      <c r="R183">
        <f t="shared" si="22"/>
        <v>0.21819999999999995</v>
      </c>
      <c r="S183">
        <f t="shared" si="22"/>
        <v>0.5645</v>
      </c>
      <c r="T183">
        <f t="shared" si="22"/>
        <v>0.61550000000000005</v>
      </c>
      <c r="U183">
        <f t="shared" si="22"/>
        <v>0.75600000000000001</v>
      </c>
      <c r="V183">
        <f t="shared" si="22"/>
        <v>0.76879999999999993</v>
      </c>
      <c r="W183">
        <f t="shared" si="22"/>
        <v>0.8459000000000001</v>
      </c>
      <c r="AJ183" s="15"/>
      <c r="AK183" s="15"/>
      <c r="AL183" s="15"/>
      <c r="AM183" s="15"/>
    </row>
    <row r="184" spans="1:58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15"/>
      <c r="AK184" s="15"/>
      <c r="AL184" s="15"/>
      <c r="AM184" s="15"/>
      <c r="BF184" s="5"/>
    </row>
    <row r="185" spans="1:58" x14ac:dyDescent="0.25">
      <c r="A185" s="3"/>
      <c r="B185" s="3" t="s">
        <v>22</v>
      </c>
      <c r="C185" s="3"/>
      <c r="D185" s="3"/>
      <c r="E185" s="3"/>
      <c r="F185" s="3"/>
      <c r="G185" s="3"/>
      <c r="H185" s="5"/>
      <c r="I185" s="3"/>
      <c r="J185" s="3" t="s">
        <v>22</v>
      </c>
      <c r="K185" s="3"/>
      <c r="L185" s="3"/>
      <c r="M185" s="3"/>
      <c r="N185" s="3"/>
      <c r="O185" s="3"/>
      <c r="P185" s="5"/>
      <c r="Q185" s="3"/>
      <c r="R185" s="3" t="s">
        <v>22</v>
      </c>
      <c r="S185" s="3"/>
      <c r="T185" s="3"/>
      <c r="U185" s="3"/>
      <c r="V185" s="3"/>
      <c r="W185" s="3"/>
      <c r="AJ185" s="15"/>
      <c r="AK185" s="15"/>
      <c r="AL185" s="15"/>
      <c r="AM185" s="15"/>
    </row>
    <row r="186" spans="1:58" x14ac:dyDescent="0.25">
      <c r="A186" s="3" t="s">
        <v>11</v>
      </c>
      <c r="B186" s="3">
        <v>512</v>
      </c>
      <c r="C186" s="3">
        <v>256</v>
      </c>
      <c r="D186" s="3">
        <v>128</v>
      </c>
      <c r="E186" s="3">
        <v>64</v>
      </c>
      <c r="F186" s="3">
        <v>32</v>
      </c>
      <c r="G186" s="3">
        <v>0</v>
      </c>
      <c r="H186" s="5"/>
      <c r="I186" s="3" t="s">
        <v>11</v>
      </c>
      <c r="J186" s="3">
        <v>512</v>
      </c>
      <c r="K186" s="3">
        <v>256</v>
      </c>
      <c r="L186" s="3">
        <v>128</v>
      </c>
      <c r="M186" s="3">
        <v>64</v>
      </c>
      <c r="N186" s="3">
        <v>32</v>
      </c>
      <c r="O186" s="3">
        <v>0</v>
      </c>
      <c r="P186" s="5"/>
      <c r="Q186" s="3" t="s">
        <v>11</v>
      </c>
      <c r="R186" s="3">
        <v>512</v>
      </c>
      <c r="S186" s="3">
        <v>256</v>
      </c>
      <c r="T186" s="3">
        <v>128</v>
      </c>
      <c r="U186" s="3">
        <v>64</v>
      </c>
      <c r="V186" s="3">
        <v>32</v>
      </c>
      <c r="W186" s="3">
        <v>0</v>
      </c>
      <c r="AJ186" s="15"/>
      <c r="AK186" s="15"/>
      <c r="AL186" s="15"/>
      <c r="AM186" s="15"/>
    </row>
    <row r="187" spans="1:58" x14ac:dyDescent="0.25">
      <c r="A187" s="3">
        <v>8</v>
      </c>
      <c r="B187">
        <v>0.1666</v>
      </c>
      <c r="C187">
        <v>0.17469999999999999</v>
      </c>
      <c r="D187">
        <v>0.26350000000000001</v>
      </c>
      <c r="E187">
        <v>0.2266</v>
      </c>
      <c r="F187">
        <v>0.27900000000000003</v>
      </c>
      <c r="G187">
        <v>0.24929999999999999</v>
      </c>
      <c r="H187" s="5"/>
      <c r="I187" s="3">
        <v>8</v>
      </c>
      <c r="J187">
        <v>0.85119999999999996</v>
      </c>
      <c r="K187">
        <v>0.93389999999999995</v>
      </c>
      <c r="L187">
        <v>0.85660000000000003</v>
      </c>
      <c r="M187">
        <v>1.1534</v>
      </c>
      <c r="N187">
        <v>0.90790000000000004</v>
      </c>
      <c r="O187">
        <v>0.83460000000000001</v>
      </c>
      <c r="P187" s="5"/>
      <c r="Q187" s="3">
        <v>8</v>
      </c>
      <c r="R187">
        <f t="shared" ref="R187:W194" si="23">J187-B187</f>
        <v>0.68459999999999999</v>
      </c>
      <c r="S187">
        <f t="shared" si="23"/>
        <v>0.75919999999999999</v>
      </c>
      <c r="T187">
        <f t="shared" si="23"/>
        <v>0.59309999999999996</v>
      </c>
      <c r="U187">
        <f t="shared" si="23"/>
        <v>0.92679999999999996</v>
      </c>
      <c r="V187">
        <f t="shared" si="23"/>
        <v>0.62890000000000001</v>
      </c>
      <c r="W187">
        <f t="shared" si="23"/>
        <v>0.58530000000000004</v>
      </c>
      <c r="AJ187" s="15"/>
      <c r="AK187" s="15"/>
      <c r="AL187" s="15"/>
      <c r="AM187" s="15"/>
    </row>
    <row r="188" spans="1:58" x14ac:dyDescent="0.25">
      <c r="A188" s="3">
        <v>4</v>
      </c>
      <c r="B188">
        <v>0.18990000000000001</v>
      </c>
      <c r="C188">
        <v>0.17680000000000001</v>
      </c>
      <c r="D188">
        <v>0.19550000000000001</v>
      </c>
      <c r="E188">
        <v>0.19800000000000001</v>
      </c>
      <c r="F188">
        <v>0.1953</v>
      </c>
      <c r="G188">
        <v>0.16769999999999999</v>
      </c>
      <c r="H188" s="5"/>
      <c r="I188" s="3">
        <v>4</v>
      </c>
      <c r="J188">
        <v>1.1644000000000001</v>
      </c>
      <c r="K188">
        <v>1.0132000000000001</v>
      </c>
      <c r="L188">
        <v>0.98699999999999999</v>
      </c>
      <c r="M188">
        <v>1.0769</v>
      </c>
      <c r="N188">
        <v>1.0195000000000001</v>
      </c>
      <c r="O188">
        <v>1.0388999999999999</v>
      </c>
      <c r="P188" s="5"/>
      <c r="Q188" s="3">
        <v>4</v>
      </c>
      <c r="R188">
        <f t="shared" si="23"/>
        <v>0.97450000000000014</v>
      </c>
      <c r="S188">
        <f t="shared" si="23"/>
        <v>0.83640000000000003</v>
      </c>
      <c r="T188">
        <f t="shared" si="23"/>
        <v>0.79149999999999998</v>
      </c>
      <c r="U188">
        <f t="shared" si="23"/>
        <v>0.87890000000000001</v>
      </c>
      <c r="V188">
        <f t="shared" si="23"/>
        <v>0.82420000000000004</v>
      </c>
      <c r="W188">
        <f t="shared" si="23"/>
        <v>0.87119999999999997</v>
      </c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</row>
    <row r="189" spans="1:58" x14ac:dyDescent="0.25">
      <c r="A189" s="3">
        <v>2</v>
      </c>
      <c r="B189">
        <v>0.32190000000000002</v>
      </c>
      <c r="C189">
        <v>0.41360000000000002</v>
      </c>
      <c r="D189">
        <v>0.35370000000000001</v>
      </c>
      <c r="E189">
        <v>0.42609999999999998</v>
      </c>
      <c r="F189">
        <v>0.15670000000000001</v>
      </c>
      <c r="G189">
        <v>0.42370000000000002</v>
      </c>
      <c r="H189" s="5"/>
      <c r="I189" s="3">
        <v>2</v>
      </c>
      <c r="J189">
        <v>1.3</v>
      </c>
      <c r="K189">
        <v>1.2757000000000001</v>
      </c>
      <c r="L189">
        <v>1.2424999999999999</v>
      </c>
      <c r="M189">
        <v>1.179</v>
      </c>
      <c r="N189">
        <v>1.0577000000000001</v>
      </c>
      <c r="O189">
        <v>1.1935</v>
      </c>
      <c r="P189" s="5"/>
      <c r="Q189" s="3">
        <v>2</v>
      </c>
      <c r="R189">
        <f t="shared" si="23"/>
        <v>0.97809999999999997</v>
      </c>
      <c r="S189">
        <f t="shared" si="23"/>
        <v>0.86210000000000009</v>
      </c>
      <c r="T189">
        <f t="shared" si="23"/>
        <v>0.88879999999999992</v>
      </c>
      <c r="U189">
        <f t="shared" si="23"/>
        <v>0.75290000000000012</v>
      </c>
      <c r="V189">
        <f t="shared" si="23"/>
        <v>0.90100000000000002</v>
      </c>
      <c r="W189">
        <f t="shared" si="23"/>
        <v>0.76980000000000004</v>
      </c>
      <c r="AB189" s="15"/>
      <c r="AC189" s="15"/>
      <c r="AD189" s="15"/>
      <c r="AE189" s="15"/>
      <c r="AF189" s="15"/>
      <c r="AG189" s="15"/>
      <c r="AH189" s="15"/>
      <c r="AI189" s="15"/>
      <c r="AJ189" s="7"/>
      <c r="AK189" s="7"/>
      <c r="AL189" s="7"/>
      <c r="AM189" s="7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</row>
    <row r="190" spans="1:58" x14ac:dyDescent="0.25">
      <c r="A190" s="3">
        <v>1</v>
      </c>
      <c r="B190">
        <v>0.14319999999999999</v>
      </c>
      <c r="C190">
        <v>0.15029999999999999</v>
      </c>
      <c r="D190">
        <v>0.14269999999999999</v>
      </c>
      <c r="E190">
        <v>0.1429</v>
      </c>
      <c r="F190">
        <v>0.1386</v>
      </c>
      <c r="G190">
        <v>0.14069999999999999</v>
      </c>
      <c r="H190" s="5"/>
      <c r="I190" s="3">
        <v>1</v>
      </c>
      <c r="J190">
        <v>1.0786</v>
      </c>
      <c r="K190">
        <v>1.1426000000000001</v>
      </c>
      <c r="L190">
        <v>1.1211</v>
      </c>
      <c r="M190">
        <v>1.1633</v>
      </c>
      <c r="N190">
        <v>1.1895</v>
      </c>
      <c r="O190">
        <v>1.2202</v>
      </c>
      <c r="P190" s="5"/>
      <c r="Q190" s="3">
        <v>1</v>
      </c>
      <c r="R190">
        <f t="shared" si="23"/>
        <v>0.93540000000000001</v>
      </c>
      <c r="S190">
        <f t="shared" si="23"/>
        <v>0.99230000000000007</v>
      </c>
      <c r="T190">
        <f t="shared" si="23"/>
        <v>0.97839999999999994</v>
      </c>
      <c r="U190">
        <f t="shared" si="23"/>
        <v>1.0204</v>
      </c>
      <c r="V190">
        <f t="shared" si="23"/>
        <v>1.0508999999999999</v>
      </c>
      <c r="W190">
        <f t="shared" si="23"/>
        <v>1.0794999999999999</v>
      </c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</row>
    <row r="191" spans="1:58" x14ac:dyDescent="0.25">
      <c r="A191" s="3">
        <v>0.5</v>
      </c>
      <c r="B191">
        <v>0.18540000000000001</v>
      </c>
      <c r="C191">
        <v>0.17699999999999999</v>
      </c>
      <c r="D191">
        <v>0.50339999999999996</v>
      </c>
      <c r="E191">
        <v>0.30109999999999998</v>
      </c>
      <c r="F191">
        <v>0.25440000000000002</v>
      </c>
      <c r="G191">
        <v>0.21510000000000001</v>
      </c>
      <c r="H191" s="5"/>
      <c r="I191" s="3">
        <v>0.5</v>
      </c>
      <c r="J191">
        <v>1.0481</v>
      </c>
      <c r="K191">
        <v>1.1227</v>
      </c>
      <c r="L191">
        <v>1.0679000000000001</v>
      </c>
      <c r="M191">
        <v>1.0329999999999999</v>
      </c>
      <c r="N191">
        <v>1.0633999999999999</v>
      </c>
      <c r="O191">
        <v>1.1926000000000001</v>
      </c>
      <c r="P191" s="5"/>
      <c r="Q191" s="3">
        <v>0.5</v>
      </c>
      <c r="R191">
        <f t="shared" si="23"/>
        <v>0.86270000000000002</v>
      </c>
      <c r="S191">
        <f t="shared" si="23"/>
        <v>0.94569999999999999</v>
      </c>
      <c r="T191">
        <f t="shared" si="23"/>
        <v>0.56450000000000011</v>
      </c>
      <c r="U191">
        <f t="shared" si="23"/>
        <v>0.7319</v>
      </c>
      <c r="V191">
        <f t="shared" si="23"/>
        <v>0.80899999999999994</v>
      </c>
      <c r="W191">
        <f t="shared" si="23"/>
        <v>0.97750000000000004</v>
      </c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</row>
    <row r="192" spans="1:58" x14ac:dyDescent="0.25">
      <c r="A192" s="3">
        <v>0.25</v>
      </c>
      <c r="B192">
        <v>0.18559999999999999</v>
      </c>
      <c r="C192">
        <v>0.1694</v>
      </c>
      <c r="D192">
        <v>0.192</v>
      </c>
      <c r="E192">
        <v>0.1711</v>
      </c>
      <c r="F192">
        <v>0.16339999999999999</v>
      </c>
      <c r="G192">
        <v>0.1804</v>
      </c>
      <c r="H192" s="5"/>
      <c r="I192" s="3">
        <v>0.25</v>
      </c>
      <c r="J192">
        <v>1.0234000000000001</v>
      </c>
      <c r="K192">
        <v>1.0145999999999999</v>
      </c>
      <c r="L192">
        <v>1.079</v>
      </c>
      <c r="M192">
        <v>1.0597000000000001</v>
      </c>
      <c r="N192">
        <v>1.0410999999999999</v>
      </c>
      <c r="O192">
        <v>1.2958000000000001</v>
      </c>
      <c r="P192" s="5"/>
      <c r="Q192" s="3">
        <v>0.25</v>
      </c>
      <c r="R192">
        <f t="shared" si="23"/>
        <v>0.8378000000000001</v>
      </c>
      <c r="S192">
        <f t="shared" si="23"/>
        <v>0.84519999999999995</v>
      </c>
      <c r="T192">
        <f t="shared" si="23"/>
        <v>0.88700000000000001</v>
      </c>
      <c r="U192">
        <f t="shared" si="23"/>
        <v>0.88860000000000006</v>
      </c>
      <c r="V192">
        <f t="shared" si="23"/>
        <v>0.87769999999999992</v>
      </c>
      <c r="W192">
        <f t="shared" si="23"/>
        <v>1.1154000000000002</v>
      </c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</row>
    <row r="193" spans="1:58" x14ac:dyDescent="0.25">
      <c r="A193" s="3">
        <v>0.125</v>
      </c>
      <c r="B193">
        <v>0.17249999999999999</v>
      </c>
      <c r="C193">
        <v>0.1361</v>
      </c>
      <c r="D193">
        <v>0.14360000000000001</v>
      </c>
      <c r="E193">
        <v>0.15179999999999999</v>
      </c>
      <c r="F193">
        <v>0.1368</v>
      </c>
      <c r="G193">
        <v>0.1666</v>
      </c>
      <c r="H193" s="5"/>
      <c r="I193" s="3">
        <v>0.125</v>
      </c>
      <c r="J193">
        <v>1.0537000000000001</v>
      </c>
      <c r="K193">
        <v>0.8276</v>
      </c>
      <c r="L193">
        <v>0.96430000000000005</v>
      </c>
      <c r="M193">
        <v>1.0693999999999999</v>
      </c>
      <c r="N193">
        <v>0.89629999999999999</v>
      </c>
      <c r="O193">
        <v>1.2855000000000001</v>
      </c>
      <c r="P193" s="5"/>
      <c r="Q193" s="3">
        <v>0.125</v>
      </c>
      <c r="R193">
        <f t="shared" si="23"/>
        <v>0.88120000000000009</v>
      </c>
      <c r="S193">
        <f t="shared" si="23"/>
        <v>0.6915</v>
      </c>
      <c r="T193">
        <f t="shared" si="23"/>
        <v>0.82069999999999999</v>
      </c>
      <c r="U193">
        <f t="shared" si="23"/>
        <v>0.91759999999999997</v>
      </c>
      <c r="V193">
        <f t="shared" si="23"/>
        <v>0.75949999999999995</v>
      </c>
      <c r="W193">
        <f t="shared" si="23"/>
        <v>1.1189</v>
      </c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</row>
    <row r="194" spans="1:58" x14ac:dyDescent="0.25">
      <c r="A194" s="3">
        <v>0</v>
      </c>
      <c r="B194">
        <v>0.1741</v>
      </c>
      <c r="C194">
        <v>0.16009999999999999</v>
      </c>
      <c r="D194">
        <v>0.14649999999999999</v>
      </c>
      <c r="E194">
        <v>0.1409</v>
      </c>
      <c r="F194">
        <v>0.14630000000000001</v>
      </c>
      <c r="G194">
        <v>0.14530000000000001</v>
      </c>
      <c r="H194" s="5"/>
      <c r="I194" s="3">
        <v>0</v>
      </c>
      <c r="J194">
        <v>1.1252</v>
      </c>
      <c r="K194">
        <v>1.1540999999999999</v>
      </c>
      <c r="L194">
        <v>1.0249999999999999</v>
      </c>
      <c r="M194">
        <v>1.1208</v>
      </c>
      <c r="N194">
        <v>1</v>
      </c>
      <c r="O194">
        <v>1.087</v>
      </c>
      <c r="P194" s="5"/>
      <c r="Q194" s="3">
        <v>0</v>
      </c>
      <c r="R194">
        <f t="shared" si="23"/>
        <v>0.95109999999999995</v>
      </c>
      <c r="S194">
        <f t="shared" si="23"/>
        <v>0.99399999999999988</v>
      </c>
      <c r="T194">
        <f t="shared" si="23"/>
        <v>0.87849999999999995</v>
      </c>
      <c r="U194">
        <f t="shared" si="23"/>
        <v>0.97989999999999999</v>
      </c>
      <c r="V194">
        <f t="shared" si="23"/>
        <v>0.85370000000000001</v>
      </c>
      <c r="W194">
        <f t="shared" si="23"/>
        <v>0.94169999999999998</v>
      </c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</row>
    <row r="195" spans="1:58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7"/>
      <c r="AC195" s="7"/>
      <c r="AD195" s="7"/>
      <c r="AE195" s="7"/>
      <c r="AF195" s="7"/>
      <c r="AG195" s="7"/>
      <c r="AH195" s="7"/>
      <c r="AI195" s="7"/>
      <c r="AJ195" s="15"/>
      <c r="AK195" s="15"/>
      <c r="AL195" s="15"/>
      <c r="AM195" s="15"/>
      <c r="BF195" s="5"/>
    </row>
    <row r="196" spans="1:58" x14ac:dyDescent="0.25">
      <c r="A196" s="3"/>
      <c r="B196" s="3" t="s">
        <v>22</v>
      </c>
      <c r="C196" s="3"/>
      <c r="D196" s="3"/>
      <c r="E196" s="3"/>
      <c r="F196" s="3"/>
      <c r="G196" s="3"/>
      <c r="H196" s="5"/>
      <c r="I196" s="3"/>
      <c r="J196" s="3" t="s">
        <v>22</v>
      </c>
      <c r="K196" s="3"/>
      <c r="L196" s="3"/>
      <c r="M196" s="3"/>
      <c r="N196" s="3"/>
      <c r="O196" s="3"/>
      <c r="P196" s="5"/>
      <c r="Q196" s="3"/>
      <c r="R196" s="3" t="s">
        <v>22</v>
      </c>
      <c r="S196" s="3"/>
      <c r="T196" s="3"/>
      <c r="U196" s="3"/>
      <c r="V196" s="3"/>
      <c r="W196" s="3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</row>
    <row r="197" spans="1:58" x14ac:dyDescent="0.25">
      <c r="A197" s="3" t="s">
        <v>11</v>
      </c>
      <c r="B197" s="3">
        <v>512</v>
      </c>
      <c r="C197" s="3">
        <v>256</v>
      </c>
      <c r="D197" s="3">
        <v>128</v>
      </c>
      <c r="E197" s="3">
        <v>64</v>
      </c>
      <c r="F197" s="3">
        <v>32</v>
      </c>
      <c r="G197" s="3">
        <v>0</v>
      </c>
      <c r="H197" s="5">
        <v>1</v>
      </c>
      <c r="I197" s="3" t="s">
        <v>11</v>
      </c>
      <c r="J197" s="3">
        <v>512</v>
      </c>
      <c r="K197" s="3">
        <v>256</v>
      </c>
      <c r="L197" s="3">
        <v>128</v>
      </c>
      <c r="M197" s="3">
        <v>64</v>
      </c>
      <c r="N197" s="3">
        <v>32</v>
      </c>
      <c r="O197" s="3">
        <v>0</v>
      </c>
      <c r="P197" s="5"/>
      <c r="Q197" s="3" t="s">
        <v>11</v>
      </c>
      <c r="R197" s="3">
        <v>512</v>
      </c>
      <c r="S197" s="3">
        <v>256</v>
      </c>
      <c r="T197" s="3">
        <v>128</v>
      </c>
      <c r="U197" s="3">
        <v>64</v>
      </c>
      <c r="V197" s="3">
        <v>32</v>
      </c>
      <c r="W197" s="3">
        <v>0</v>
      </c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</row>
    <row r="198" spans="1:58" x14ac:dyDescent="0.25">
      <c r="A198" s="3">
        <v>8</v>
      </c>
      <c r="B198">
        <v>0.17710000000000001</v>
      </c>
      <c r="C198">
        <v>0.1973</v>
      </c>
      <c r="D198">
        <v>0.24360000000000001</v>
      </c>
      <c r="E198">
        <v>0.1736</v>
      </c>
      <c r="F198">
        <v>0.19370000000000001</v>
      </c>
      <c r="G198">
        <v>0.20899999999999999</v>
      </c>
      <c r="H198" s="5"/>
      <c r="I198" s="3">
        <v>8</v>
      </c>
      <c r="J198">
        <v>0.91930000000000001</v>
      </c>
      <c r="K198">
        <v>0.59260000000000002</v>
      </c>
      <c r="L198">
        <v>0.71650000000000003</v>
      </c>
      <c r="M198">
        <v>0.95720000000000005</v>
      </c>
      <c r="N198">
        <v>0.90820000000000001</v>
      </c>
      <c r="O198">
        <v>0.82669999999999999</v>
      </c>
      <c r="P198" s="5"/>
      <c r="Q198" s="3">
        <v>8</v>
      </c>
      <c r="R198">
        <f t="shared" ref="R198:W205" si="24">J198-B198</f>
        <v>0.74219999999999997</v>
      </c>
      <c r="S198">
        <f t="shared" si="24"/>
        <v>0.39529999999999998</v>
      </c>
      <c r="T198">
        <f t="shared" si="24"/>
        <v>0.47289999999999999</v>
      </c>
      <c r="U198">
        <f t="shared" si="24"/>
        <v>0.78360000000000007</v>
      </c>
      <c r="V198">
        <f t="shared" si="24"/>
        <v>0.71450000000000002</v>
      </c>
      <c r="W198">
        <f t="shared" si="24"/>
        <v>0.61770000000000003</v>
      </c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</row>
    <row r="199" spans="1:58" x14ac:dyDescent="0.25">
      <c r="A199" s="3">
        <v>4</v>
      </c>
      <c r="B199">
        <v>0.1847</v>
      </c>
      <c r="C199">
        <v>0.19209999999999999</v>
      </c>
      <c r="D199">
        <v>0.24129999999999999</v>
      </c>
      <c r="E199">
        <v>0.17069999999999999</v>
      </c>
      <c r="F199">
        <v>0.1988</v>
      </c>
      <c r="G199">
        <v>0.17349999999999999</v>
      </c>
      <c r="H199" s="5"/>
      <c r="I199" s="3">
        <v>4</v>
      </c>
      <c r="J199">
        <v>1.1135999999999999</v>
      </c>
      <c r="K199">
        <v>1.0801000000000001</v>
      </c>
      <c r="L199">
        <v>1.1503000000000001</v>
      </c>
      <c r="M199">
        <v>1.014</v>
      </c>
      <c r="N199">
        <v>1.0555000000000001</v>
      </c>
      <c r="O199">
        <v>1.0555000000000001</v>
      </c>
      <c r="P199" s="5"/>
      <c r="Q199" s="3">
        <v>4</v>
      </c>
      <c r="R199">
        <f t="shared" si="24"/>
        <v>0.92889999999999995</v>
      </c>
      <c r="S199">
        <f t="shared" si="24"/>
        <v>0.88800000000000012</v>
      </c>
      <c r="T199">
        <f t="shared" si="24"/>
        <v>0.90900000000000014</v>
      </c>
      <c r="U199">
        <f t="shared" si="24"/>
        <v>0.84330000000000005</v>
      </c>
      <c r="V199">
        <f t="shared" si="24"/>
        <v>0.85670000000000013</v>
      </c>
      <c r="W199">
        <f t="shared" si="24"/>
        <v>0.88200000000000012</v>
      </c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</row>
    <row r="200" spans="1:58" x14ac:dyDescent="0.25">
      <c r="A200" s="3">
        <v>2</v>
      </c>
      <c r="B200">
        <v>0.51549999999999996</v>
      </c>
      <c r="C200">
        <v>0.34610000000000002</v>
      </c>
      <c r="D200">
        <v>0.3745</v>
      </c>
      <c r="E200">
        <v>0.2437</v>
      </c>
      <c r="F200">
        <v>0.18290000000000001</v>
      </c>
      <c r="G200">
        <v>0.37919999999999998</v>
      </c>
      <c r="H200" s="5"/>
      <c r="I200" s="3">
        <v>2</v>
      </c>
      <c r="J200">
        <v>1.0217000000000001</v>
      </c>
      <c r="K200">
        <v>1.2078</v>
      </c>
      <c r="L200">
        <v>1.0653999999999999</v>
      </c>
      <c r="M200">
        <v>1.0947</v>
      </c>
      <c r="N200">
        <v>1.0038</v>
      </c>
      <c r="O200">
        <v>1.1053999999999999</v>
      </c>
      <c r="P200" s="5"/>
      <c r="Q200" s="3">
        <v>2</v>
      </c>
      <c r="R200">
        <f t="shared" si="24"/>
        <v>0.50620000000000009</v>
      </c>
      <c r="S200">
        <f t="shared" si="24"/>
        <v>0.86169999999999991</v>
      </c>
      <c r="T200">
        <f t="shared" si="24"/>
        <v>0.69089999999999985</v>
      </c>
      <c r="U200">
        <f t="shared" si="24"/>
        <v>0.85099999999999998</v>
      </c>
      <c r="V200">
        <f t="shared" si="24"/>
        <v>0.82089999999999996</v>
      </c>
      <c r="W200">
        <f t="shared" si="24"/>
        <v>0.72619999999999996</v>
      </c>
      <c r="AB200" s="15"/>
      <c r="AC200" s="15"/>
      <c r="AD200" s="15"/>
      <c r="AE200" s="15"/>
      <c r="AF200" s="15"/>
      <c r="AG200" s="15"/>
      <c r="AH200" s="15"/>
      <c r="AI200" s="15"/>
      <c r="AJ200" s="7"/>
      <c r="AK200" s="7"/>
      <c r="AL200" s="7"/>
      <c r="AM200" s="7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</row>
    <row r="201" spans="1:58" x14ac:dyDescent="0.25">
      <c r="A201" s="3">
        <v>1</v>
      </c>
      <c r="B201">
        <v>0.20549999999999999</v>
      </c>
      <c r="C201">
        <v>0.15049999999999999</v>
      </c>
      <c r="D201">
        <v>0.20949999999999999</v>
      </c>
      <c r="E201">
        <v>0.1754</v>
      </c>
      <c r="F201">
        <v>0.1671</v>
      </c>
      <c r="G201">
        <v>0.1671</v>
      </c>
      <c r="H201" s="5"/>
      <c r="I201" s="3">
        <v>1</v>
      </c>
      <c r="J201">
        <v>1.1162000000000001</v>
      </c>
      <c r="K201">
        <v>1.0009999999999999</v>
      </c>
      <c r="L201">
        <v>1.1674</v>
      </c>
      <c r="M201">
        <v>1.0104</v>
      </c>
      <c r="N201">
        <v>1.1187</v>
      </c>
      <c r="O201">
        <v>1.4348000000000001</v>
      </c>
      <c r="Q201" s="3">
        <v>1</v>
      </c>
      <c r="R201">
        <f t="shared" si="24"/>
        <v>0.91070000000000007</v>
      </c>
      <c r="S201">
        <f t="shared" si="24"/>
        <v>0.85049999999999992</v>
      </c>
      <c r="T201">
        <f t="shared" si="24"/>
        <v>0.95789999999999997</v>
      </c>
      <c r="U201">
        <f t="shared" si="24"/>
        <v>0.83499999999999996</v>
      </c>
      <c r="V201">
        <f t="shared" si="24"/>
        <v>0.9516</v>
      </c>
      <c r="W201">
        <f t="shared" si="24"/>
        <v>1.2677</v>
      </c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</row>
    <row r="202" spans="1:58" x14ac:dyDescent="0.25">
      <c r="A202" s="3">
        <v>0.5</v>
      </c>
      <c r="B202">
        <v>0.14330000000000001</v>
      </c>
      <c r="C202">
        <v>0.17549999999999999</v>
      </c>
      <c r="D202">
        <v>0.22259999999999999</v>
      </c>
      <c r="E202">
        <v>0.20680000000000001</v>
      </c>
      <c r="F202">
        <v>0.17460000000000001</v>
      </c>
      <c r="G202">
        <v>0.19289999999999999</v>
      </c>
      <c r="H202" s="5"/>
      <c r="I202" s="3">
        <v>0.5</v>
      </c>
      <c r="J202">
        <v>1.0127999999999999</v>
      </c>
      <c r="K202">
        <v>1.0980000000000001</v>
      </c>
      <c r="L202">
        <v>0.92589999999999995</v>
      </c>
      <c r="M202">
        <v>1.0190999999999999</v>
      </c>
      <c r="N202">
        <v>1.0920000000000001</v>
      </c>
      <c r="O202">
        <v>1.1868000000000001</v>
      </c>
      <c r="Q202" s="3">
        <v>0.5</v>
      </c>
      <c r="R202">
        <f t="shared" si="24"/>
        <v>0.86949999999999994</v>
      </c>
      <c r="S202">
        <f t="shared" si="24"/>
        <v>0.9225000000000001</v>
      </c>
      <c r="T202">
        <f t="shared" si="24"/>
        <v>0.70329999999999993</v>
      </c>
      <c r="U202">
        <f t="shared" si="24"/>
        <v>0.81229999999999991</v>
      </c>
      <c r="V202">
        <f t="shared" si="24"/>
        <v>0.9174000000000001</v>
      </c>
      <c r="W202">
        <f t="shared" si="24"/>
        <v>0.99390000000000012</v>
      </c>
      <c r="AB202" s="15"/>
      <c r="AC202" s="15"/>
      <c r="AD202" s="15"/>
      <c r="AE202" s="15"/>
      <c r="AF202" s="15"/>
      <c r="AG202" s="15"/>
      <c r="AH202" s="15"/>
      <c r="AI202" s="15"/>
    </row>
    <row r="203" spans="1:58" x14ac:dyDescent="0.25">
      <c r="A203" s="3">
        <v>0.25</v>
      </c>
      <c r="B203">
        <v>0.18729999999999999</v>
      </c>
      <c r="C203">
        <v>0.1411</v>
      </c>
      <c r="D203">
        <v>0.2223</v>
      </c>
      <c r="E203">
        <v>0.1547</v>
      </c>
      <c r="F203">
        <v>0.16639999999999999</v>
      </c>
      <c r="G203">
        <v>0.1928</v>
      </c>
      <c r="H203" s="5"/>
      <c r="I203" s="3">
        <v>0.25</v>
      </c>
      <c r="J203">
        <v>1.1342000000000001</v>
      </c>
      <c r="K203">
        <v>0.97629999999999995</v>
      </c>
      <c r="L203">
        <v>1.1417999999999999</v>
      </c>
      <c r="M203">
        <v>0.99109999999999998</v>
      </c>
      <c r="N203">
        <v>1.1406000000000001</v>
      </c>
      <c r="O203">
        <v>1.3355999999999999</v>
      </c>
      <c r="Q203" s="3">
        <v>0.25</v>
      </c>
      <c r="R203">
        <f t="shared" si="24"/>
        <v>0.94690000000000007</v>
      </c>
      <c r="S203">
        <f t="shared" si="24"/>
        <v>0.83519999999999994</v>
      </c>
      <c r="T203">
        <f t="shared" si="24"/>
        <v>0.91949999999999998</v>
      </c>
      <c r="U203">
        <f t="shared" si="24"/>
        <v>0.83640000000000003</v>
      </c>
      <c r="V203">
        <f t="shared" si="24"/>
        <v>0.97420000000000007</v>
      </c>
      <c r="W203">
        <f t="shared" si="24"/>
        <v>1.1427999999999998</v>
      </c>
      <c r="AB203" s="15"/>
      <c r="AC203" s="15"/>
      <c r="AD203" s="15"/>
      <c r="AE203" s="15"/>
      <c r="AF203" s="15"/>
      <c r="AG203" s="15"/>
      <c r="AH203" s="15"/>
      <c r="AI203" s="15"/>
    </row>
    <row r="204" spans="1:58" x14ac:dyDescent="0.25">
      <c r="A204" s="3">
        <v>0.125</v>
      </c>
      <c r="B204">
        <v>0.14749999999999999</v>
      </c>
      <c r="C204">
        <v>0.14449999999999999</v>
      </c>
      <c r="D204">
        <v>0.14380000000000001</v>
      </c>
      <c r="E204">
        <v>0.13439999999999999</v>
      </c>
      <c r="F204">
        <v>0.14410000000000001</v>
      </c>
      <c r="G204">
        <v>0.14030000000000001</v>
      </c>
      <c r="H204" s="5"/>
      <c r="I204" s="3">
        <v>0.125</v>
      </c>
      <c r="J204">
        <v>1.1059000000000001</v>
      </c>
      <c r="K204">
        <v>0.91700000000000004</v>
      </c>
      <c r="L204">
        <v>1.1068</v>
      </c>
      <c r="M204">
        <v>0.89510000000000001</v>
      </c>
      <c r="N204">
        <v>1.0831</v>
      </c>
      <c r="O204">
        <v>1.2504999999999999</v>
      </c>
      <c r="Q204" s="3">
        <v>0.125</v>
      </c>
      <c r="R204">
        <f t="shared" si="24"/>
        <v>0.95840000000000014</v>
      </c>
      <c r="S204">
        <f t="shared" si="24"/>
        <v>0.77250000000000008</v>
      </c>
      <c r="T204">
        <f t="shared" si="24"/>
        <v>0.96299999999999997</v>
      </c>
      <c r="U204">
        <f t="shared" si="24"/>
        <v>0.76070000000000004</v>
      </c>
      <c r="V204">
        <f t="shared" si="24"/>
        <v>0.93899999999999995</v>
      </c>
      <c r="W204">
        <f t="shared" si="24"/>
        <v>1.1101999999999999</v>
      </c>
      <c r="AB204" s="15"/>
      <c r="AC204" s="15"/>
      <c r="AD204" s="15"/>
      <c r="AE204" s="15"/>
      <c r="AF204" s="15"/>
      <c r="AG204" s="15"/>
      <c r="AH204" s="15"/>
      <c r="AI204" s="15"/>
    </row>
    <row r="205" spans="1:58" x14ac:dyDescent="0.25">
      <c r="A205" s="3">
        <v>0</v>
      </c>
      <c r="B205">
        <v>0.1608</v>
      </c>
      <c r="C205">
        <v>0.16159999999999999</v>
      </c>
      <c r="D205">
        <v>0.1507</v>
      </c>
      <c r="E205">
        <v>0.14710000000000001</v>
      </c>
      <c r="F205">
        <v>0.1497</v>
      </c>
      <c r="G205">
        <v>0.14979999999999999</v>
      </c>
      <c r="H205" s="5"/>
      <c r="I205" s="3">
        <v>0</v>
      </c>
      <c r="J205">
        <v>1.1384000000000001</v>
      </c>
      <c r="K205">
        <v>1.1987000000000001</v>
      </c>
      <c r="L205">
        <v>1.1100000000000001</v>
      </c>
      <c r="M205">
        <v>1.1011</v>
      </c>
      <c r="N205">
        <v>1.0650999999999999</v>
      </c>
      <c r="O205">
        <v>1.2892999999999999</v>
      </c>
      <c r="Q205" s="3">
        <v>0</v>
      </c>
      <c r="R205">
        <f t="shared" si="24"/>
        <v>0.97760000000000002</v>
      </c>
      <c r="S205">
        <f t="shared" si="24"/>
        <v>1.0371000000000001</v>
      </c>
      <c r="T205">
        <f t="shared" si="24"/>
        <v>0.95930000000000004</v>
      </c>
      <c r="U205">
        <f t="shared" si="24"/>
        <v>0.95399999999999996</v>
      </c>
      <c r="V205">
        <f t="shared" si="24"/>
        <v>0.91539999999999999</v>
      </c>
      <c r="W205">
        <f t="shared" si="24"/>
        <v>1.1395</v>
      </c>
      <c r="AB205" s="15"/>
      <c r="AC205" s="15"/>
      <c r="AD205" s="15"/>
      <c r="AE205" s="15"/>
      <c r="AF205" s="15"/>
      <c r="AG205" s="15"/>
      <c r="AH205" s="15"/>
      <c r="AI205" s="15"/>
    </row>
    <row r="206" spans="1:58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7"/>
      <c r="AC206" s="7"/>
      <c r="AD206" s="7"/>
      <c r="AE206" s="7"/>
      <c r="AF206" s="7"/>
      <c r="AG206" s="7"/>
      <c r="AH206" s="7"/>
      <c r="AI206" s="7"/>
      <c r="BF206" s="5"/>
    </row>
    <row r="207" spans="1:58" x14ac:dyDescent="0.25">
      <c r="A207" s="3"/>
      <c r="B207" s="3" t="s">
        <v>42</v>
      </c>
      <c r="C207" s="3"/>
      <c r="D207" s="3"/>
      <c r="E207" s="3"/>
      <c r="F207" s="3"/>
      <c r="G207" s="3"/>
      <c r="H207" s="5"/>
      <c r="I207" s="3"/>
      <c r="J207" s="3" t="s">
        <v>42</v>
      </c>
      <c r="K207" s="3"/>
      <c r="L207" s="3"/>
      <c r="M207" s="3"/>
      <c r="N207" s="3"/>
      <c r="O207" s="3"/>
      <c r="P207" s="5"/>
      <c r="Q207" s="5"/>
      <c r="R207" s="3"/>
      <c r="S207" s="3" t="s">
        <v>42</v>
      </c>
      <c r="T207" s="3"/>
      <c r="U207" s="3"/>
      <c r="V207" s="3"/>
      <c r="W207" s="3"/>
      <c r="X207" s="3"/>
      <c r="AA207" s="15"/>
      <c r="AB207" s="15"/>
      <c r="AC207" s="15"/>
      <c r="AD207" s="15"/>
      <c r="AE207" s="15"/>
      <c r="AF207" s="15"/>
      <c r="AG207" s="15"/>
      <c r="AH207" s="15"/>
      <c r="AI207" s="1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</row>
    <row r="208" spans="1:58" x14ac:dyDescent="0.25">
      <c r="A208" s="3" t="s">
        <v>11</v>
      </c>
      <c r="B208" s="3">
        <v>512</v>
      </c>
      <c r="C208" s="3">
        <v>256</v>
      </c>
      <c r="D208" s="3">
        <v>128</v>
      </c>
      <c r="E208" s="3">
        <v>64</v>
      </c>
      <c r="F208" s="3">
        <v>32</v>
      </c>
      <c r="G208" s="3">
        <v>0</v>
      </c>
      <c r="H208" s="5"/>
      <c r="I208" s="3" t="s">
        <v>11</v>
      </c>
      <c r="J208" s="3">
        <v>512</v>
      </c>
      <c r="K208" s="3">
        <v>256</v>
      </c>
      <c r="L208" s="3">
        <v>128</v>
      </c>
      <c r="M208" s="3">
        <v>64</v>
      </c>
      <c r="N208" s="3">
        <v>32</v>
      </c>
      <c r="O208" s="3">
        <v>0</v>
      </c>
      <c r="P208" s="5"/>
      <c r="Q208" s="5"/>
      <c r="R208" s="3" t="s">
        <v>11</v>
      </c>
      <c r="S208" s="3">
        <v>512</v>
      </c>
      <c r="T208" s="3">
        <v>256</v>
      </c>
      <c r="U208" s="3">
        <v>128</v>
      </c>
      <c r="V208" s="3">
        <v>64</v>
      </c>
      <c r="W208" s="3">
        <v>32</v>
      </c>
      <c r="X208" s="3">
        <v>0</v>
      </c>
    </row>
    <row r="209" spans="1:58" x14ac:dyDescent="0.25">
      <c r="A209" s="3">
        <v>16</v>
      </c>
      <c r="B209">
        <v>0.18559999999999999</v>
      </c>
      <c r="C209">
        <v>0.28110000000000002</v>
      </c>
      <c r="D209">
        <v>0.10970000000000001</v>
      </c>
      <c r="E209">
        <v>0.1464</v>
      </c>
      <c r="F209">
        <v>0.185</v>
      </c>
      <c r="G209">
        <v>0.14510000000000001</v>
      </c>
      <c r="H209" s="5"/>
      <c r="I209" s="3">
        <v>16</v>
      </c>
      <c r="J209">
        <v>0.1517</v>
      </c>
      <c r="K209">
        <v>0.13669999999999999</v>
      </c>
      <c r="L209">
        <v>0.1018</v>
      </c>
      <c r="M209">
        <v>0.13489999999999999</v>
      </c>
      <c r="N209">
        <v>0.14019999999999999</v>
      </c>
      <c r="O209">
        <v>0.1409</v>
      </c>
      <c r="P209" s="5"/>
      <c r="Q209" s="5"/>
      <c r="R209" s="3">
        <v>16</v>
      </c>
      <c r="S209">
        <f t="shared" ref="S209:X212" si="25">J209-B209</f>
        <v>-3.3899999999999986E-2</v>
      </c>
      <c r="T209">
        <f t="shared" si="25"/>
        <v>-0.14440000000000003</v>
      </c>
      <c r="U209">
        <f t="shared" si="25"/>
        <v>-7.9000000000000042E-3</v>
      </c>
      <c r="V209">
        <f t="shared" si="25"/>
        <v>-1.150000000000001E-2</v>
      </c>
      <c r="W209">
        <f t="shared" si="25"/>
        <v>-4.4800000000000006E-2</v>
      </c>
      <c r="X209">
        <f t="shared" si="25"/>
        <v>-4.2000000000000093E-3</v>
      </c>
    </row>
    <row r="210" spans="1:58" x14ac:dyDescent="0.25">
      <c r="A210" s="3">
        <v>16</v>
      </c>
      <c r="B210">
        <v>0.12889999999999999</v>
      </c>
      <c r="C210">
        <v>0.1593</v>
      </c>
      <c r="D210">
        <v>0.1318</v>
      </c>
      <c r="E210">
        <v>0.14019999999999999</v>
      </c>
      <c r="F210">
        <v>0.1552</v>
      </c>
      <c r="G210">
        <v>0.1605</v>
      </c>
      <c r="H210" s="5"/>
      <c r="I210" s="3">
        <v>16</v>
      </c>
      <c r="J210">
        <v>0.1153</v>
      </c>
      <c r="K210">
        <v>0.14510000000000001</v>
      </c>
      <c r="L210">
        <v>0.13</v>
      </c>
      <c r="M210">
        <v>0.14280000000000001</v>
      </c>
      <c r="N210">
        <v>0.14929999999999999</v>
      </c>
      <c r="O210">
        <v>0.1479</v>
      </c>
      <c r="P210" s="5"/>
      <c r="Q210" s="5"/>
      <c r="R210" s="3">
        <v>16</v>
      </c>
      <c r="S210">
        <f t="shared" si="25"/>
        <v>-1.3599999999999987E-2</v>
      </c>
      <c r="T210">
        <f t="shared" si="25"/>
        <v>-1.419999999999999E-2</v>
      </c>
      <c r="U210">
        <f t="shared" si="25"/>
        <v>-1.799999999999996E-3</v>
      </c>
      <c r="V210">
        <f t="shared" si="25"/>
        <v>2.600000000000019E-3</v>
      </c>
      <c r="W210">
        <f t="shared" si="25"/>
        <v>-5.9000000000000163E-3</v>
      </c>
      <c r="X210">
        <f t="shared" si="25"/>
        <v>-1.26E-2</v>
      </c>
    </row>
    <row r="211" spans="1:58" x14ac:dyDescent="0.25">
      <c r="A211" s="3">
        <v>16</v>
      </c>
      <c r="B211">
        <v>0.13900000000000001</v>
      </c>
      <c r="C211">
        <v>0.1512</v>
      </c>
      <c r="D211">
        <v>0.1714</v>
      </c>
      <c r="E211">
        <v>0.17660000000000001</v>
      </c>
      <c r="F211">
        <v>0.1903</v>
      </c>
      <c r="G211">
        <v>0.15740000000000001</v>
      </c>
      <c r="I211" s="3">
        <v>16</v>
      </c>
      <c r="J211">
        <v>0.1244</v>
      </c>
      <c r="K211">
        <v>0.14940000000000001</v>
      </c>
      <c r="L211">
        <v>0.13159999999999999</v>
      </c>
      <c r="M211">
        <v>0.13950000000000001</v>
      </c>
      <c r="N211">
        <v>0.14399999999999999</v>
      </c>
      <c r="O211">
        <v>0.1489</v>
      </c>
      <c r="R211" s="3">
        <v>16</v>
      </c>
      <c r="S211">
        <f t="shared" si="25"/>
        <v>-1.4600000000000016E-2</v>
      </c>
      <c r="T211">
        <f t="shared" si="25"/>
        <v>-1.799999999999996E-3</v>
      </c>
      <c r="U211">
        <f t="shared" si="25"/>
        <v>-3.9800000000000002E-2</v>
      </c>
      <c r="V211">
        <f t="shared" si="25"/>
        <v>-3.7099999999999994E-2</v>
      </c>
      <c r="W211">
        <f t="shared" si="25"/>
        <v>-4.6300000000000008E-2</v>
      </c>
      <c r="X211">
        <f t="shared" si="25"/>
        <v>-8.5000000000000075E-3</v>
      </c>
    </row>
    <row r="212" spans="1:58" x14ac:dyDescent="0.25">
      <c r="A212" s="3">
        <v>0</v>
      </c>
      <c r="B212">
        <v>0.1336</v>
      </c>
      <c r="C212">
        <v>0.13689999999999999</v>
      </c>
      <c r="D212">
        <v>0.11310000000000001</v>
      </c>
      <c r="E212">
        <v>0.13170000000000001</v>
      </c>
      <c r="F212">
        <v>0.1263</v>
      </c>
      <c r="G212">
        <v>0.13569999999999999</v>
      </c>
      <c r="I212" s="3">
        <v>0</v>
      </c>
      <c r="J212">
        <v>0.42180000000000001</v>
      </c>
      <c r="K212">
        <v>0.31540000000000001</v>
      </c>
      <c r="L212">
        <v>0.3014</v>
      </c>
      <c r="M212">
        <v>0.30909999999999999</v>
      </c>
      <c r="N212">
        <v>0.33029999999999998</v>
      </c>
      <c r="O212">
        <v>0.4002</v>
      </c>
      <c r="R212" s="3">
        <v>0</v>
      </c>
      <c r="S212">
        <f t="shared" si="25"/>
        <v>0.28820000000000001</v>
      </c>
      <c r="T212">
        <f t="shared" si="25"/>
        <v>0.17850000000000002</v>
      </c>
      <c r="U212">
        <f t="shared" si="25"/>
        <v>0.1883</v>
      </c>
      <c r="V212">
        <f t="shared" si="25"/>
        <v>0.17739999999999997</v>
      </c>
      <c r="W212">
        <f t="shared" si="25"/>
        <v>0.20399999999999999</v>
      </c>
      <c r="X212">
        <f t="shared" si="25"/>
        <v>0.26450000000000001</v>
      </c>
    </row>
    <row r="213" spans="1:58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BF213" s="5"/>
    </row>
    <row r="214" spans="1:58" x14ac:dyDescent="0.25">
      <c r="A214" s="3"/>
      <c r="B214" s="3" t="s">
        <v>42</v>
      </c>
      <c r="C214" s="3"/>
      <c r="D214" s="3"/>
      <c r="E214" s="3"/>
      <c r="F214" s="5"/>
      <c r="G214" s="3"/>
      <c r="H214" s="3" t="s">
        <v>42</v>
      </c>
      <c r="I214" s="3"/>
      <c r="J214" s="3"/>
      <c r="K214" s="3"/>
      <c r="L214" s="5"/>
      <c r="M214" s="3"/>
      <c r="N214" s="3" t="s">
        <v>42</v>
      </c>
      <c r="O214" s="3"/>
      <c r="P214" s="3"/>
      <c r="Q214" s="3"/>
    </row>
    <row r="215" spans="1:58" x14ac:dyDescent="0.25">
      <c r="A215" s="3" t="s">
        <v>11</v>
      </c>
      <c r="B215" s="3">
        <v>1024</v>
      </c>
      <c r="C215" s="3">
        <v>1024</v>
      </c>
      <c r="D215" s="3">
        <v>1024</v>
      </c>
      <c r="E215" s="3">
        <v>0</v>
      </c>
      <c r="F215" s="5"/>
      <c r="G215" s="3" t="s">
        <v>11</v>
      </c>
      <c r="H215" s="3">
        <v>1024</v>
      </c>
      <c r="I215" s="3">
        <v>1024</v>
      </c>
      <c r="J215" s="3">
        <v>1024</v>
      </c>
      <c r="K215" s="3">
        <v>0</v>
      </c>
      <c r="L215" s="5"/>
      <c r="M215" s="3" t="s">
        <v>11</v>
      </c>
      <c r="N215" s="3">
        <v>1024</v>
      </c>
      <c r="O215" s="3">
        <v>1024</v>
      </c>
      <c r="P215" s="3">
        <v>1024</v>
      </c>
      <c r="Q215" s="3">
        <v>0</v>
      </c>
    </row>
    <row r="216" spans="1:58" x14ac:dyDescent="0.25">
      <c r="A216" s="3">
        <v>16</v>
      </c>
      <c r="B216">
        <v>0.1646</v>
      </c>
      <c r="C216">
        <v>0.13469999999999999</v>
      </c>
      <c r="D216">
        <v>0.13220000000000001</v>
      </c>
      <c r="E216">
        <v>0.1678</v>
      </c>
      <c r="F216" s="5"/>
      <c r="G216" s="3">
        <v>16</v>
      </c>
      <c r="H216">
        <v>0.15759999999999999</v>
      </c>
      <c r="I216">
        <v>0.1283</v>
      </c>
      <c r="J216">
        <v>0.12920000000000001</v>
      </c>
      <c r="K216">
        <v>0.16189999999999999</v>
      </c>
      <c r="L216" s="5"/>
      <c r="M216" s="3">
        <v>16</v>
      </c>
      <c r="N216">
        <f>H216-B216</f>
        <v>-7.0000000000000062E-3</v>
      </c>
      <c r="O216">
        <f t="shared" ref="O216:Q223" si="26">I216-C216</f>
        <v>-6.399999999999989E-3</v>
      </c>
      <c r="P216">
        <f t="shared" si="26"/>
        <v>-3.0000000000000027E-3</v>
      </c>
      <c r="Q216">
        <f t="shared" si="26"/>
        <v>-5.9000000000000163E-3</v>
      </c>
    </row>
    <row r="217" spans="1:58" x14ac:dyDescent="0.25">
      <c r="A217" s="3">
        <v>8</v>
      </c>
      <c r="B217">
        <v>0.16170000000000001</v>
      </c>
      <c r="C217">
        <v>0.15090000000000001</v>
      </c>
      <c r="D217">
        <v>0.15079999999999999</v>
      </c>
      <c r="E217">
        <v>0.14530000000000001</v>
      </c>
      <c r="F217" s="5"/>
      <c r="G217" s="3">
        <v>8</v>
      </c>
      <c r="H217">
        <v>0.1525</v>
      </c>
      <c r="I217">
        <v>0.14380000000000001</v>
      </c>
      <c r="J217">
        <v>0.1457</v>
      </c>
      <c r="K217">
        <v>0.1419</v>
      </c>
      <c r="L217" s="5"/>
      <c r="M217" s="3">
        <v>8</v>
      </c>
      <c r="N217">
        <f t="shared" ref="N217:N223" si="27">H217-B217</f>
        <v>-9.2000000000000137E-3</v>
      </c>
      <c r="O217">
        <f t="shared" si="26"/>
        <v>-7.0999999999999952E-3</v>
      </c>
      <c r="P217">
        <f t="shared" si="26"/>
        <v>-5.0999999999999934E-3</v>
      </c>
      <c r="Q217">
        <f t="shared" si="26"/>
        <v>-3.4000000000000141E-3</v>
      </c>
    </row>
    <row r="218" spans="1:58" x14ac:dyDescent="0.25">
      <c r="A218" s="3">
        <v>4</v>
      </c>
      <c r="B218">
        <v>0.2001</v>
      </c>
      <c r="C218">
        <v>0.17080000000000001</v>
      </c>
      <c r="D218">
        <v>0.2137</v>
      </c>
      <c r="E218">
        <v>0.2621</v>
      </c>
      <c r="G218" s="3">
        <v>4</v>
      </c>
      <c r="H218">
        <v>0.1542</v>
      </c>
      <c r="I218">
        <v>0.1358</v>
      </c>
      <c r="J218">
        <v>0.1381</v>
      </c>
      <c r="K218">
        <v>0.1777</v>
      </c>
      <c r="M218" s="3">
        <v>4</v>
      </c>
      <c r="N218">
        <f t="shared" si="27"/>
        <v>-4.5899999999999996E-2</v>
      </c>
      <c r="O218">
        <f t="shared" si="26"/>
        <v>-3.5000000000000003E-2</v>
      </c>
      <c r="P218">
        <f t="shared" si="26"/>
        <v>-7.5600000000000001E-2</v>
      </c>
      <c r="Q218">
        <f t="shared" si="26"/>
        <v>-8.4400000000000003E-2</v>
      </c>
    </row>
    <row r="219" spans="1:58" x14ac:dyDescent="0.25">
      <c r="A219" s="3">
        <v>2</v>
      </c>
      <c r="B219">
        <v>0.18049999999999999</v>
      </c>
      <c r="C219">
        <v>0.1386</v>
      </c>
      <c r="D219">
        <v>0.14299999999999999</v>
      </c>
      <c r="E219">
        <v>0.15379999999999999</v>
      </c>
      <c r="G219" s="3">
        <v>2</v>
      </c>
      <c r="H219">
        <v>0.1467</v>
      </c>
      <c r="I219">
        <v>0.13439999999999999</v>
      </c>
      <c r="J219">
        <v>0.13489999999999999</v>
      </c>
      <c r="K219">
        <v>0.1406</v>
      </c>
      <c r="M219" s="3">
        <v>2</v>
      </c>
      <c r="N219">
        <f t="shared" si="27"/>
        <v>-3.3799999999999997E-2</v>
      </c>
      <c r="O219">
        <f t="shared" si="26"/>
        <v>-4.2000000000000093E-3</v>
      </c>
      <c r="P219">
        <f t="shared" si="26"/>
        <v>-8.0999999999999961E-3</v>
      </c>
      <c r="Q219">
        <f t="shared" si="26"/>
        <v>-1.319999999999999E-2</v>
      </c>
    </row>
    <row r="220" spans="1:58" x14ac:dyDescent="0.25">
      <c r="A220" s="3">
        <v>1</v>
      </c>
      <c r="B220">
        <v>0.14330000000000001</v>
      </c>
      <c r="C220">
        <v>0.1343</v>
      </c>
      <c r="D220">
        <v>0.13900000000000001</v>
      </c>
      <c r="E220">
        <v>0.1537</v>
      </c>
      <c r="G220" s="3">
        <v>1</v>
      </c>
      <c r="H220">
        <v>0.13200000000000001</v>
      </c>
      <c r="I220">
        <v>0.13150000000000001</v>
      </c>
      <c r="J220">
        <v>0.13289999999999999</v>
      </c>
      <c r="K220">
        <v>0.13700000000000001</v>
      </c>
      <c r="M220" s="3">
        <v>1</v>
      </c>
      <c r="N220">
        <f t="shared" si="27"/>
        <v>-1.1300000000000004E-2</v>
      </c>
      <c r="O220">
        <f t="shared" si="26"/>
        <v>-2.7999999999999969E-3</v>
      </c>
      <c r="P220">
        <f t="shared" si="26"/>
        <v>-6.1000000000000221E-3</v>
      </c>
      <c r="Q220">
        <f t="shared" si="26"/>
        <v>-1.6699999999999993E-2</v>
      </c>
    </row>
    <row r="221" spans="1:58" x14ac:dyDescent="0.25">
      <c r="A221" s="3">
        <v>0.5</v>
      </c>
      <c r="B221">
        <v>0.1583</v>
      </c>
      <c r="C221">
        <v>0.157</v>
      </c>
      <c r="D221">
        <v>0.13589999999999999</v>
      </c>
      <c r="E221">
        <v>0.1547</v>
      </c>
      <c r="G221" s="3">
        <v>0.5</v>
      </c>
      <c r="H221">
        <v>0.14560000000000001</v>
      </c>
      <c r="I221">
        <v>0.14549999999999999</v>
      </c>
      <c r="J221">
        <v>0.1211</v>
      </c>
      <c r="K221">
        <v>0.64580000000000004</v>
      </c>
      <c r="M221" s="3">
        <v>0.5</v>
      </c>
      <c r="N221">
        <f t="shared" si="27"/>
        <v>-1.2699999999999989E-2</v>
      </c>
      <c r="O221">
        <f t="shared" si="26"/>
        <v>-1.150000000000001E-2</v>
      </c>
      <c r="P221">
        <f t="shared" si="26"/>
        <v>-1.4799999999999994E-2</v>
      </c>
      <c r="Q221">
        <f t="shared" si="26"/>
        <v>0.49110000000000004</v>
      </c>
    </row>
    <row r="222" spans="1:58" x14ac:dyDescent="0.25">
      <c r="A222" s="3">
        <v>0.25</v>
      </c>
      <c r="B222">
        <v>0.15190000000000001</v>
      </c>
      <c r="C222">
        <v>0.15179999999999999</v>
      </c>
      <c r="D222">
        <v>0.15709999999999999</v>
      </c>
      <c r="E222">
        <v>0.15290000000000001</v>
      </c>
      <c r="G222" s="3">
        <v>0.25</v>
      </c>
      <c r="H222">
        <v>0.37159999999999999</v>
      </c>
      <c r="I222">
        <v>0.39800000000000002</v>
      </c>
      <c r="J222">
        <v>0.36670000000000003</v>
      </c>
      <c r="K222">
        <v>0.74099999999999999</v>
      </c>
      <c r="M222" s="3">
        <v>0.25</v>
      </c>
      <c r="N222">
        <f t="shared" si="27"/>
        <v>0.21969999999999998</v>
      </c>
      <c r="O222">
        <f t="shared" si="26"/>
        <v>0.24620000000000003</v>
      </c>
      <c r="P222">
        <f t="shared" si="26"/>
        <v>0.20960000000000004</v>
      </c>
      <c r="Q222">
        <f t="shared" si="26"/>
        <v>0.58809999999999996</v>
      </c>
    </row>
    <row r="223" spans="1:58" x14ac:dyDescent="0.25">
      <c r="A223" s="3">
        <v>0</v>
      </c>
      <c r="B223">
        <v>0.15590000000000001</v>
      </c>
      <c r="C223">
        <v>0.14899999999999999</v>
      </c>
      <c r="D223">
        <v>0.15190000000000001</v>
      </c>
      <c r="E223">
        <v>0.15479999999999999</v>
      </c>
      <c r="G223" s="3">
        <v>0</v>
      </c>
      <c r="H223">
        <v>0.34589999999999999</v>
      </c>
      <c r="I223">
        <v>0.35220000000000001</v>
      </c>
      <c r="J223">
        <v>0.33729999999999999</v>
      </c>
      <c r="K223">
        <v>0.503</v>
      </c>
      <c r="M223" s="3">
        <v>0</v>
      </c>
      <c r="N223">
        <f t="shared" si="27"/>
        <v>0.18999999999999997</v>
      </c>
      <c r="O223">
        <f t="shared" si="26"/>
        <v>0.20320000000000002</v>
      </c>
      <c r="P223">
        <f t="shared" si="26"/>
        <v>0.18539999999999998</v>
      </c>
      <c r="Q223">
        <f t="shared" si="26"/>
        <v>0.34820000000000001</v>
      </c>
    </row>
    <row r="226" spans="1:58" ht="18" thickBot="1" x14ac:dyDescent="0.35">
      <c r="A226" s="1" t="s">
        <v>51</v>
      </c>
      <c r="H226" s="5"/>
      <c r="P226" s="5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</row>
    <row r="227" spans="1:58" ht="15.75" thickTop="1" x14ac:dyDescent="0.25">
      <c r="H227" s="5"/>
      <c r="P227" s="5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</row>
    <row r="228" spans="1:58" ht="15.75" thickBot="1" x14ac:dyDescent="0.3">
      <c r="A228" s="59" t="s">
        <v>0</v>
      </c>
      <c r="B228" s="59"/>
      <c r="C228" s="59"/>
      <c r="D228" s="59"/>
      <c r="E228" s="59"/>
      <c r="F228" s="59"/>
      <c r="G228" s="59"/>
      <c r="H228" s="5"/>
      <c r="I228" s="59" t="s">
        <v>1</v>
      </c>
      <c r="J228" s="59"/>
      <c r="K228" s="59"/>
      <c r="L228" s="59"/>
      <c r="M228" s="59"/>
      <c r="N228" s="59"/>
      <c r="O228" s="59"/>
      <c r="P228" s="5"/>
      <c r="Q228" s="59" t="s">
        <v>2</v>
      </c>
      <c r="R228" s="59"/>
      <c r="S228" s="59"/>
      <c r="T228" s="59"/>
      <c r="U228" s="59"/>
      <c r="V228" s="59"/>
      <c r="W228" s="59"/>
      <c r="Y228" s="59" t="s">
        <v>3</v>
      </c>
      <c r="Z228" s="59"/>
      <c r="AA228" s="59"/>
      <c r="AB228" s="59"/>
      <c r="AC228" s="59"/>
      <c r="AD228" s="59"/>
      <c r="AE228" s="59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</row>
    <row r="229" spans="1:58" x14ac:dyDescent="0.25">
      <c r="X229" s="5"/>
    </row>
    <row r="230" spans="1:58" x14ac:dyDescent="0.25">
      <c r="A230" s="3"/>
      <c r="B230" s="3" t="s">
        <v>44</v>
      </c>
      <c r="C230" s="3"/>
      <c r="D230" s="3"/>
      <c r="E230" s="3"/>
      <c r="F230" s="3"/>
      <c r="G230" s="3"/>
      <c r="H230" s="5"/>
      <c r="I230" s="3"/>
      <c r="J230" s="3" t="s">
        <v>44</v>
      </c>
      <c r="K230" s="3"/>
      <c r="L230" s="3"/>
      <c r="M230" s="3"/>
      <c r="N230" s="3"/>
      <c r="O230" s="3"/>
      <c r="P230" s="5"/>
      <c r="Q230" s="3"/>
      <c r="R230" s="3" t="s">
        <v>44</v>
      </c>
      <c r="S230" s="3"/>
      <c r="T230" s="3"/>
      <c r="U230" s="3"/>
      <c r="V230" s="3"/>
      <c r="W230" s="3"/>
      <c r="X230" s="5"/>
      <c r="Y230" s="3"/>
      <c r="Z230" s="3" t="s">
        <v>43</v>
      </c>
      <c r="AA230" s="3"/>
      <c r="AB230" s="3"/>
      <c r="AC230" s="3"/>
      <c r="AD230" s="3"/>
      <c r="AE230" s="3"/>
      <c r="AF230" s="3"/>
      <c r="AH230" s="7"/>
      <c r="AI230" s="60"/>
      <c r="AJ230" s="60"/>
      <c r="AK230" s="60"/>
      <c r="AL230" s="60"/>
      <c r="AM230" s="60"/>
      <c r="AN230" s="60"/>
      <c r="AO230" s="60"/>
      <c r="AP230" s="7"/>
    </row>
    <row r="231" spans="1:58" x14ac:dyDescent="0.25">
      <c r="A231" s="3" t="s">
        <v>7</v>
      </c>
      <c r="B231" s="3">
        <v>256</v>
      </c>
      <c r="C231" s="3">
        <v>128</v>
      </c>
      <c r="D231" s="3">
        <v>64</v>
      </c>
      <c r="E231" s="3">
        <v>32</v>
      </c>
      <c r="F231" s="3">
        <v>16</v>
      </c>
      <c r="G231" s="3">
        <v>0</v>
      </c>
      <c r="H231" s="5"/>
      <c r="I231" s="3" t="s">
        <v>7</v>
      </c>
      <c r="J231" s="3">
        <v>256</v>
      </c>
      <c r="K231" s="3">
        <v>128</v>
      </c>
      <c r="L231" s="3">
        <v>64</v>
      </c>
      <c r="M231" s="3">
        <v>32</v>
      </c>
      <c r="N231" s="3">
        <v>16</v>
      </c>
      <c r="O231" s="3">
        <v>0</v>
      </c>
      <c r="P231" s="5"/>
      <c r="Q231" s="3" t="s">
        <v>7</v>
      </c>
      <c r="R231" s="3">
        <v>256</v>
      </c>
      <c r="S231" s="3">
        <v>128</v>
      </c>
      <c r="T231" s="3">
        <v>64</v>
      </c>
      <c r="U231" s="3">
        <v>32</v>
      </c>
      <c r="V231" s="3">
        <v>16</v>
      </c>
      <c r="W231" s="3">
        <v>0</v>
      </c>
      <c r="X231" s="5"/>
      <c r="Y231" s="3" t="s">
        <v>10</v>
      </c>
      <c r="Z231" s="3">
        <v>512</v>
      </c>
      <c r="AA231" s="3">
        <v>256</v>
      </c>
      <c r="AB231" s="3">
        <v>128</v>
      </c>
      <c r="AC231" s="3">
        <v>64</v>
      </c>
      <c r="AD231" s="3">
        <v>32</v>
      </c>
      <c r="AE231" s="3">
        <v>16</v>
      </c>
      <c r="AF231" s="3">
        <v>0</v>
      </c>
      <c r="AH231" s="7"/>
      <c r="AI231" s="7"/>
      <c r="AJ231" s="7"/>
      <c r="AK231" s="7"/>
      <c r="AL231" s="7"/>
      <c r="AM231" s="7"/>
      <c r="AN231" s="7"/>
      <c r="AO231" s="7"/>
      <c r="AP231" s="7"/>
    </row>
    <row r="232" spans="1:58" x14ac:dyDescent="0.25">
      <c r="A232" s="3">
        <v>4</v>
      </c>
      <c r="B232">
        <v>0.1595</v>
      </c>
      <c r="C232">
        <v>0.1152</v>
      </c>
      <c r="D232">
        <v>0.122</v>
      </c>
      <c r="E232">
        <v>0.14910000000000001</v>
      </c>
      <c r="F232">
        <v>0.1124</v>
      </c>
      <c r="G232">
        <v>0.115</v>
      </c>
      <c r="H232" s="5"/>
      <c r="I232" s="3">
        <v>4</v>
      </c>
      <c r="J232">
        <v>0.13589999999999999</v>
      </c>
      <c r="K232">
        <v>0.1089</v>
      </c>
      <c r="L232">
        <v>0.1173</v>
      </c>
      <c r="M232">
        <v>0.13439999999999999</v>
      </c>
      <c r="N232">
        <v>0.1072</v>
      </c>
      <c r="O232">
        <v>0.107</v>
      </c>
      <c r="P232" s="5"/>
      <c r="Q232" s="3">
        <v>4</v>
      </c>
      <c r="R232">
        <f t="shared" ref="R232:W239" si="28">J232-B232</f>
        <v>-2.360000000000001E-2</v>
      </c>
      <c r="S232">
        <f t="shared" si="28"/>
        <v>-6.3E-3</v>
      </c>
      <c r="T232">
        <f t="shared" si="28"/>
        <v>-4.6999999999999958E-3</v>
      </c>
      <c r="U232">
        <f t="shared" si="28"/>
        <v>-1.4700000000000019E-2</v>
      </c>
      <c r="V232">
        <f t="shared" si="28"/>
        <v>-5.1999999999999963E-3</v>
      </c>
      <c r="W232">
        <f t="shared" si="28"/>
        <v>-8.0000000000000071E-3</v>
      </c>
      <c r="X232" s="5"/>
      <c r="Y232" s="3">
        <v>4</v>
      </c>
      <c r="Z232">
        <f t="shared" ref="Z232:AD239" si="29">AVERAGE(R265,R276,R287)</f>
        <v>-7.0999999999999857E-3</v>
      </c>
      <c r="AA232">
        <f t="shared" si="29"/>
        <v>-7.6333333333333349E-3</v>
      </c>
      <c r="AB232">
        <f t="shared" si="29"/>
        <v>-8.9666666666666645E-3</v>
      </c>
      <c r="AC232">
        <f t="shared" si="29"/>
        <v>-6.5333333333333398E-3</v>
      </c>
      <c r="AD232">
        <f t="shared" si="29"/>
        <v>-8.6000000000000052E-3</v>
      </c>
      <c r="AE232">
        <f t="shared" ref="AE232:AE239" si="30">AVERAGE(V232,V243,V254)</f>
        <v>-5.7999999999999953E-3</v>
      </c>
      <c r="AF232">
        <f t="shared" ref="AF232:AF239" si="31">AVERAGE(W232,W243,W254,W265,W276,W287)</f>
        <v>-1.1000000000000038E-3</v>
      </c>
      <c r="AH232" s="7"/>
      <c r="AI232" s="20"/>
      <c r="AJ232" s="20"/>
      <c r="AK232" s="20"/>
      <c r="AL232" s="20"/>
      <c r="AM232" s="20"/>
      <c r="AN232" s="20"/>
      <c r="AO232" s="20"/>
      <c r="AP232" s="7"/>
    </row>
    <row r="233" spans="1:58" x14ac:dyDescent="0.25">
      <c r="A233" s="3">
        <v>2</v>
      </c>
      <c r="B233">
        <v>0.25559999999999999</v>
      </c>
      <c r="C233">
        <v>0.15790000000000001</v>
      </c>
      <c r="D233">
        <v>0.13850000000000001</v>
      </c>
      <c r="E233">
        <v>0.13200000000000001</v>
      </c>
      <c r="F233">
        <v>0.12139999999999999</v>
      </c>
      <c r="G233">
        <v>0.12889999999999999</v>
      </c>
      <c r="H233" s="5"/>
      <c r="I233" s="3">
        <v>2</v>
      </c>
      <c r="J233">
        <v>0.3039</v>
      </c>
      <c r="K233">
        <v>0.37909999999999999</v>
      </c>
      <c r="L233">
        <v>0.1333</v>
      </c>
      <c r="M233">
        <v>0.48770000000000002</v>
      </c>
      <c r="N233">
        <v>0.65249999999999997</v>
      </c>
      <c r="O233">
        <v>0.22800000000000001</v>
      </c>
      <c r="P233" s="5"/>
      <c r="Q233" s="3">
        <v>2</v>
      </c>
      <c r="R233">
        <f t="shared" si="28"/>
        <v>4.830000000000001E-2</v>
      </c>
      <c r="S233">
        <f t="shared" si="28"/>
        <v>0.22119999999999998</v>
      </c>
      <c r="T233">
        <f t="shared" si="28"/>
        <v>-5.2000000000000102E-3</v>
      </c>
      <c r="U233">
        <f t="shared" si="28"/>
        <v>0.35570000000000002</v>
      </c>
      <c r="V233">
        <f t="shared" si="28"/>
        <v>0.53110000000000002</v>
      </c>
      <c r="W233">
        <f t="shared" si="28"/>
        <v>9.9100000000000021E-2</v>
      </c>
      <c r="X233" s="5"/>
      <c r="Y233" s="3">
        <v>2</v>
      </c>
      <c r="Z233">
        <f t="shared" si="29"/>
        <v>1.1900000000000003E-2</v>
      </c>
      <c r="AA233">
        <f t="shared" si="29"/>
        <v>-3.3333333333333361E-3</v>
      </c>
      <c r="AB233">
        <f t="shared" si="29"/>
        <v>-5.3000000000000035E-3</v>
      </c>
      <c r="AC233">
        <f t="shared" si="29"/>
        <v>-7.3666666666666698E-3</v>
      </c>
      <c r="AD233">
        <f t="shared" si="29"/>
        <v>-7.9000000000000042E-3</v>
      </c>
      <c r="AE233">
        <f t="shared" si="30"/>
        <v>0.49946666666666673</v>
      </c>
      <c r="AF233">
        <f t="shared" si="31"/>
        <v>0.20823333333333335</v>
      </c>
      <c r="AH233" s="7"/>
      <c r="AI233" s="20"/>
      <c r="AJ233" s="20"/>
      <c r="AK233" s="20"/>
      <c r="AL233" s="20"/>
      <c r="AM233" s="20"/>
      <c r="AN233" s="20"/>
      <c r="AO233" s="20"/>
      <c r="AP233" s="7"/>
    </row>
    <row r="234" spans="1:58" x14ac:dyDescent="0.25">
      <c r="A234" s="3">
        <v>1</v>
      </c>
      <c r="B234">
        <v>0.13059999999999999</v>
      </c>
      <c r="C234">
        <v>0.11260000000000001</v>
      </c>
      <c r="D234">
        <v>0.12039999999999999</v>
      </c>
      <c r="E234">
        <v>0.12479999999999999</v>
      </c>
      <c r="F234">
        <v>0.11600000000000001</v>
      </c>
      <c r="G234">
        <v>0.12</v>
      </c>
      <c r="H234" s="5"/>
      <c r="I234" s="3">
        <v>1</v>
      </c>
      <c r="J234">
        <v>0.27579999999999999</v>
      </c>
      <c r="K234">
        <v>0.64410000000000001</v>
      </c>
      <c r="L234">
        <v>0.80820000000000003</v>
      </c>
      <c r="M234">
        <v>0.73150000000000004</v>
      </c>
      <c r="N234">
        <v>0.88639999999999997</v>
      </c>
      <c r="O234">
        <v>0.52490000000000003</v>
      </c>
      <c r="P234" s="5"/>
      <c r="Q234" s="3">
        <v>1</v>
      </c>
      <c r="R234">
        <f t="shared" si="28"/>
        <v>0.1452</v>
      </c>
      <c r="S234">
        <f t="shared" si="28"/>
        <v>0.53149999999999997</v>
      </c>
      <c r="T234">
        <f t="shared" si="28"/>
        <v>0.68780000000000008</v>
      </c>
      <c r="U234">
        <f t="shared" si="28"/>
        <v>0.60670000000000002</v>
      </c>
      <c r="V234">
        <f t="shared" si="28"/>
        <v>0.77039999999999997</v>
      </c>
      <c r="W234">
        <f t="shared" si="28"/>
        <v>0.40490000000000004</v>
      </c>
      <c r="X234" s="5"/>
      <c r="Y234" s="3">
        <v>1</v>
      </c>
      <c r="Z234">
        <f t="shared" si="29"/>
        <v>1.5666666666666652E-3</v>
      </c>
      <c r="AA234">
        <f t="shared" si="29"/>
        <v>4.0000000000000036E-3</v>
      </c>
      <c r="AB234">
        <f t="shared" si="29"/>
        <v>1.3333333333333346E-3</v>
      </c>
      <c r="AC234">
        <f t="shared" si="29"/>
        <v>3.4333333333333299E-3</v>
      </c>
      <c r="AD234" s="12">
        <f t="shared" si="29"/>
        <v>1.6833333333333329E-2</v>
      </c>
      <c r="AE234">
        <f t="shared" si="30"/>
        <v>0.75526666666666664</v>
      </c>
      <c r="AF234">
        <f t="shared" si="31"/>
        <v>0.59173333333333333</v>
      </c>
      <c r="AH234" s="7"/>
      <c r="AI234" s="20"/>
      <c r="AJ234" s="20"/>
      <c r="AK234" s="20"/>
      <c r="AL234" s="20"/>
      <c r="AM234" s="20"/>
      <c r="AN234" s="20"/>
      <c r="AO234" s="20"/>
      <c r="AP234" s="7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</row>
    <row r="235" spans="1:58" x14ac:dyDescent="0.25">
      <c r="A235" s="3">
        <v>0.5</v>
      </c>
      <c r="B235">
        <v>0.1643</v>
      </c>
      <c r="C235">
        <v>0.13059999999999999</v>
      </c>
      <c r="D235">
        <v>0.13589999999999999</v>
      </c>
      <c r="E235">
        <v>0.1215</v>
      </c>
      <c r="F235">
        <v>0.1217</v>
      </c>
      <c r="G235">
        <v>0.12230000000000001</v>
      </c>
      <c r="H235" s="5"/>
      <c r="I235" s="3">
        <v>0.5</v>
      </c>
      <c r="J235">
        <v>0.82320000000000004</v>
      </c>
      <c r="K235">
        <v>0.82350000000000001</v>
      </c>
      <c r="L235">
        <v>0.81469999999999998</v>
      </c>
      <c r="M235">
        <v>0.53779999999999994</v>
      </c>
      <c r="N235">
        <v>0.84240000000000004</v>
      </c>
      <c r="O235">
        <v>0.71970000000000001</v>
      </c>
      <c r="P235" s="5"/>
      <c r="Q235" s="3">
        <v>0.5</v>
      </c>
      <c r="R235">
        <f t="shared" si="28"/>
        <v>0.65890000000000004</v>
      </c>
      <c r="S235">
        <f t="shared" si="28"/>
        <v>0.69290000000000007</v>
      </c>
      <c r="T235">
        <f t="shared" si="28"/>
        <v>0.67879999999999996</v>
      </c>
      <c r="U235">
        <f t="shared" si="28"/>
        <v>0.41629999999999995</v>
      </c>
      <c r="V235">
        <f t="shared" si="28"/>
        <v>0.72070000000000001</v>
      </c>
      <c r="W235">
        <f t="shared" si="28"/>
        <v>0.59740000000000004</v>
      </c>
      <c r="X235" s="5"/>
      <c r="Y235" s="3">
        <v>0.5</v>
      </c>
      <c r="Z235">
        <f t="shared" si="29"/>
        <v>0.29980000000000001</v>
      </c>
      <c r="AA235">
        <f t="shared" si="29"/>
        <v>0.22600000000000001</v>
      </c>
      <c r="AB235">
        <f t="shared" si="29"/>
        <v>0.15386666666666668</v>
      </c>
      <c r="AC235">
        <f t="shared" si="29"/>
        <v>0.47803333333333331</v>
      </c>
      <c r="AD235">
        <f t="shared" si="29"/>
        <v>0.19546666666666668</v>
      </c>
      <c r="AE235">
        <f t="shared" si="30"/>
        <v>0.81516666666666671</v>
      </c>
      <c r="AF235">
        <f t="shared" si="31"/>
        <v>0.71693333333333342</v>
      </c>
      <c r="AH235" s="7"/>
      <c r="AI235" s="20"/>
      <c r="AJ235" s="20"/>
      <c r="AK235" s="20"/>
      <c r="AL235" s="20"/>
      <c r="AM235" s="20"/>
      <c r="AN235" s="20"/>
      <c r="AO235" s="20"/>
      <c r="AP235" s="7"/>
    </row>
    <row r="236" spans="1:58" x14ac:dyDescent="0.25">
      <c r="A236" s="3">
        <v>0.25</v>
      </c>
      <c r="B236">
        <v>0.14369999999999999</v>
      </c>
      <c r="C236">
        <v>0.1239</v>
      </c>
      <c r="D236">
        <v>0.1268</v>
      </c>
      <c r="E236">
        <v>0.13120000000000001</v>
      </c>
      <c r="F236">
        <v>0.12709999999999999</v>
      </c>
      <c r="G236">
        <v>0.12770000000000001</v>
      </c>
      <c r="H236" s="5"/>
      <c r="I236" s="3">
        <v>0.25</v>
      </c>
      <c r="J236">
        <v>0.87380000000000002</v>
      </c>
      <c r="K236">
        <v>1.0027999999999999</v>
      </c>
      <c r="L236">
        <v>1.0593999999999999</v>
      </c>
      <c r="M236">
        <v>0.81710000000000005</v>
      </c>
      <c r="N236">
        <v>0.88759999999999994</v>
      </c>
      <c r="O236">
        <v>1.2356</v>
      </c>
      <c r="P236" s="5"/>
      <c r="Q236" s="3">
        <v>0.25</v>
      </c>
      <c r="R236">
        <f t="shared" si="28"/>
        <v>0.73009999999999997</v>
      </c>
      <c r="S236">
        <f t="shared" si="28"/>
        <v>0.8788999999999999</v>
      </c>
      <c r="T236">
        <f t="shared" si="28"/>
        <v>0.93259999999999987</v>
      </c>
      <c r="U236">
        <f t="shared" si="28"/>
        <v>0.68590000000000007</v>
      </c>
      <c r="V236">
        <f t="shared" si="28"/>
        <v>0.76049999999999995</v>
      </c>
      <c r="W236">
        <f t="shared" si="28"/>
        <v>1.1079000000000001</v>
      </c>
      <c r="X236" s="5"/>
      <c r="Y236" s="3">
        <v>0.25</v>
      </c>
      <c r="Z236">
        <f t="shared" si="29"/>
        <v>0.40329999999999999</v>
      </c>
      <c r="AA236">
        <f t="shared" si="29"/>
        <v>0.13253333333333331</v>
      </c>
      <c r="AB236">
        <f t="shared" si="29"/>
        <v>0.2101666666666667</v>
      </c>
      <c r="AC236">
        <f t="shared" si="29"/>
        <v>0.16346666666666665</v>
      </c>
      <c r="AD236">
        <f t="shared" si="29"/>
        <v>0.50653333333333339</v>
      </c>
      <c r="AE236">
        <f t="shared" si="30"/>
        <v>0.94583333333333319</v>
      </c>
      <c r="AF236">
        <f t="shared" si="31"/>
        <v>0.77464999999999995</v>
      </c>
      <c r="AH236" s="7"/>
      <c r="AI236" s="20"/>
      <c r="AJ236" s="20"/>
      <c r="AK236" s="20"/>
      <c r="AL236" s="20"/>
      <c r="AM236" s="20"/>
      <c r="AN236" s="20"/>
      <c r="AO236" s="20"/>
      <c r="AP236" s="7"/>
    </row>
    <row r="237" spans="1:58" x14ac:dyDescent="0.25">
      <c r="A237" s="3">
        <v>0.125</v>
      </c>
      <c r="B237">
        <v>0.13070000000000001</v>
      </c>
      <c r="C237">
        <v>0.13300000000000001</v>
      </c>
      <c r="D237">
        <v>0.12920000000000001</v>
      </c>
      <c r="E237">
        <v>0.13</v>
      </c>
      <c r="F237">
        <v>0.11890000000000001</v>
      </c>
      <c r="G237">
        <v>0.13189999999999999</v>
      </c>
      <c r="H237" s="5"/>
      <c r="I237" s="3">
        <v>0.125</v>
      </c>
      <c r="J237">
        <v>0.9224</v>
      </c>
      <c r="K237">
        <v>1.0996999999999999</v>
      </c>
      <c r="L237">
        <v>1.341</v>
      </c>
      <c r="M237">
        <v>0.65169999999999995</v>
      </c>
      <c r="N237">
        <v>1.0531999999999999</v>
      </c>
      <c r="O237">
        <v>1.3663000000000001</v>
      </c>
      <c r="P237" s="5"/>
      <c r="Q237" s="3">
        <v>0.125</v>
      </c>
      <c r="R237">
        <f t="shared" si="28"/>
        <v>0.79169999999999996</v>
      </c>
      <c r="S237">
        <f t="shared" si="28"/>
        <v>0.96669999999999989</v>
      </c>
      <c r="T237">
        <f t="shared" si="28"/>
        <v>1.2118</v>
      </c>
      <c r="U237">
        <f t="shared" si="28"/>
        <v>0.52169999999999994</v>
      </c>
      <c r="V237">
        <f t="shared" si="28"/>
        <v>0.93429999999999991</v>
      </c>
      <c r="W237">
        <f t="shared" si="28"/>
        <v>1.2344000000000002</v>
      </c>
      <c r="X237" s="5"/>
      <c r="Y237" s="3">
        <v>0.125</v>
      </c>
      <c r="Z237">
        <f t="shared" si="29"/>
        <v>0.13756666666666664</v>
      </c>
      <c r="AA237">
        <f t="shared" si="29"/>
        <v>8.3699999999999997E-2</v>
      </c>
      <c r="AB237" s="15">
        <f t="shared" si="29"/>
        <v>0.41716666666666663</v>
      </c>
      <c r="AC237">
        <f t="shared" si="29"/>
        <v>0.25273333333333331</v>
      </c>
      <c r="AD237" s="15">
        <f t="shared" si="29"/>
        <v>0.30516666666666664</v>
      </c>
      <c r="AE237">
        <f t="shared" si="30"/>
        <v>1.0514999999999999</v>
      </c>
      <c r="AF237">
        <f t="shared" si="31"/>
        <v>0.79163333333333308</v>
      </c>
      <c r="AH237" s="7"/>
      <c r="AI237" s="20"/>
      <c r="AJ237" s="20"/>
      <c r="AK237" s="20"/>
      <c r="AL237" s="20"/>
      <c r="AM237" s="20"/>
      <c r="AN237" s="20"/>
      <c r="AO237" s="20"/>
      <c r="AP237" s="7"/>
    </row>
    <row r="238" spans="1:58" x14ac:dyDescent="0.25">
      <c r="A238" s="3">
        <v>0.06</v>
      </c>
      <c r="B238">
        <v>0.22919999999999999</v>
      </c>
      <c r="C238">
        <v>0.17349999999999999</v>
      </c>
      <c r="D238">
        <v>0.15340000000000001</v>
      </c>
      <c r="E238">
        <v>0.154</v>
      </c>
      <c r="F238">
        <v>0.14169999999999999</v>
      </c>
      <c r="G238">
        <v>0.12920000000000001</v>
      </c>
      <c r="H238" s="5"/>
      <c r="I238" s="3">
        <v>0.06</v>
      </c>
      <c r="J238">
        <v>1.1214999999999999</v>
      </c>
      <c r="K238">
        <v>1.1466000000000001</v>
      </c>
      <c r="L238">
        <v>1.1251</v>
      </c>
      <c r="M238">
        <v>0.81399999999999995</v>
      </c>
      <c r="N238">
        <v>1.1273</v>
      </c>
      <c r="O238">
        <v>1.3238000000000001</v>
      </c>
      <c r="P238" s="5"/>
      <c r="Q238" s="3">
        <v>0.06</v>
      </c>
      <c r="R238">
        <f t="shared" si="28"/>
        <v>0.89229999999999998</v>
      </c>
      <c r="S238">
        <f t="shared" si="28"/>
        <v>0.97310000000000008</v>
      </c>
      <c r="T238">
        <f t="shared" si="28"/>
        <v>0.97170000000000001</v>
      </c>
      <c r="U238">
        <f t="shared" si="28"/>
        <v>0.65999999999999992</v>
      </c>
      <c r="V238">
        <f t="shared" si="28"/>
        <v>0.98560000000000003</v>
      </c>
      <c r="W238">
        <f t="shared" si="28"/>
        <v>1.1946000000000001</v>
      </c>
      <c r="X238" s="5"/>
      <c r="Y238" s="3">
        <v>0.06</v>
      </c>
      <c r="Z238">
        <f t="shared" si="29"/>
        <v>0.57676666666666665</v>
      </c>
      <c r="AA238">
        <f t="shared" si="29"/>
        <v>0.13186666666666666</v>
      </c>
      <c r="AB238">
        <f t="shared" si="29"/>
        <v>0.3352</v>
      </c>
      <c r="AC238">
        <f t="shared" si="29"/>
        <v>0.14113333333333331</v>
      </c>
      <c r="AD238">
        <f t="shared" si="29"/>
        <v>0.21326666666666663</v>
      </c>
      <c r="AE238">
        <f t="shared" si="30"/>
        <v>1.0101333333333333</v>
      </c>
      <c r="AF238">
        <f t="shared" si="31"/>
        <v>0.94099999999999995</v>
      </c>
      <c r="AH238" s="7"/>
      <c r="AI238" s="20"/>
      <c r="AJ238" s="20"/>
      <c r="AK238" s="20"/>
      <c r="AL238" s="20"/>
      <c r="AM238" s="20"/>
      <c r="AN238" s="20"/>
      <c r="AO238" s="20"/>
      <c r="AP238" s="7"/>
    </row>
    <row r="239" spans="1:58" x14ac:dyDescent="0.25">
      <c r="A239" s="3">
        <v>0</v>
      </c>
      <c r="B239">
        <v>0.2485</v>
      </c>
      <c r="C239">
        <v>0.1852</v>
      </c>
      <c r="D239">
        <v>0.1913</v>
      </c>
      <c r="E239">
        <v>0.19289999999999999</v>
      </c>
      <c r="F239">
        <v>0.1701</v>
      </c>
      <c r="G239">
        <v>0.1651</v>
      </c>
      <c r="H239" s="5"/>
      <c r="I239" s="3">
        <v>0</v>
      </c>
      <c r="J239">
        <v>0.91039999999999999</v>
      </c>
      <c r="K239">
        <v>1.2830999999999999</v>
      </c>
      <c r="L239">
        <v>1.2867999999999999</v>
      </c>
      <c r="M239">
        <v>1.0188999999999999</v>
      </c>
      <c r="N239">
        <v>1.5519000000000001</v>
      </c>
      <c r="O239">
        <v>1.3893</v>
      </c>
      <c r="P239" s="5"/>
      <c r="Q239" s="3">
        <v>0</v>
      </c>
      <c r="R239">
        <f t="shared" si="28"/>
        <v>0.66189999999999993</v>
      </c>
      <c r="S239">
        <f t="shared" si="28"/>
        <v>1.0978999999999999</v>
      </c>
      <c r="T239">
        <f t="shared" si="28"/>
        <v>1.0954999999999999</v>
      </c>
      <c r="U239">
        <f t="shared" si="28"/>
        <v>0.82599999999999996</v>
      </c>
      <c r="V239">
        <f t="shared" si="28"/>
        <v>1.3818000000000001</v>
      </c>
      <c r="W239">
        <f t="shared" si="28"/>
        <v>1.2242</v>
      </c>
      <c r="Y239" s="3">
        <v>0</v>
      </c>
      <c r="Z239">
        <f t="shared" si="29"/>
        <v>5.2999999999999853E-3</v>
      </c>
      <c r="AA239">
        <f t="shared" si="29"/>
        <v>-2.1033333333333348E-2</v>
      </c>
      <c r="AB239">
        <f t="shared" si="29"/>
        <v>0.29576666666666668</v>
      </c>
      <c r="AC239">
        <f t="shared" si="29"/>
        <v>0.33573333333333338</v>
      </c>
      <c r="AD239">
        <f t="shared" si="29"/>
        <v>0.5652666666666667</v>
      </c>
      <c r="AE239">
        <f t="shared" si="30"/>
        <v>1.1857666666666669</v>
      </c>
      <c r="AF239">
        <f t="shared" si="31"/>
        <v>1.0372333333333332</v>
      </c>
      <c r="AH239" s="7"/>
      <c r="AI239" s="20"/>
      <c r="AJ239" s="20"/>
      <c r="AK239" s="20"/>
      <c r="AL239" s="20"/>
      <c r="AM239" s="20"/>
      <c r="AN239" s="20"/>
      <c r="AO239" s="20"/>
      <c r="AP239" s="7"/>
    </row>
    <row r="240" spans="1:58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7"/>
      <c r="AI240" s="7"/>
      <c r="AJ240" s="7"/>
      <c r="AK240" s="7"/>
      <c r="AL240" s="7"/>
      <c r="AM240" s="7"/>
      <c r="AN240" s="7"/>
      <c r="AO240" s="7"/>
      <c r="AP240" s="7"/>
      <c r="BF240" s="5"/>
    </row>
    <row r="241" spans="1:58" x14ac:dyDescent="0.25">
      <c r="A241" s="3"/>
      <c r="B241" s="3" t="s">
        <v>44</v>
      </c>
      <c r="C241" s="3"/>
      <c r="D241" s="3"/>
      <c r="E241" s="3"/>
      <c r="F241" s="3"/>
      <c r="G241" s="3"/>
      <c r="H241" s="5"/>
      <c r="I241" s="3"/>
      <c r="J241" s="3" t="s">
        <v>44</v>
      </c>
      <c r="K241" s="3"/>
      <c r="L241" s="3"/>
      <c r="M241" s="3"/>
      <c r="N241" s="3"/>
      <c r="O241" s="3"/>
      <c r="P241" s="5"/>
      <c r="Q241" s="3"/>
      <c r="R241" s="3" t="s">
        <v>44</v>
      </c>
      <c r="S241" s="3"/>
      <c r="T241" s="3"/>
      <c r="U241" s="3"/>
      <c r="V241" s="3"/>
      <c r="W241" s="3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</row>
    <row r="242" spans="1:58" x14ac:dyDescent="0.25">
      <c r="A242" s="3" t="s">
        <v>7</v>
      </c>
      <c r="B242" s="3">
        <v>256</v>
      </c>
      <c r="C242" s="3">
        <v>128</v>
      </c>
      <c r="D242" s="3">
        <v>64</v>
      </c>
      <c r="E242" s="3">
        <v>32</v>
      </c>
      <c r="F242" s="3">
        <v>16</v>
      </c>
      <c r="G242" s="3">
        <v>0</v>
      </c>
      <c r="H242" s="5"/>
      <c r="I242" s="3" t="s">
        <v>7</v>
      </c>
      <c r="J242" s="3">
        <v>256</v>
      </c>
      <c r="K242" s="3">
        <v>128</v>
      </c>
      <c r="L242" s="3">
        <v>64</v>
      </c>
      <c r="M242" s="3">
        <v>32</v>
      </c>
      <c r="N242" s="3">
        <v>16</v>
      </c>
      <c r="O242" s="3">
        <v>0</v>
      </c>
      <c r="P242" s="5"/>
      <c r="Q242" s="3" t="s">
        <v>7</v>
      </c>
      <c r="R242" s="3">
        <v>256</v>
      </c>
      <c r="S242" s="3">
        <v>128</v>
      </c>
      <c r="T242" s="3">
        <v>64</v>
      </c>
      <c r="U242" s="3">
        <v>32</v>
      </c>
      <c r="V242" s="3">
        <v>16</v>
      </c>
      <c r="W242" s="3">
        <v>0</v>
      </c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</row>
    <row r="243" spans="1:58" x14ac:dyDescent="0.25">
      <c r="A243" s="3">
        <v>4</v>
      </c>
      <c r="B243">
        <v>0.129</v>
      </c>
      <c r="C243">
        <v>0.1472</v>
      </c>
      <c r="D243">
        <v>0.1113</v>
      </c>
      <c r="E243">
        <v>0.1118</v>
      </c>
      <c r="F243">
        <v>0.121</v>
      </c>
      <c r="G243">
        <v>0.1207</v>
      </c>
      <c r="H243" s="5"/>
      <c r="I243" s="3">
        <v>4</v>
      </c>
      <c r="J243">
        <v>0.1192</v>
      </c>
      <c r="K243">
        <v>0.1479</v>
      </c>
      <c r="L243">
        <v>0.1053</v>
      </c>
      <c r="M243">
        <v>0.1074</v>
      </c>
      <c r="N243">
        <v>0.1163</v>
      </c>
      <c r="O243">
        <v>0.15959999999999999</v>
      </c>
      <c r="P243" s="5"/>
      <c r="Q243" s="3">
        <v>4</v>
      </c>
      <c r="R243">
        <f t="shared" ref="R243:W250" si="32">J243-B243</f>
        <v>-9.8000000000000032E-3</v>
      </c>
      <c r="S243">
        <f t="shared" si="32"/>
        <v>7.0000000000000617E-4</v>
      </c>
      <c r="T243">
        <f t="shared" si="32"/>
        <v>-5.9999999999999915E-3</v>
      </c>
      <c r="U243">
        <f t="shared" si="32"/>
        <v>-4.4000000000000011E-3</v>
      </c>
      <c r="V243">
        <f t="shared" si="32"/>
        <v>-4.6999999999999958E-3</v>
      </c>
      <c r="W243">
        <f t="shared" si="32"/>
        <v>3.889999999999999E-2</v>
      </c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</row>
    <row r="244" spans="1:58" x14ac:dyDescent="0.25">
      <c r="A244" s="3">
        <v>2</v>
      </c>
      <c r="B244">
        <v>0.12759999999999999</v>
      </c>
      <c r="C244">
        <v>0.1308</v>
      </c>
      <c r="D244">
        <v>0.1197</v>
      </c>
      <c r="E244">
        <v>0.12709999999999999</v>
      </c>
      <c r="F244">
        <v>0.13159999999999999</v>
      </c>
      <c r="G244">
        <v>0.12759999999999999</v>
      </c>
      <c r="H244" s="5"/>
      <c r="I244" s="3">
        <v>2</v>
      </c>
      <c r="J244">
        <v>0.45169999999999999</v>
      </c>
      <c r="K244">
        <v>0.13639999999999999</v>
      </c>
      <c r="L244">
        <v>0.85450000000000004</v>
      </c>
      <c r="M244">
        <v>0.54200000000000004</v>
      </c>
      <c r="N244">
        <v>0.64639999999999997</v>
      </c>
      <c r="O244">
        <v>0.70699999999999996</v>
      </c>
      <c r="P244" s="5"/>
      <c r="Q244" s="3">
        <v>2</v>
      </c>
      <c r="R244">
        <f t="shared" si="32"/>
        <v>0.3241</v>
      </c>
      <c r="S244">
        <f t="shared" si="32"/>
        <v>5.5999999999999939E-3</v>
      </c>
      <c r="T244">
        <f t="shared" si="32"/>
        <v>0.73480000000000001</v>
      </c>
      <c r="U244">
        <f t="shared" si="32"/>
        <v>0.41490000000000005</v>
      </c>
      <c r="V244">
        <f t="shared" si="32"/>
        <v>0.51479999999999992</v>
      </c>
      <c r="W244">
        <f t="shared" si="32"/>
        <v>0.57939999999999992</v>
      </c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</row>
    <row r="245" spans="1:58" x14ac:dyDescent="0.25">
      <c r="A245" s="3">
        <v>1</v>
      </c>
      <c r="B245">
        <v>0.1229</v>
      </c>
      <c r="C245">
        <v>0.11700000000000001</v>
      </c>
      <c r="D245">
        <v>0.1265</v>
      </c>
      <c r="E245">
        <v>0.11600000000000001</v>
      </c>
      <c r="F245">
        <v>0.1079</v>
      </c>
      <c r="G245">
        <v>0.1203</v>
      </c>
      <c r="H245" s="5"/>
      <c r="I245" s="3">
        <v>1</v>
      </c>
      <c r="J245">
        <v>0.33629999999999999</v>
      </c>
      <c r="K245">
        <v>0.82509999999999994</v>
      </c>
      <c r="L245">
        <v>0.69069999999999998</v>
      </c>
      <c r="M245">
        <v>0.3216</v>
      </c>
      <c r="N245">
        <v>0.80010000000000003</v>
      </c>
      <c r="O245">
        <v>1.0925</v>
      </c>
      <c r="P245" s="5"/>
      <c r="Q245" s="3">
        <v>1</v>
      </c>
      <c r="R245">
        <f t="shared" si="32"/>
        <v>0.21339999999999998</v>
      </c>
      <c r="S245">
        <f t="shared" si="32"/>
        <v>0.70809999999999995</v>
      </c>
      <c r="T245">
        <f t="shared" si="32"/>
        <v>0.56420000000000003</v>
      </c>
      <c r="U245">
        <f t="shared" si="32"/>
        <v>0.2056</v>
      </c>
      <c r="V245">
        <f t="shared" si="32"/>
        <v>0.69220000000000004</v>
      </c>
      <c r="W245">
        <f t="shared" si="32"/>
        <v>0.97220000000000006</v>
      </c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</row>
    <row r="246" spans="1:58" x14ac:dyDescent="0.25">
      <c r="A246" s="3">
        <v>0.5</v>
      </c>
      <c r="B246">
        <v>0.1275</v>
      </c>
      <c r="C246">
        <v>0.1222</v>
      </c>
      <c r="D246">
        <v>0.11849999999999999</v>
      </c>
      <c r="E246">
        <v>0.1125</v>
      </c>
      <c r="F246">
        <v>0.1152</v>
      </c>
      <c r="G246">
        <v>0.1138</v>
      </c>
      <c r="H246" s="5"/>
      <c r="I246" s="3">
        <v>0.5</v>
      </c>
      <c r="J246">
        <v>0.68059999999999998</v>
      </c>
      <c r="K246">
        <v>0.85340000000000005</v>
      </c>
      <c r="L246">
        <v>0.80410000000000004</v>
      </c>
      <c r="M246">
        <v>0.78390000000000004</v>
      </c>
      <c r="N246">
        <v>0.81079999999999997</v>
      </c>
      <c r="O246">
        <v>1.2432000000000001</v>
      </c>
      <c r="P246" s="5"/>
      <c r="Q246" s="3">
        <v>0.5</v>
      </c>
      <c r="R246">
        <f t="shared" si="32"/>
        <v>0.55309999999999993</v>
      </c>
      <c r="S246">
        <f t="shared" si="32"/>
        <v>0.73120000000000007</v>
      </c>
      <c r="T246">
        <f t="shared" si="32"/>
        <v>0.68559999999999999</v>
      </c>
      <c r="U246">
        <f t="shared" si="32"/>
        <v>0.6714</v>
      </c>
      <c r="V246">
        <f t="shared" si="32"/>
        <v>0.6956</v>
      </c>
      <c r="W246">
        <f t="shared" si="32"/>
        <v>1.1294000000000002</v>
      </c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spans="1:58" x14ac:dyDescent="0.25">
      <c r="A247" s="3">
        <v>0.25</v>
      </c>
      <c r="B247">
        <v>0.12479999999999999</v>
      </c>
      <c r="C247">
        <v>0.1207</v>
      </c>
      <c r="D247">
        <v>0.1231</v>
      </c>
      <c r="E247">
        <v>0.11990000000000001</v>
      </c>
      <c r="F247">
        <v>0.1148</v>
      </c>
      <c r="G247">
        <v>0.1149</v>
      </c>
      <c r="H247" s="5"/>
      <c r="I247" s="3">
        <v>0.25</v>
      </c>
      <c r="J247">
        <v>0.36919999999999997</v>
      </c>
      <c r="K247">
        <v>0.98060000000000003</v>
      </c>
      <c r="L247">
        <v>1.0609999999999999</v>
      </c>
      <c r="M247">
        <v>0.77990000000000004</v>
      </c>
      <c r="N247">
        <v>0.91839999999999999</v>
      </c>
      <c r="O247">
        <v>1.3796999999999999</v>
      </c>
      <c r="P247" s="5"/>
      <c r="Q247" s="3">
        <v>0.25</v>
      </c>
      <c r="R247">
        <f t="shared" si="32"/>
        <v>0.24439999999999998</v>
      </c>
      <c r="S247">
        <f t="shared" si="32"/>
        <v>0.8599</v>
      </c>
      <c r="T247">
        <f t="shared" si="32"/>
        <v>0.93789999999999996</v>
      </c>
      <c r="U247">
        <f t="shared" si="32"/>
        <v>0.66</v>
      </c>
      <c r="V247">
        <f t="shared" si="32"/>
        <v>0.80359999999999998</v>
      </c>
      <c r="W247">
        <f t="shared" si="32"/>
        <v>1.2647999999999999</v>
      </c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spans="1:58" x14ac:dyDescent="0.25">
      <c r="A248" s="3">
        <v>0.125</v>
      </c>
      <c r="B248">
        <v>0.1244</v>
      </c>
      <c r="C248">
        <v>0.1201</v>
      </c>
      <c r="D248">
        <v>0.1241</v>
      </c>
      <c r="E248">
        <v>0.14169999999999999</v>
      </c>
      <c r="F248">
        <v>0.1087</v>
      </c>
      <c r="G248">
        <v>0.1188</v>
      </c>
      <c r="H248" s="5"/>
      <c r="I248" s="3">
        <v>0.125</v>
      </c>
      <c r="J248">
        <v>0.86040000000000005</v>
      </c>
      <c r="K248">
        <v>1.1338999999999999</v>
      </c>
      <c r="L248">
        <v>1.2558</v>
      </c>
      <c r="M248">
        <v>0.71760000000000002</v>
      </c>
      <c r="N248">
        <v>1.1040000000000001</v>
      </c>
      <c r="O248">
        <v>1.413</v>
      </c>
      <c r="P248" s="5"/>
      <c r="Q248" s="3">
        <v>0.125</v>
      </c>
      <c r="R248">
        <f t="shared" si="32"/>
        <v>0.7360000000000001</v>
      </c>
      <c r="S248">
        <f t="shared" si="32"/>
        <v>1.0137999999999998</v>
      </c>
      <c r="T248">
        <f t="shared" si="32"/>
        <v>1.1316999999999999</v>
      </c>
      <c r="U248">
        <f t="shared" si="32"/>
        <v>0.57590000000000008</v>
      </c>
      <c r="V248">
        <f t="shared" si="32"/>
        <v>0.99530000000000007</v>
      </c>
      <c r="W248">
        <f t="shared" si="32"/>
        <v>1.2942</v>
      </c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spans="1:58" x14ac:dyDescent="0.25">
      <c r="A249" s="3">
        <v>0.06</v>
      </c>
      <c r="B249">
        <v>0.1321</v>
      </c>
      <c r="C249">
        <v>0.13089999999999999</v>
      </c>
      <c r="D249">
        <v>0.1258</v>
      </c>
      <c r="E249">
        <v>0.13950000000000001</v>
      </c>
      <c r="F249">
        <v>0.1191</v>
      </c>
      <c r="G249">
        <v>0.1222</v>
      </c>
      <c r="H249" s="5"/>
      <c r="I249" s="3">
        <v>0.06</v>
      </c>
      <c r="J249">
        <v>0.87760000000000005</v>
      </c>
      <c r="K249">
        <v>1.0878000000000001</v>
      </c>
      <c r="L249">
        <v>1.2033</v>
      </c>
      <c r="M249">
        <v>0.6794</v>
      </c>
      <c r="N249">
        <v>1.0406</v>
      </c>
      <c r="O249">
        <v>1.2834000000000001</v>
      </c>
      <c r="P249" s="5"/>
      <c r="Q249" s="3">
        <v>0.06</v>
      </c>
      <c r="R249">
        <f t="shared" si="32"/>
        <v>0.74550000000000005</v>
      </c>
      <c r="S249">
        <f t="shared" si="32"/>
        <v>0.95690000000000008</v>
      </c>
      <c r="T249">
        <f t="shared" si="32"/>
        <v>1.0775000000000001</v>
      </c>
      <c r="U249">
        <f t="shared" si="32"/>
        <v>0.53990000000000005</v>
      </c>
      <c r="V249">
        <f t="shared" si="32"/>
        <v>0.92149999999999999</v>
      </c>
      <c r="W249">
        <f t="shared" si="32"/>
        <v>1.1612</v>
      </c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spans="1:58" x14ac:dyDescent="0.25">
      <c r="A250" s="3">
        <v>0</v>
      </c>
      <c r="B250">
        <v>0.15210000000000001</v>
      </c>
      <c r="C250">
        <v>0.15559999999999999</v>
      </c>
      <c r="D250">
        <v>0.158</v>
      </c>
      <c r="E250">
        <v>0.14960000000000001</v>
      </c>
      <c r="F250">
        <v>0.1492</v>
      </c>
      <c r="G250">
        <v>0.15409999999999999</v>
      </c>
      <c r="H250" s="5"/>
      <c r="I250" s="3">
        <v>0</v>
      </c>
      <c r="J250">
        <v>1.0129999999999999</v>
      </c>
      <c r="K250">
        <v>1.3232999999999999</v>
      </c>
      <c r="L250">
        <v>1.3605</v>
      </c>
      <c r="M250">
        <v>0.97309999999999997</v>
      </c>
      <c r="N250">
        <v>1.1105</v>
      </c>
      <c r="O250">
        <v>1.3426</v>
      </c>
      <c r="P250" s="5"/>
      <c r="Q250" s="3">
        <v>0</v>
      </c>
      <c r="R250">
        <f t="shared" si="32"/>
        <v>0.86089999999999989</v>
      </c>
      <c r="S250">
        <f t="shared" si="32"/>
        <v>1.1677</v>
      </c>
      <c r="T250">
        <f t="shared" si="32"/>
        <v>1.2025000000000001</v>
      </c>
      <c r="U250">
        <f t="shared" si="32"/>
        <v>0.8234999999999999</v>
      </c>
      <c r="V250">
        <f t="shared" si="32"/>
        <v>0.96130000000000004</v>
      </c>
      <c r="W250">
        <f t="shared" si="32"/>
        <v>1.1885000000000001</v>
      </c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spans="1:58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BF251" s="5"/>
    </row>
    <row r="252" spans="1:58" x14ac:dyDescent="0.25">
      <c r="A252" s="3"/>
      <c r="B252" s="3" t="s">
        <v>44</v>
      </c>
      <c r="C252" s="3"/>
      <c r="D252" s="3"/>
      <c r="E252" s="3"/>
      <c r="F252" s="3"/>
      <c r="G252" s="3"/>
      <c r="H252" s="5"/>
      <c r="I252" s="3"/>
      <c r="J252" s="3" t="s">
        <v>44</v>
      </c>
      <c r="K252" s="3"/>
      <c r="L252" s="3"/>
      <c r="M252" s="3"/>
      <c r="N252" s="3"/>
      <c r="O252" s="3"/>
      <c r="P252" s="5"/>
      <c r="Q252" s="3"/>
      <c r="R252" s="3" t="s">
        <v>44</v>
      </c>
      <c r="S252" s="3"/>
      <c r="T252" s="3"/>
      <c r="U252" s="3"/>
      <c r="V252" s="3"/>
      <c r="W252" s="3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spans="1:58" x14ac:dyDescent="0.25">
      <c r="A253" s="3" t="s">
        <v>7</v>
      </c>
      <c r="B253" s="3">
        <v>256</v>
      </c>
      <c r="C253" s="3">
        <v>128</v>
      </c>
      <c r="D253" s="3">
        <v>64</v>
      </c>
      <c r="E253" s="3">
        <v>32</v>
      </c>
      <c r="F253" s="3">
        <v>16</v>
      </c>
      <c r="G253" s="3">
        <v>0</v>
      </c>
      <c r="H253" s="5"/>
      <c r="I253" s="3" t="s">
        <v>7</v>
      </c>
      <c r="J253" s="3">
        <v>256</v>
      </c>
      <c r="K253" s="3">
        <v>128</v>
      </c>
      <c r="L253" s="3">
        <v>64</v>
      </c>
      <c r="M253" s="3">
        <v>32</v>
      </c>
      <c r="N253" s="3">
        <v>16</v>
      </c>
      <c r="O253" s="3">
        <v>0</v>
      </c>
      <c r="P253" s="5"/>
      <c r="Q253" s="3" t="s">
        <v>7</v>
      </c>
      <c r="R253" s="3">
        <v>256</v>
      </c>
      <c r="S253" s="3">
        <v>128</v>
      </c>
      <c r="T253" s="3">
        <v>64</v>
      </c>
      <c r="U253" s="3">
        <v>32</v>
      </c>
      <c r="V253" s="3">
        <v>16</v>
      </c>
      <c r="W253" s="3">
        <v>0</v>
      </c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spans="1:58" x14ac:dyDescent="0.25">
      <c r="A254" s="3">
        <v>4</v>
      </c>
      <c r="B254">
        <v>0.12470000000000001</v>
      </c>
      <c r="C254">
        <v>0.14929999999999999</v>
      </c>
      <c r="D254">
        <v>0.11269999999999999</v>
      </c>
      <c r="E254">
        <v>0.11940000000000001</v>
      </c>
      <c r="F254">
        <v>0.12559999999999999</v>
      </c>
      <c r="G254">
        <v>0.12709999999999999</v>
      </c>
      <c r="H254" s="5"/>
      <c r="I254" s="3">
        <v>4</v>
      </c>
      <c r="J254">
        <v>0.1152</v>
      </c>
      <c r="K254">
        <v>0.14119999999999999</v>
      </c>
      <c r="L254">
        <v>0.1031</v>
      </c>
      <c r="M254">
        <v>0.1111</v>
      </c>
      <c r="N254">
        <v>0.1181</v>
      </c>
      <c r="O254">
        <v>0.1174</v>
      </c>
      <c r="P254" s="5"/>
      <c r="Q254" s="3">
        <v>4</v>
      </c>
      <c r="R254">
        <f t="shared" ref="R254:W261" si="33">J254-B254</f>
        <v>-9.5000000000000084E-3</v>
      </c>
      <c r="S254">
        <f t="shared" si="33"/>
        <v>-8.0999999999999961E-3</v>
      </c>
      <c r="T254">
        <f t="shared" si="33"/>
        <v>-9.5999999999999974E-3</v>
      </c>
      <c r="U254">
        <f t="shared" si="33"/>
        <v>-8.3000000000000018E-3</v>
      </c>
      <c r="V254">
        <f t="shared" si="33"/>
        <v>-7.4999999999999928E-3</v>
      </c>
      <c r="W254">
        <f t="shared" si="33"/>
        <v>-9.6999999999999864E-3</v>
      </c>
    </row>
    <row r="255" spans="1:58" x14ac:dyDescent="0.25">
      <c r="A255" s="3">
        <v>2</v>
      </c>
      <c r="B255">
        <v>0.125</v>
      </c>
      <c r="C255">
        <v>0.1343</v>
      </c>
      <c r="D255">
        <v>0.1221</v>
      </c>
      <c r="E255">
        <v>0.13109999999999999</v>
      </c>
      <c r="F255">
        <v>0.1348</v>
      </c>
      <c r="G255">
        <v>0.1275</v>
      </c>
      <c r="H255" s="5"/>
      <c r="I255" s="3">
        <v>2</v>
      </c>
      <c r="J255">
        <v>0.61180000000000001</v>
      </c>
      <c r="K255">
        <v>0.68210000000000004</v>
      </c>
      <c r="L255">
        <v>0.61719999999999997</v>
      </c>
      <c r="M255">
        <v>0.67400000000000004</v>
      </c>
      <c r="N255">
        <v>0.58730000000000004</v>
      </c>
      <c r="O255">
        <v>0.7258</v>
      </c>
      <c r="P255" s="5"/>
      <c r="Q255" s="3">
        <v>2</v>
      </c>
      <c r="R255">
        <f t="shared" si="33"/>
        <v>0.48680000000000001</v>
      </c>
      <c r="S255">
        <f t="shared" si="33"/>
        <v>0.54780000000000006</v>
      </c>
      <c r="T255">
        <f t="shared" si="33"/>
        <v>0.49509999999999998</v>
      </c>
      <c r="U255">
        <f t="shared" si="33"/>
        <v>0.54290000000000005</v>
      </c>
      <c r="V255">
        <f t="shared" si="33"/>
        <v>0.45250000000000001</v>
      </c>
      <c r="W255">
        <f t="shared" si="33"/>
        <v>0.59830000000000005</v>
      </c>
    </row>
    <row r="256" spans="1:58" x14ac:dyDescent="0.25">
      <c r="A256" s="3">
        <v>1</v>
      </c>
      <c r="B256">
        <v>0.1192</v>
      </c>
      <c r="C256">
        <v>0.11799999999999999</v>
      </c>
      <c r="D256">
        <v>0.1241</v>
      </c>
      <c r="E256">
        <v>0.1186</v>
      </c>
      <c r="F256">
        <v>0.1115</v>
      </c>
      <c r="G256">
        <v>0.1196</v>
      </c>
      <c r="H256" s="5"/>
      <c r="I256" s="3">
        <v>1</v>
      </c>
      <c r="J256">
        <v>0.76459999999999995</v>
      </c>
      <c r="K256">
        <v>0.82799999999999996</v>
      </c>
      <c r="L256">
        <v>0.79630000000000001</v>
      </c>
      <c r="M256">
        <v>0.83509999999999995</v>
      </c>
      <c r="N256">
        <v>0.91469999999999996</v>
      </c>
      <c r="O256">
        <v>1.0611999999999999</v>
      </c>
      <c r="P256" s="5"/>
      <c r="Q256" s="3">
        <v>1</v>
      </c>
      <c r="R256">
        <f t="shared" si="33"/>
        <v>0.64539999999999997</v>
      </c>
      <c r="S256">
        <f t="shared" si="33"/>
        <v>0.71</v>
      </c>
      <c r="T256">
        <f t="shared" si="33"/>
        <v>0.67220000000000002</v>
      </c>
      <c r="U256">
        <f t="shared" si="33"/>
        <v>0.71649999999999991</v>
      </c>
      <c r="V256">
        <f t="shared" si="33"/>
        <v>0.80319999999999991</v>
      </c>
      <c r="W256">
        <f t="shared" si="33"/>
        <v>0.94159999999999988</v>
      </c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</row>
    <row r="257" spans="1:58" x14ac:dyDescent="0.25">
      <c r="A257" s="3">
        <v>0.5</v>
      </c>
      <c r="B257">
        <v>0.12720000000000001</v>
      </c>
      <c r="C257">
        <v>0.1235</v>
      </c>
      <c r="D257">
        <v>0.1182</v>
      </c>
      <c r="E257">
        <v>0.11700000000000001</v>
      </c>
      <c r="F257">
        <v>0.12</v>
      </c>
      <c r="G257">
        <v>0.11409999999999999</v>
      </c>
      <c r="H257" s="5"/>
      <c r="I257" s="3">
        <v>0.5</v>
      </c>
      <c r="J257">
        <v>0.72160000000000002</v>
      </c>
      <c r="K257">
        <v>0.83579999999999999</v>
      </c>
      <c r="L257">
        <v>0.72440000000000004</v>
      </c>
      <c r="M257">
        <v>1.0399</v>
      </c>
      <c r="N257">
        <v>1.1492</v>
      </c>
      <c r="O257">
        <v>1.1729000000000001</v>
      </c>
      <c r="P257" s="5"/>
      <c r="Q257" s="3">
        <v>0.5</v>
      </c>
      <c r="R257">
        <f t="shared" si="33"/>
        <v>0.59440000000000004</v>
      </c>
      <c r="S257">
        <f t="shared" si="33"/>
        <v>0.71229999999999993</v>
      </c>
      <c r="T257">
        <f t="shared" si="33"/>
        <v>0.60620000000000007</v>
      </c>
      <c r="U257">
        <f t="shared" si="33"/>
        <v>0.92290000000000005</v>
      </c>
      <c r="V257">
        <f t="shared" si="33"/>
        <v>1.0291999999999999</v>
      </c>
      <c r="W257">
        <f t="shared" si="33"/>
        <v>1.0588</v>
      </c>
    </row>
    <row r="258" spans="1:58" x14ac:dyDescent="0.25">
      <c r="A258" s="3">
        <v>0.25</v>
      </c>
      <c r="B258">
        <v>0.12540000000000001</v>
      </c>
      <c r="C258">
        <v>0.11890000000000001</v>
      </c>
      <c r="D258">
        <v>0.1298</v>
      </c>
      <c r="E258">
        <v>0.11990000000000001</v>
      </c>
      <c r="F258">
        <v>0.1163</v>
      </c>
      <c r="G258">
        <v>0.1114</v>
      </c>
      <c r="H258" s="5"/>
      <c r="I258" s="3">
        <v>0.25</v>
      </c>
      <c r="J258">
        <v>0.77590000000000003</v>
      </c>
      <c r="K258">
        <v>0.94310000000000005</v>
      </c>
      <c r="L258">
        <v>1.0654999999999999</v>
      </c>
      <c r="M258">
        <v>1.3193999999999999</v>
      </c>
      <c r="N258">
        <v>1.3896999999999999</v>
      </c>
      <c r="O258">
        <v>1.3526</v>
      </c>
      <c r="P258" s="5"/>
      <c r="Q258" s="3">
        <v>0.25</v>
      </c>
      <c r="R258">
        <f t="shared" si="33"/>
        <v>0.65050000000000008</v>
      </c>
      <c r="S258">
        <f t="shared" si="33"/>
        <v>0.82420000000000004</v>
      </c>
      <c r="T258">
        <f t="shared" si="33"/>
        <v>0.93569999999999987</v>
      </c>
      <c r="U258">
        <f t="shared" si="33"/>
        <v>1.1995</v>
      </c>
      <c r="V258">
        <f t="shared" si="33"/>
        <v>1.2733999999999999</v>
      </c>
      <c r="W258">
        <f t="shared" si="33"/>
        <v>1.2412000000000001</v>
      </c>
    </row>
    <row r="259" spans="1:58" x14ac:dyDescent="0.25">
      <c r="A259" s="3">
        <v>0.125</v>
      </c>
      <c r="B259">
        <v>0.12039999999999999</v>
      </c>
      <c r="C259">
        <v>0.1207</v>
      </c>
      <c r="D259">
        <v>0.12280000000000001</v>
      </c>
      <c r="E259">
        <v>0.13370000000000001</v>
      </c>
      <c r="F259">
        <v>0.1125</v>
      </c>
      <c r="G259">
        <v>0.1169</v>
      </c>
      <c r="H259" s="5"/>
      <c r="I259" s="3">
        <v>0.125</v>
      </c>
      <c r="J259">
        <v>0.95489999999999997</v>
      </c>
      <c r="K259">
        <v>1.2519</v>
      </c>
      <c r="L259">
        <v>1.4107000000000001</v>
      </c>
      <c r="M259">
        <v>1.3723000000000001</v>
      </c>
      <c r="N259">
        <v>1.3373999999999999</v>
      </c>
      <c r="O259">
        <v>1.3685</v>
      </c>
      <c r="P259" s="5"/>
      <c r="Q259" s="3">
        <v>0.125</v>
      </c>
      <c r="R259">
        <f t="shared" si="33"/>
        <v>0.83450000000000002</v>
      </c>
      <c r="S259">
        <f t="shared" si="33"/>
        <v>1.1312</v>
      </c>
      <c r="T259">
        <f t="shared" si="33"/>
        <v>1.2879</v>
      </c>
      <c r="U259">
        <f t="shared" si="33"/>
        <v>1.2386000000000001</v>
      </c>
      <c r="V259">
        <f t="shared" si="33"/>
        <v>1.2248999999999999</v>
      </c>
      <c r="W259">
        <f t="shared" si="33"/>
        <v>1.2516</v>
      </c>
    </row>
    <row r="260" spans="1:58" x14ac:dyDescent="0.25">
      <c r="A260" s="3">
        <v>0.06</v>
      </c>
      <c r="B260">
        <v>0.1328</v>
      </c>
      <c r="C260">
        <v>0.1323</v>
      </c>
      <c r="D260">
        <v>0.12590000000000001</v>
      </c>
      <c r="E260">
        <v>0.13900000000000001</v>
      </c>
      <c r="F260">
        <v>0.1225</v>
      </c>
      <c r="G260">
        <v>0.121</v>
      </c>
      <c r="H260" s="5"/>
      <c r="I260" s="3">
        <v>0.06</v>
      </c>
      <c r="J260">
        <v>0.97470000000000001</v>
      </c>
      <c r="K260">
        <v>1.1546000000000001</v>
      </c>
      <c r="L260">
        <v>1.026</v>
      </c>
      <c r="M260">
        <v>1.2069000000000001</v>
      </c>
      <c r="N260">
        <v>1.2458</v>
      </c>
      <c r="O260">
        <v>1.2617</v>
      </c>
      <c r="P260" s="5"/>
      <c r="Q260" s="3">
        <v>0.06</v>
      </c>
      <c r="R260">
        <f t="shared" si="33"/>
        <v>0.84189999999999998</v>
      </c>
      <c r="S260">
        <f t="shared" si="33"/>
        <v>1.0223</v>
      </c>
      <c r="T260">
        <f t="shared" si="33"/>
        <v>0.90010000000000001</v>
      </c>
      <c r="U260">
        <f t="shared" si="33"/>
        <v>1.0679000000000001</v>
      </c>
      <c r="V260">
        <f t="shared" si="33"/>
        <v>1.1233</v>
      </c>
      <c r="W260">
        <f t="shared" si="33"/>
        <v>1.1407</v>
      </c>
    </row>
    <row r="261" spans="1:58" x14ac:dyDescent="0.25">
      <c r="A261" s="3">
        <v>0</v>
      </c>
      <c r="B261">
        <v>0.16309999999999999</v>
      </c>
      <c r="C261">
        <v>0.15840000000000001</v>
      </c>
      <c r="D261">
        <v>0.15709999999999999</v>
      </c>
      <c r="E261">
        <v>0.154</v>
      </c>
      <c r="F261">
        <v>0.15579999999999999</v>
      </c>
      <c r="G261">
        <v>0.15359999999999999</v>
      </c>
      <c r="H261" s="5"/>
      <c r="I261" s="3">
        <v>0</v>
      </c>
      <c r="J261">
        <v>1.3754999999999999</v>
      </c>
      <c r="K261">
        <v>1.5814999999999999</v>
      </c>
      <c r="L261">
        <v>1.4057999999999999</v>
      </c>
      <c r="M261">
        <v>1.3130999999999999</v>
      </c>
      <c r="N261">
        <v>1.37</v>
      </c>
      <c r="O261">
        <v>1.3095000000000001</v>
      </c>
      <c r="P261" s="5"/>
      <c r="Q261" s="3">
        <v>0</v>
      </c>
      <c r="R261">
        <f t="shared" si="33"/>
        <v>1.2123999999999999</v>
      </c>
      <c r="S261">
        <f t="shared" si="33"/>
        <v>1.4230999999999998</v>
      </c>
      <c r="T261">
        <f t="shared" si="33"/>
        <v>1.2486999999999999</v>
      </c>
      <c r="U261">
        <f t="shared" si="33"/>
        <v>1.1591</v>
      </c>
      <c r="V261">
        <f t="shared" si="33"/>
        <v>1.2142000000000002</v>
      </c>
      <c r="W261">
        <f t="shared" si="33"/>
        <v>1.1559000000000001</v>
      </c>
    </row>
    <row r="262" spans="1:58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BF262" s="5"/>
    </row>
    <row r="263" spans="1:58" x14ac:dyDescent="0.25">
      <c r="A263" s="3"/>
      <c r="B263" s="3" t="s">
        <v>45</v>
      </c>
      <c r="C263" s="3"/>
      <c r="D263" s="3"/>
      <c r="E263" s="3"/>
      <c r="F263" s="3"/>
      <c r="G263" s="3"/>
      <c r="H263" s="5"/>
      <c r="I263" s="3"/>
      <c r="J263" s="3" t="s">
        <v>45</v>
      </c>
      <c r="K263" s="3"/>
      <c r="L263" s="3"/>
      <c r="M263" s="3"/>
      <c r="N263" s="3"/>
      <c r="O263" s="3"/>
      <c r="P263" s="5"/>
      <c r="Q263" s="3"/>
      <c r="R263" s="3" t="s">
        <v>45</v>
      </c>
      <c r="S263" s="3"/>
      <c r="T263" s="3"/>
      <c r="U263" s="3"/>
      <c r="V263" s="3"/>
      <c r="W263" s="3"/>
    </row>
    <row r="264" spans="1:58" x14ac:dyDescent="0.25">
      <c r="A264" s="3" t="s">
        <v>7</v>
      </c>
      <c r="B264" s="3">
        <v>512</v>
      </c>
      <c r="C264" s="3">
        <v>256</v>
      </c>
      <c r="D264" s="3">
        <v>128</v>
      </c>
      <c r="E264" s="3">
        <v>64</v>
      </c>
      <c r="F264" s="3">
        <v>32</v>
      </c>
      <c r="G264" s="3">
        <v>0</v>
      </c>
      <c r="H264" s="5"/>
      <c r="I264" s="3" t="s">
        <v>7</v>
      </c>
      <c r="J264" s="3">
        <v>512</v>
      </c>
      <c r="K264" s="3">
        <v>256</v>
      </c>
      <c r="L264" s="3">
        <v>128</v>
      </c>
      <c r="M264" s="3">
        <v>64</v>
      </c>
      <c r="N264" s="3">
        <v>32</v>
      </c>
      <c r="O264" s="3">
        <v>0</v>
      </c>
      <c r="P264" s="5"/>
      <c r="Q264" s="3" t="s">
        <v>7</v>
      </c>
      <c r="R264" s="3">
        <v>512</v>
      </c>
      <c r="S264" s="3">
        <v>256</v>
      </c>
      <c r="T264" s="3">
        <v>128</v>
      </c>
      <c r="U264" s="3">
        <v>64</v>
      </c>
      <c r="V264" s="3">
        <v>32</v>
      </c>
      <c r="W264" s="3">
        <v>0</v>
      </c>
    </row>
    <row r="265" spans="1:58" x14ac:dyDescent="0.25">
      <c r="A265" s="3">
        <v>4</v>
      </c>
      <c r="B265">
        <v>0.14069999999999999</v>
      </c>
      <c r="C265">
        <v>0.11840000000000001</v>
      </c>
      <c r="D265">
        <v>0.1321</v>
      </c>
      <c r="E265">
        <v>0.15740000000000001</v>
      </c>
      <c r="F265">
        <v>0.1263</v>
      </c>
      <c r="G265">
        <v>0.1236</v>
      </c>
      <c r="H265" s="5"/>
      <c r="I265" s="3">
        <v>4</v>
      </c>
      <c r="J265">
        <v>0.13800000000000001</v>
      </c>
      <c r="K265">
        <v>0.1099</v>
      </c>
      <c r="L265">
        <v>0.12470000000000001</v>
      </c>
      <c r="M265">
        <v>0.14929999999999999</v>
      </c>
      <c r="N265">
        <v>0.1183</v>
      </c>
      <c r="O265">
        <v>0.11609999999999999</v>
      </c>
      <c r="P265" s="5"/>
      <c r="Q265" s="3">
        <v>4</v>
      </c>
      <c r="R265">
        <f t="shared" ref="R265:W271" si="34">J265-B265</f>
        <v>-2.6999999999999802E-3</v>
      </c>
      <c r="S265">
        <f t="shared" si="34"/>
        <v>-8.5000000000000075E-3</v>
      </c>
      <c r="T265">
        <f t="shared" si="34"/>
        <v>-7.3999999999999899E-3</v>
      </c>
      <c r="U265">
        <f t="shared" si="34"/>
        <v>-8.1000000000000238E-3</v>
      </c>
      <c r="V265">
        <f t="shared" si="34"/>
        <v>-7.9999999999999932E-3</v>
      </c>
      <c r="W265">
        <f t="shared" si="34"/>
        <v>-7.5000000000000067E-3</v>
      </c>
    </row>
    <row r="266" spans="1:58" x14ac:dyDescent="0.25">
      <c r="A266" s="3">
        <v>2</v>
      </c>
      <c r="B266">
        <v>0.13639999999999999</v>
      </c>
      <c r="C266">
        <v>0.12859999999999999</v>
      </c>
      <c r="D266">
        <v>0.13270000000000001</v>
      </c>
      <c r="E266">
        <v>0.13489999999999999</v>
      </c>
      <c r="F266">
        <v>0.13020000000000001</v>
      </c>
      <c r="G266">
        <v>0.1343</v>
      </c>
      <c r="H266" s="5"/>
      <c r="I266" s="3">
        <v>2</v>
      </c>
      <c r="J266">
        <v>0.17699999999999999</v>
      </c>
      <c r="K266">
        <v>0.13569999999999999</v>
      </c>
      <c r="L266">
        <v>0.1288</v>
      </c>
      <c r="M266">
        <v>0.1293</v>
      </c>
      <c r="N266">
        <v>0.12189999999999999</v>
      </c>
      <c r="O266">
        <v>0.1273</v>
      </c>
      <c r="P266" s="5"/>
      <c r="Q266" s="3">
        <v>2</v>
      </c>
      <c r="R266">
        <f t="shared" si="34"/>
        <v>4.0599999999999997E-2</v>
      </c>
      <c r="S266">
        <f t="shared" si="34"/>
        <v>7.0999999999999952E-3</v>
      </c>
      <c r="T266">
        <f t="shared" si="34"/>
        <v>-3.9000000000000146E-3</v>
      </c>
      <c r="U266">
        <f t="shared" si="34"/>
        <v>-5.5999999999999939E-3</v>
      </c>
      <c r="V266">
        <f t="shared" si="34"/>
        <v>-8.3000000000000157E-3</v>
      </c>
      <c r="W266">
        <f t="shared" si="34"/>
        <v>-7.0000000000000062E-3</v>
      </c>
    </row>
    <row r="267" spans="1:58" x14ac:dyDescent="0.25">
      <c r="A267" s="3">
        <v>1</v>
      </c>
      <c r="B267">
        <v>0.1174</v>
      </c>
      <c r="C267">
        <v>0.106</v>
      </c>
      <c r="D267">
        <v>0.1119</v>
      </c>
      <c r="E267">
        <v>0.1217</v>
      </c>
      <c r="F267">
        <v>0.1142</v>
      </c>
      <c r="G267">
        <v>0.1183</v>
      </c>
      <c r="H267" s="5"/>
      <c r="I267" s="3">
        <v>1</v>
      </c>
      <c r="J267">
        <v>0.1154</v>
      </c>
      <c r="K267">
        <v>0.1105</v>
      </c>
      <c r="L267">
        <v>0.1147</v>
      </c>
      <c r="M267">
        <v>0.123</v>
      </c>
      <c r="N267">
        <v>0.11559999999999999</v>
      </c>
      <c r="O267">
        <v>0.1196</v>
      </c>
      <c r="P267" s="5"/>
      <c r="Q267" s="3">
        <v>1</v>
      </c>
      <c r="R267">
        <f t="shared" si="34"/>
        <v>-2.0000000000000018E-3</v>
      </c>
      <c r="S267">
        <f t="shared" si="34"/>
        <v>4.500000000000004E-3</v>
      </c>
      <c r="T267">
        <f t="shared" si="34"/>
        <v>2.7999999999999969E-3</v>
      </c>
      <c r="U267">
        <f t="shared" si="34"/>
        <v>1.2999999999999956E-3</v>
      </c>
      <c r="V267">
        <f t="shared" si="34"/>
        <v>1.3999999999999985E-3</v>
      </c>
      <c r="W267">
        <f t="shared" si="34"/>
        <v>1.2999999999999956E-3</v>
      </c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</row>
    <row r="268" spans="1:58" x14ac:dyDescent="0.25">
      <c r="A268" s="3">
        <v>0.5</v>
      </c>
      <c r="B268">
        <v>0.14499999999999999</v>
      </c>
      <c r="C268">
        <v>0.1211</v>
      </c>
      <c r="D268">
        <v>0.1236</v>
      </c>
      <c r="E268">
        <v>0.12280000000000001</v>
      </c>
      <c r="F268">
        <v>0.12230000000000001</v>
      </c>
      <c r="G268">
        <v>0.1229</v>
      </c>
      <c r="H268" s="5"/>
      <c r="I268" s="3">
        <v>0.5</v>
      </c>
      <c r="J268">
        <v>0.12790000000000001</v>
      </c>
      <c r="K268">
        <v>0.77900000000000003</v>
      </c>
      <c r="L268">
        <v>0.1673</v>
      </c>
      <c r="M268">
        <v>0.23</v>
      </c>
      <c r="N268">
        <v>0.14099999999999999</v>
      </c>
      <c r="O268">
        <v>0.60399999999999998</v>
      </c>
      <c r="P268" s="5"/>
      <c r="Q268" s="3">
        <v>0.5</v>
      </c>
      <c r="R268">
        <f t="shared" si="34"/>
        <v>-1.7099999999999976E-2</v>
      </c>
      <c r="S268">
        <f t="shared" si="34"/>
        <v>0.65790000000000004</v>
      </c>
      <c r="T268">
        <f t="shared" si="34"/>
        <v>4.3700000000000003E-2</v>
      </c>
      <c r="U268">
        <f t="shared" si="34"/>
        <v>0.1072</v>
      </c>
      <c r="V268">
        <f t="shared" si="34"/>
        <v>1.8699999999999981E-2</v>
      </c>
      <c r="W268">
        <f t="shared" si="34"/>
        <v>0.48109999999999997</v>
      </c>
    </row>
    <row r="269" spans="1:58" x14ac:dyDescent="0.25">
      <c r="A269" s="3">
        <v>0.25</v>
      </c>
      <c r="B269">
        <v>0.1113</v>
      </c>
      <c r="C269">
        <v>0.11840000000000001</v>
      </c>
      <c r="D269">
        <v>0.12089999999999999</v>
      </c>
      <c r="E269">
        <v>0.1201</v>
      </c>
      <c r="F269">
        <v>0.12540000000000001</v>
      </c>
      <c r="G269">
        <v>0.1211</v>
      </c>
      <c r="H269" s="5"/>
      <c r="I269" s="3">
        <v>0.25</v>
      </c>
      <c r="J269">
        <v>1.2175</v>
      </c>
      <c r="K269">
        <v>0.35980000000000001</v>
      </c>
      <c r="L269">
        <v>0.47010000000000002</v>
      </c>
      <c r="M269">
        <v>0.1641</v>
      </c>
      <c r="N269">
        <v>0.46579999999999999</v>
      </c>
      <c r="O269">
        <v>0.35680000000000001</v>
      </c>
      <c r="P269" s="5"/>
      <c r="Q269" s="3">
        <v>0.25</v>
      </c>
      <c r="R269">
        <f t="shared" si="34"/>
        <v>1.1062000000000001</v>
      </c>
      <c r="S269">
        <f t="shared" si="34"/>
        <v>0.2414</v>
      </c>
      <c r="T269">
        <f t="shared" si="34"/>
        <v>0.34920000000000001</v>
      </c>
      <c r="U269">
        <f t="shared" si="34"/>
        <v>4.3999999999999997E-2</v>
      </c>
      <c r="V269">
        <f t="shared" si="34"/>
        <v>0.34039999999999998</v>
      </c>
      <c r="W269">
        <f t="shared" si="34"/>
        <v>0.23570000000000002</v>
      </c>
    </row>
    <row r="270" spans="1:58" x14ac:dyDescent="0.25">
      <c r="A270" s="3">
        <v>0.125</v>
      </c>
      <c r="B270">
        <v>0.11990000000000001</v>
      </c>
      <c r="C270">
        <v>0.11849999999999999</v>
      </c>
      <c r="D270">
        <v>0.12280000000000001</v>
      </c>
      <c r="E270">
        <v>0.1258</v>
      </c>
      <c r="F270">
        <v>0.1177</v>
      </c>
      <c r="G270">
        <v>0.1241</v>
      </c>
      <c r="H270" s="5"/>
      <c r="I270" s="3">
        <v>0.125</v>
      </c>
      <c r="J270">
        <v>0.40279999999999999</v>
      </c>
      <c r="K270">
        <v>0.15340000000000001</v>
      </c>
      <c r="L270">
        <v>0.98299999999999998</v>
      </c>
      <c r="M270">
        <v>0.3251</v>
      </c>
      <c r="N270">
        <v>0.18410000000000001</v>
      </c>
      <c r="O270">
        <v>0.36320000000000002</v>
      </c>
      <c r="P270" s="5"/>
      <c r="Q270" s="3">
        <v>0.125</v>
      </c>
      <c r="R270">
        <f t="shared" si="34"/>
        <v>0.28289999999999998</v>
      </c>
      <c r="S270">
        <f t="shared" si="34"/>
        <v>3.4900000000000014E-2</v>
      </c>
      <c r="T270">
        <f t="shared" si="34"/>
        <v>0.86019999999999996</v>
      </c>
      <c r="U270">
        <f t="shared" si="34"/>
        <v>0.1993</v>
      </c>
      <c r="V270">
        <f t="shared" si="34"/>
        <v>6.6400000000000015E-2</v>
      </c>
      <c r="W270">
        <f t="shared" si="34"/>
        <v>0.23910000000000003</v>
      </c>
    </row>
    <row r="271" spans="1:58" x14ac:dyDescent="0.25">
      <c r="A271" s="3">
        <v>0.06</v>
      </c>
      <c r="B271">
        <v>0.17860000000000001</v>
      </c>
      <c r="C271">
        <v>0.15440000000000001</v>
      </c>
      <c r="D271">
        <v>0.14660000000000001</v>
      </c>
      <c r="E271">
        <v>0.13800000000000001</v>
      </c>
      <c r="F271">
        <v>0.13120000000000001</v>
      </c>
      <c r="G271">
        <v>0.13139999999999999</v>
      </c>
      <c r="H271" s="5"/>
      <c r="I271" s="3">
        <v>0.06</v>
      </c>
      <c r="J271">
        <v>1.2781</v>
      </c>
      <c r="K271">
        <v>0.3301</v>
      </c>
      <c r="L271">
        <v>0.90500000000000003</v>
      </c>
      <c r="M271">
        <v>0.19869999999999999</v>
      </c>
      <c r="N271">
        <v>0.29820000000000002</v>
      </c>
      <c r="O271">
        <v>0.84599999999999997</v>
      </c>
      <c r="P271" s="5"/>
      <c r="Q271" s="3">
        <v>0.06</v>
      </c>
      <c r="R271">
        <f t="shared" si="34"/>
        <v>1.0994999999999999</v>
      </c>
      <c r="S271">
        <f t="shared" si="34"/>
        <v>0.1757</v>
      </c>
      <c r="T271">
        <f t="shared" si="34"/>
        <v>0.75839999999999996</v>
      </c>
      <c r="U271">
        <f t="shared" si="34"/>
        <v>6.0699999999999976E-2</v>
      </c>
      <c r="V271">
        <f t="shared" si="34"/>
        <v>0.16700000000000001</v>
      </c>
      <c r="W271">
        <f t="shared" si="34"/>
        <v>0.71460000000000001</v>
      </c>
    </row>
    <row r="272" spans="1:58" x14ac:dyDescent="0.25">
      <c r="A272" s="3">
        <v>0</v>
      </c>
      <c r="B272">
        <v>0.32669999999999999</v>
      </c>
      <c r="C272">
        <v>0.25240000000000001</v>
      </c>
      <c r="D272">
        <v>0.22020000000000001</v>
      </c>
      <c r="E272">
        <v>0.19009999999999999</v>
      </c>
      <c r="F272">
        <v>0.1734</v>
      </c>
      <c r="G272">
        <v>0.16350000000000001</v>
      </c>
      <c r="H272" s="5"/>
      <c r="I272" s="3">
        <v>0</v>
      </c>
      <c r="J272">
        <v>0.93859999999999999</v>
      </c>
      <c r="K272">
        <v>0.18029999999999999</v>
      </c>
      <c r="L272">
        <v>0.18740000000000001</v>
      </c>
      <c r="M272">
        <v>0.34</v>
      </c>
      <c r="N272">
        <v>0.73499999999999999</v>
      </c>
      <c r="O272">
        <v>1.0728</v>
      </c>
      <c r="P272" s="5"/>
      <c r="Q272" s="3">
        <v>0</v>
      </c>
      <c r="S272">
        <f>K272-C272</f>
        <v>-7.2100000000000025E-2</v>
      </c>
      <c r="T272">
        <f>L272-D272</f>
        <v>-3.2799999999999996E-2</v>
      </c>
      <c r="U272">
        <f>M272-E272</f>
        <v>0.14990000000000003</v>
      </c>
      <c r="V272">
        <f>N272-F272</f>
        <v>0.56159999999999999</v>
      </c>
      <c r="W272">
        <f>O272-G272</f>
        <v>0.9093</v>
      </c>
    </row>
    <row r="273" spans="1:58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BF273" s="5"/>
    </row>
    <row r="274" spans="1:58" x14ac:dyDescent="0.25">
      <c r="A274" s="3"/>
      <c r="B274" s="3" t="s">
        <v>45</v>
      </c>
      <c r="C274" s="3"/>
      <c r="D274" s="3"/>
      <c r="E274" s="3"/>
      <c r="F274" s="3"/>
      <c r="G274" s="3"/>
      <c r="H274" s="5"/>
      <c r="I274" s="3"/>
      <c r="J274" s="3" t="s">
        <v>45</v>
      </c>
      <c r="K274" s="3"/>
      <c r="L274" s="3"/>
      <c r="M274" s="3"/>
      <c r="N274" s="3"/>
      <c r="O274" s="3"/>
      <c r="P274" s="5"/>
      <c r="Q274" s="3"/>
      <c r="R274" s="3" t="s">
        <v>45</v>
      </c>
      <c r="S274" s="3"/>
      <c r="T274" s="3"/>
      <c r="U274" s="3"/>
      <c r="V274" s="3"/>
      <c r="W274" s="3"/>
    </row>
    <row r="275" spans="1:58" x14ac:dyDescent="0.25">
      <c r="A275" s="3" t="s">
        <v>7</v>
      </c>
      <c r="B275" s="3">
        <v>512</v>
      </c>
      <c r="C275" s="3">
        <v>256</v>
      </c>
      <c r="D275" s="3">
        <v>128</v>
      </c>
      <c r="E275" s="3">
        <v>64</v>
      </c>
      <c r="F275" s="3">
        <v>32</v>
      </c>
      <c r="G275" s="3">
        <v>0</v>
      </c>
      <c r="H275" s="5"/>
      <c r="I275" s="3" t="s">
        <v>7</v>
      </c>
      <c r="J275" s="3">
        <v>512</v>
      </c>
      <c r="K275" s="3">
        <v>256</v>
      </c>
      <c r="L275" s="3">
        <v>128</v>
      </c>
      <c r="M275" s="3">
        <v>64</v>
      </c>
      <c r="N275" s="3">
        <v>32</v>
      </c>
      <c r="O275" s="3">
        <v>0</v>
      </c>
      <c r="P275" s="5"/>
      <c r="Q275" s="3" t="s">
        <v>7</v>
      </c>
      <c r="R275" s="3">
        <v>512</v>
      </c>
      <c r="S275" s="3">
        <v>256</v>
      </c>
      <c r="T275" s="3">
        <v>128</v>
      </c>
      <c r="U275" s="3">
        <v>64</v>
      </c>
      <c r="V275" s="3">
        <v>32</v>
      </c>
      <c r="W275" s="3">
        <v>0</v>
      </c>
    </row>
    <row r="276" spans="1:58" x14ac:dyDescent="0.25">
      <c r="A276" s="3">
        <v>4</v>
      </c>
      <c r="B276">
        <v>0.1321</v>
      </c>
      <c r="C276">
        <v>0.15989999999999999</v>
      </c>
      <c r="D276">
        <v>0.1361</v>
      </c>
      <c r="E276">
        <v>0.12839999999999999</v>
      </c>
      <c r="F276">
        <v>0.13420000000000001</v>
      </c>
      <c r="G276">
        <v>0.13400000000000001</v>
      </c>
      <c r="H276" s="5"/>
      <c r="I276" s="3">
        <v>4</v>
      </c>
      <c r="J276">
        <v>0.1226</v>
      </c>
      <c r="K276">
        <v>0.15490000000000001</v>
      </c>
      <c r="L276">
        <v>0.12230000000000001</v>
      </c>
      <c r="M276">
        <v>0.121</v>
      </c>
      <c r="N276">
        <v>0.12529999999999999</v>
      </c>
      <c r="O276">
        <v>0.1225</v>
      </c>
      <c r="P276" s="5"/>
      <c r="Q276" s="3">
        <v>4</v>
      </c>
      <c r="R276">
        <f t="shared" ref="R276:W283" si="35">J276-B276</f>
        <v>-9.4999999999999946E-3</v>
      </c>
      <c r="S276">
        <f t="shared" si="35"/>
        <v>-4.9999999999999767E-3</v>
      </c>
      <c r="T276">
        <f t="shared" si="35"/>
        <v>-1.3799999999999993E-2</v>
      </c>
      <c r="U276">
        <f t="shared" si="35"/>
        <v>-7.3999999999999899E-3</v>
      </c>
      <c r="V276">
        <f t="shared" si="35"/>
        <v>-8.900000000000019E-3</v>
      </c>
      <c r="W276">
        <f t="shared" si="35"/>
        <v>-1.150000000000001E-2</v>
      </c>
    </row>
    <row r="277" spans="1:58" x14ac:dyDescent="0.25">
      <c r="A277" s="3">
        <v>2</v>
      </c>
      <c r="B277">
        <v>0.13200000000000001</v>
      </c>
      <c r="C277">
        <v>0.1457</v>
      </c>
      <c r="D277">
        <v>0.1363</v>
      </c>
      <c r="E277">
        <v>0.1333</v>
      </c>
      <c r="F277">
        <v>0.14630000000000001</v>
      </c>
      <c r="G277">
        <v>0.14269999999999999</v>
      </c>
      <c r="H277" s="5"/>
      <c r="I277" s="3">
        <v>2</v>
      </c>
      <c r="J277">
        <v>0.1237</v>
      </c>
      <c r="K277">
        <v>0.1346</v>
      </c>
      <c r="L277">
        <v>0.12820000000000001</v>
      </c>
      <c r="M277">
        <v>0.123</v>
      </c>
      <c r="N277">
        <v>0.13730000000000001</v>
      </c>
      <c r="O277">
        <v>0.1321</v>
      </c>
      <c r="P277" s="5"/>
      <c r="Q277" s="3">
        <v>2</v>
      </c>
      <c r="R277">
        <f t="shared" si="35"/>
        <v>-8.3000000000000018E-3</v>
      </c>
      <c r="S277">
        <f t="shared" si="35"/>
        <v>-1.1099999999999999E-2</v>
      </c>
      <c r="T277">
        <f t="shared" si="35"/>
        <v>-8.0999999999999961E-3</v>
      </c>
      <c r="U277">
        <f t="shared" si="35"/>
        <v>-1.0300000000000004E-2</v>
      </c>
      <c r="V277">
        <f t="shared" si="35"/>
        <v>-9.000000000000008E-3</v>
      </c>
      <c r="W277">
        <f t="shared" si="35"/>
        <v>-1.0599999999999998E-2</v>
      </c>
    </row>
    <row r="278" spans="1:58" x14ac:dyDescent="0.25">
      <c r="A278" s="3">
        <v>1</v>
      </c>
      <c r="B278">
        <v>0.1137</v>
      </c>
      <c r="C278">
        <v>0.1143</v>
      </c>
      <c r="D278">
        <v>0.1231</v>
      </c>
      <c r="E278">
        <v>0.11650000000000001</v>
      </c>
      <c r="F278">
        <v>0.111</v>
      </c>
      <c r="G278">
        <v>0.11600000000000001</v>
      </c>
      <c r="H278" s="5"/>
      <c r="I278" s="3">
        <v>1</v>
      </c>
      <c r="J278">
        <v>0.1162</v>
      </c>
      <c r="K278">
        <v>0.1172</v>
      </c>
      <c r="L278">
        <v>0.1249</v>
      </c>
      <c r="M278">
        <v>0.11940000000000001</v>
      </c>
      <c r="N278">
        <v>0.1464</v>
      </c>
      <c r="O278">
        <v>0.75600000000000001</v>
      </c>
      <c r="P278" s="5"/>
      <c r="Q278" s="3">
        <v>1</v>
      </c>
      <c r="R278">
        <f t="shared" si="35"/>
        <v>2.5000000000000022E-3</v>
      </c>
      <c r="S278">
        <f t="shared" si="35"/>
        <v>2.8999999999999998E-3</v>
      </c>
      <c r="T278">
        <f t="shared" si="35"/>
        <v>1.799999999999996E-3</v>
      </c>
      <c r="U278">
        <f t="shared" si="35"/>
        <v>2.8999999999999998E-3</v>
      </c>
      <c r="V278">
        <f t="shared" si="35"/>
        <v>3.5400000000000001E-2</v>
      </c>
      <c r="W278">
        <f t="shared" si="35"/>
        <v>0.64</v>
      </c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</row>
    <row r="279" spans="1:58" x14ac:dyDescent="0.25">
      <c r="A279" s="3">
        <v>0.5</v>
      </c>
      <c r="B279">
        <v>0.11899999999999999</v>
      </c>
      <c r="C279">
        <v>0.12239999999999999</v>
      </c>
      <c r="D279">
        <v>0.11559999999999999</v>
      </c>
      <c r="E279">
        <v>0.1147</v>
      </c>
      <c r="F279">
        <v>0.1183</v>
      </c>
      <c r="G279">
        <v>0.1128</v>
      </c>
      <c r="H279" s="5"/>
      <c r="I279" s="3">
        <v>0.5</v>
      </c>
      <c r="J279">
        <v>0.21540000000000001</v>
      </c>
      <c r="K279">
        <v>0.12909999999999999</v>
      </c>
      <c r="L279">
        <v>0.50780000000000003</v>
      </c>
      <c r="M279">
        <v>0.55110000000000003</v>
      </c>
      <c r="N279">
        <v>0.53480000000000005</v>
      </c>
      <c r="O279">
        <v>0.70809999999999995</v>
      </c>
      <c r="P279" s="5"/>
      <c r="Q279" s="3">
        <v>0.5</v>
      </c>
      <c r="R279">
        <f t="shared" si="35"/>
        <v>9.6400000000000013E-2</v>
      </c>
      <c r="S279">
        <f t="shared" si="35"/>
        <v>6.6999999999999976E-3</v>
      </c>
      <c r="T279">
        <f t="shared" si="35"/>
        <v>0.39220000000000005</v>
      </c>
      <c r="U279">
        <f t="shared" si="35"/>
        <v>0.43640000000000001</v>
      </c>
      <c r="V279">
        <f t="shared" si="35"/>
        <v>0.41650000000000004</v>
      </c>
      <c r="W279">
        <f t="shared" si="35"/>
        <v>0.59529999999999994</v>
      </c>
    </row>
    <row r="280" spans="1:58" x14ac:dyDescent="0.25">
      <c r="A280" s="3">
        <v>0.25</v>
      </c>
      <c r="B280">
        <v>0.1244</v>
      </c>
      <c r="C280">
        <v>0.1187</v>
      </c>
      <c r="D280">
        <v>0.1173</v>
      </c>
      <c r="E280">
        <v>0.11940000000000001</v>
      </c>
      <c r="F280">
        <v>0.114</v>
      </c>
      <c r="G280">
        <v>0.11260000000000001</v>
      </c>
      <c r="H280" s="5"/>
      <c r="I280" s="3">
        <v>0.25</v>
      </c>
      <c r="J280">
        <v>0.1404</v>
      </c>
      <c r="K280">
        <v>0.183</v>
      </c>
      <c r="L280">
        <v>0.36249999999999999</v>
      </c>
      <c r="M280">
        <v>0.39789999999999998</v>
      </c>
      <c r="N280">
        <v>0.63080000000000003</v>
      </c>
      <c r="O280">
        <v>0.4909</v>
      </c>
      <c r="P280" s="5"/>
      <c r="Q280" s="3">
        <v>0.25</v>
      </c>
      <c r="R280">
        <f t="shared" si="35"/>
        <v>1.6E-2</v>
      </c>
      <c r="S280">
        <f t="shared" si="35"/>
        <v>6.4299999999999996E-2</v>
      </c>
      <c r="T280">
        <f t="shared" si="35"/>
        <v>0.24519999999999997</v>
      </c>
      <c r="U280">
        <f t="shared" si="35"/>
        <v>0.27849999999999997</v>
      </c>
      <c r="V280">
        <f t="shared" si="35"/>
        <v>0.51680000000000004</v>
      </c>
      <c r="W280">
        <f t="shared" si="35"/>
        <v>0.37829999999999997</v>
      </c>
    </row>
    <row r="281" spans="1:58" x14ac:dyDescent="0.25">
      <c r="A281" s="3">
        <v>0.125</v>
      </c>
      <c r="B281">
        <v>0.1226</v>
      </c>
      <c r="C281">
        <v>0.1215</v>
      </c>
      <c r="D281">
        <v>0.12280000000000001</v>
      </c>
      <c r="E281">
        <v>0.1227</v>
      </c>
      <c r="F281">
        <v>0.1104</v>
      </c>
      <c r="G281">
        <v>0.11409999999999999</v>
      </c>
      <c r="H281" s="5"/>
      <c r="I281" s="3">
        <v>0.125</v>
      </c>
      <c r="J281">
        <v>0.18260000000000001</v>
      </c>
      <c r="K281">
        <v>0.218</v>
      </c>
      <c r="L281">
        <v>0.39429999999999998</v>
      </c>
      <c r="M281">
        <v>0.38929999999999998</v>
      </c>
      <c r="N281">
        <v>0.41049999999999998</v>
      </c>
      <c r="O281">
        <v>0.48580000000000001</v>
      </c>
      <c r="P281" s="5"/>
      <c r="Q281" s="3">
        <v>0.125</v>
      </c>
      <c r="R281">
        <f t="shared" si="35"/>
        <v>6.0000000000000012E-2</v>
      </c>
      <c r="S281">
        <f t="shared" si="35"/>
        <v>9.6500000000000002E-2</v>
      </c>
      <c r="T281">
        <f t="shared" si="35"/>
        <v>0.27149999999999996</v>
      </c>
      <c r="U281">
        <f t="shared" si="35"/>
        <v>0.26659999999999995</v>
      </c>
      <c r="V281">
        <f t="shared" si="35"/>
        <v>0.30009999999999998</v>
      </c>
      <c r="W281">
        <f t="shared" si="35"/>
        <v>0.37170000000000003</v>
      </c>
    </row>
    <row r="282" spans="1:58" x14ac:dyDescent="0.25">
      <c r="A282" s="3">
        <v>0.06</v>
      </c>
      <c r="B282">
        <v>0.1295</v>
      </c>
      <c r="C282">
        <v>0.13339999999999999</v>
      </c>
      <c r="D282">
        <v>0.13200000000000001</v>
      </c>
      <c r="E282">
        <v>0.1305</v>
      </c>
      <c r="F282">
        <v>0.1255</v>
      </c>
      <c r="G282">
        <v>0.12609999999999999</v>
      </c>
      <c r="H282" s="5"/>
      <c r="I282" s="3">
        <v>0.06</v>
      </c>
      <c r="J282">
        <v>0.7248</v>
      </c>
      <c r="K282">
        <v>0.23599999999999999</v>
      </c>
      <c r="L282">
        <v>0.35189999999999999</v>
      </c>
      <c r="M282">
        <v>0.35909999999999997</v>
      </c>
      <c r="N282">
        <v>0.41949999999999998</v>
      </c>
      <c r="O282">
        <v>0.55840000000000001</v>
      </c>
      <c r="P282" s="5"/>
      <c r="Q282" s="3">
        <v>0.06</v>
      </c>
      <c r="R282">
        <f t="shared" si="35"/>
        <v>0.59529999999999994</v>
      </c>
      <c r="S282">
        <f t="shared" si="35"/>
        <v>0.1026</v>
      </c>
      <c r="T282">
        <f t="shared" si="35"/>
        <v>0.21989999999999998</v>
      </c>
      <c r="U282">
        <f t="shared" si="35"/>
        <v>0.22859999999999997</v>
      </c>
      <c r="V282">
        <f t="shared" si="35"/>
        <v>0.29399999999999998</v>
      </c>
      <c r="W282">
        <f t="shared" si="35"/>
        <v>0.43230000000000002</v>
      </c>
    </row>
    <row r="283" spans="1:58" x14ac:dyDescent="0.25">
      <c r="A283" s="3">
        <v>0</v>
      </c>
      <c r="B283">
        <v>0.14130000000000001</v>
      </c>
      <c r="C283">
        <v>0.1552</v>
      </c>
      <c r="D283">
        <v>0.1661</v>
      </c>
      <c r="E283">
        <v>0.1542</v>
      </c>
      <c r="F283">
        <v>0.14940000000000001</v>
      </c>
      <c r="G283">
        <v>0.1545</v>
      </c>
      <c r="H283" s="5"/>
      <c r="I283" s="3">
        <v>0</v>
      </c>
      <c r="J283">
        <v>0.14649999999999999</v>
      </c>
      <c r="K283">
        <v>0.15939999999999999</v>
      </c>
      <c r="L283">
        <v>1.0857000000000001</v>
      </c>
      <c r="M283">
        <v>0.99490000000000001</v>
      </c>
      <c r="N283">
        <v>1.0147999999999999</v>
      </c>
      <c r="O283">
        <v>0.97529999999999994</v>
      </c>
      <c r="P283" s="5"/>
      <c r="Q283" s="3">
        <v>0</v>
      </c>
      <c r="R283">
        <f t="shared" si="35"/>
        <v>5.1999999999999824E-3</v>
      </c>
      <c r="S283">
        <f t="shared" si="35"/>
        <v>4.1999999999999815E-3</v>
      </c>
      <c r="T283">
        <f t="shared" si="35"/>
        <v>0.91960000000000008</v>
      </c>
      <c r="U283">
        <f t="shared" si="35"/>
        <v>0.8407</v>
      </c>
      <c r="V283">
        <f t="shared" si="35"/>
        <v>0.86539999999999995</v>
      </c>
      <c r="W283">
        <f t="shared" si="35"/>
        <v>0.82079999999999997</v>
      </c>
    </row>
    <row r="284" spans="1:58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BF284" s="5"/>
    </row>
    <row r="285" spans="1:58" x14ac:dyDescent="0.25">
      <c r="A285" s="3"/>
      <c r="B285" s="3" t="s">
        <v>45</v>
      </c>
      <c r="C285" s="3"/>
      <c r="D285" s="3"/>
      <c r="E285" s="3"/>
      <c r="F285" s="3"/>
      <c r="G285" s="3"/>
      <c r="H285" s="5"/>
      <c r="I285" s="3"/>
      <c r="J285" s="3" t="s">
        <v>45</v>
      </c>
      <c r="K285" s="3"/>
      <c r="L285" s="3"/>
      <c r="M285" s="3"/>
      <c r="N285" s="3"/>
      <c r="O285" s="3"/>
      <c r="P285" s="5"/>
      <c r="Q285" s="3"/>
      <c r="R285" s="3" t="s">
        <v>45</v>
      </c>
      <c r="S285" s="3"/>
      <c r="T285" s="3"/>
      <c r="U285" s="3"/>
      <c r="V285" s="3"/>
      <c r="W285" s="3"/>
    </row>
    <row r="286" spans="1:58" x14ac:dyDescent="0.25">
      <c r="A286" s="3" t="s">
        <v>7</v>
      </c>
      <c r="B286" s="3">
        <v>512</v>
      </c>
      <c r="C286" s="3">
        <v>256</v>
      </c>
      <c r="D286" s="3">
        <v>128</v>
      </c>
      <c r="E286" s="3">
        <v>64</v>
      </c>
      <c r="F286" s="3">
        <v>32</v>
      </c>
      <c r="G286" s="3">
        <v>0</v>
      </c>
      <c r="H286" s="5"/>
      <c r="I286" s="3" t="s">
        <v>7</v>
      </c>
      <c r="J286" s="3">
        <v>512</v>
      </c>
      <c r="K286" s="3">
        <v>256</v>
      </c>
      <c r="L286" s="3">
        <v>128</v>
      </c>
      <c r="M286" s="3">
        <v>64</v>
      </c>
      <c r="N286" s="3">
        <v>32</v>
      </c>
      <c r="O286" s="3">
        <v>0</v>
      </c>
      <c r="P286" s="5"/>
      <c r="Q286" s="3" t="s">
        <v>7</v>
      </c>
      <c r="R286" s="3">
        <v>512</v>
      </c>
      <c r="S286" s="3">
        <v>256</v>
      </c>
      <c r="T286" s="3">
        <v>128</v>
      </c>
      <c r="U286" s="3">
        <v>64</v>
      </c>
      <c r="V286" s="3">
        <v>32</v>
      </c>
      <c r="W286" s="3">
        <v>0</v>
      </c>
    </row>
    <row r="287" spans="1:58" x14ac:dyDescent="0.25">
      <c r="A287" s="3">
        <v>4</v>
      </c>
      <c r="B287">
        <v>0.12839999999999999</v>
      </c>
      <c r="C287">
        <v>0.15210000000000001</v>
      </c>
      <c r="D287">
        <v>0.1179</v>
      </c>
      <c r="E287">
        <v>0.12690000000000001</v>
      </c>
      <c r="F287">
        <v>0.1338</v>
      </c>
      <c r="G287">
        <v>0.1244</v>
      </c>
      <c r="H287" s="5"/>
      <c r="I287" s="3">
        <v>4</v>
      </c>
      <c r="J287">
        <v>0.1193</v>
      </c>
      <c r="K287">
        <v>0.14269999999999999</v>
      </c>
      <c r="L287">
        <v>0.11219999999999999</v>
      </c>
      <c r="M287">
        <v>0.12280000000000001</v>
      </c>
      <c r="N287">
        <v>0.1249</v>
      </c>
      <c r="O287">
        <v>0.11559999999999999</v>
      </c>
      <c r="P287" s="5"/>
      <c r="Q287" s="3">
        <v>4</v>
      </c>
      <c r="R287">
        <f t="shared" ref="R287:W294" si="36">J287-B287</f>
        <v>-9.0999999999999831E-3</v>
      </c>
      <c r="S287">
        <f t="shared" si="36"/>
        <v>-9.4000000000000195E-3</v>
      </c>
      <c r="T287">
        <f t="shared" si="36"/>
        <v>-5.7000000000000106E-3</v>
      </c>
      <c r="U287">
        <f t="shared" si="36"/>
        <v>-4.1000000000000064E-3</v>
      </c>
      <c r="V287">
        <f t="shared" si="36"/>
        <v>-8.9000000000000051E-3</v>
      </c>
      <c r="W287">
        <f t="shared" si="36"/>
        <v>-8.8000000000000023E-3</v>
      </c>
    </row>
    <row r="288" spans="1:58" x14ac:dyDescent="0.25">
      <c r="A288" s="3">
        <v>2</v>
      </c>
      <c r="B288">
        <v>0.1245</v>
      </c>
      <c r="C288">
        <v>0.13350000000000001</v>
      </c>
      <c r="D288">
        <v>0.12139999999999999</v>
      </c>
      <c r="E288">
        <v>0.1343</v>
      </c>
      <c r="F288">
        <v>0.13719999999999999</v>
      </c>
      <c r="G288">
        <v>0.13250000000000001</v>
      </c>
      <c r="H288" s="5"/>
      <c r="I288" s="3">
        <v>2</v>
      </c>
      <c r="J288">
        <v>0.12790000000000001</v>
      </c>
      <c r="K288">
        <v>0.1275</v>
      </c>
      <c r="L288">
        <v>0.11749999999999999</v>
      </c>
      <c r="M288">
        <v>0.12809999999999999</v>
      </c>
      <c r="N288">
        <v>0.1308</v>
      </c>
      <c r="O288">
        <v>0.1227</v>
      </c>
      <c r="P288" s="5"/>
      <c r="Q288" s="3">
        <v>2</v>
      </c>
      <c r="R288">
        <f t="shared" si="36"/>
        <v>3.4000000000000141E-3</v>
      </c>
      <c r="S288">
        <f t="shared" si="36"/>
        <v>-6.0000000000000053E-3</v>
      </c>
      <c r="T288">
        <f t="shared" si="36"/>
        <v>-3.9000000000000007E-3</v>
      </c>
      <c r="U288">
        <f t="shared" si="36"/>
        <v>-6.2000000000000111E-3</v>
      </c>
      <c r="V288">
        <f t="shared" si="36"/>
        <v>-6.399999999999989E-3</v>
      </c>
      <c r="W288">
        <f t="shared" si="36"/>
        <v>-9.8000000000000032E-3</v>
      </c>
    </row>
    <row r="289" spans="1:23" x14ac:dyDescent="0.25">
      <c r="A289" s="3">
        <v>1</v>
      </c>
      <c r="B289">
        <v>0.1129</v>
      </c>
      <c r="C289">
        <v>0.11219999999999999</v>
      </c>
      <c r="D289">
        <v>0.126</v>
      </c>
      <c r="E289">
        <v>0.1168</v>
      </c>
      <c r="F289">
        <v>0.1072</v>
      </c>
      <c r="G289">
        <v>0.1158</v>
      </c>
      <c r="H289" s="5"/>
      <c r="I289" s="3">
        <v>1</v>
      </c>
      <c r="J289">
        <v>0.1171</v>
      </c>
      <c r="K289">
        <v>0.1168</v>
      </c>
      <c r="L289">
        <v>0.12540000000000001</v>
      </c>
      <c r="M289">
        <v>0.1229</v>
      </c>
      <c r="N289">
        <v>0.12089999999999999</v>
      </c>
      <c r="O289">
        <v>0.70620000000000005</v>
      </c>
      <c r="P289" s="5"/>
      <c r="Q289" s="3">
        <v>1</v>
      </c>
      <c r="R289">
        <f t="shared" si="36"/>
        <v>4.1999999999999954E-3</v>
      </c>
      <c r="S289">
        <f t="shared" si="36"/>
        <v>4.6000000000000069E-3</v>
      </c>
      <c r="T289">
        <f t="shared" si="36"/>
        <v>-5.9999999999998943E-4</v>
      </c>
      <c r="U289">
        <f t="shared" si="36"/>
        <v>6.0999999999999943E-3</v>
      </c>
      <c r="V289">
        <f t="shared" si="36"/>
        <v>1.369999999999999E-2</v>
      </c>
      <c r="W289">
        <f t="shared" si="36"/>
        <v>0.59040000000000004</v>
      </c>
    </row>
    <row r="290" spans="1:23" x14ac:dyDescent="0.25">
      <c r="A290" s="3">
        <v>0.5</v>
      </c>
      <c r="B290">
        <v>0.12189999999999999</v>
      </c>
      <c r="C290">
        <v>0.12039999999999999</v>
      </c>
      <c r="D290">
        <v>0.1188</v>
      </c>
      <c r="E290">
        <v>0.1149</v>
      </c>
      <c r="F290">
        <v>0.1153</v>
      </c>
      <c r="G290">
        <v>0.1081</v>
      </c>
      <c r="H290" s="5"/>
      <c r="I290" s="3">
        <v>0.5</v>
      </c>
      <c r="J290">
        <v>0.94199999999999995</v>
      </c>
      <c r="K290">
        <v>0.1338</v>
      </c>
      <c r="L290">
        <v>0.14449999999999999</v>
      </c>
      <c r="M290">
        <v>1.0054000000000001</v>
      </c>
      <c r="N290">
        <v>0.26650000000000001</v>
      </c>
      <c r="O290">
        <v>0.54769999999999996</v>
      </c>
      <c r="P290" s="5"/>
      <c r="Q290" s="3">
        <v>0.5</v>
      </c>
      <c r="R290">
        <f t="shared" si="36"/>
        <v>0.82009999999999994</v>
      </c>
      <c r="S290">
        <f t="shared" si="36"/>
        <v>1.3400000000000009E-2</v>
      </c>
      <c r="T290">
        <f t="shared" si="36"/>
        <v>2.5699999999999987E-2</v>
      </c>
      <c r="U290">
        <f t="shared" si="36"/>
        <v>0.89050000000000007</v>
      </c>
      <c r="V290">
        <f t="shared" si="36"/>
        <v>0.1512</v>
      </c>
      <c r="W290">
        <f t="shared" si="36"/>
        <v>0.43959999999999999</v>
      </c>
    </row>
    <row r="291" spans="1:23" x14ac:dyDescent="0.25">
      <c r="A291" s="3">
        <v>0.25</v>
      </c>
      <c r="B291">
        <v>0.12230000000000001</v>
      </c>
      <c r="C291">
        <v>0.11700000000000001</v>
      </c>
      <c r="D291">
        <v>0.1157</v>
      </c>
      <c r="E291">
        <v>0.12039999999999999</v>
      </c>
      <c r="F291">
        <v>0.1124</v>
      </c>
      <c r="G291">
        <v>0.10829999999999999</v>
      </c>
      <c r="H291" s="5"/>
      <c r="I291" s="3">
        <v>0.25</v>
      </c>
      <c r="J291">
        <v>0.21</v>
      </c>
      <c r="K291">
        <v>0.2089</v>
      </c>
      <c r="L291">
        <v>0.15179999999999999</v>
      </c>
      <c r="M291">
        <v>0.2883</v>
      </c>
      <c r="N291">
        <v>0.77480000000000004</v>
      </c>
      <c r="O291">
        <v>0.52829999999999999</v>
      </c>
      <c r="P291" s="5"/>
      <c r="Q291" s="3">
        <v>0.25</v>
      </c>
      <c r="R291">
        <f t="shared" si="36"/>
        <v>8.7699999999999986E-2</v>
      </c>
      <c r="S291">
        <f t="shared" si="36"/>
        <v>9.1899999999999996E-2</v>
      </c>
      <c r="T291">
        <f t="shared" si="36"/>
        <v>3.6099999999999993E-2</v>
      </c>
      <c r="U291">
        <f t="shared" si="36"/>
        <v>0.16789999999999999</v>
      </c>
      <c r="V291">
        <f t="shared" si="36"/>
        <v>0.6624000000000001</v>
      </c>
      <c r="W291">
        <f t="shared" si="36"/>
        <v>0.42</v>
      </c>
    </row>
    <row r="292" spans="1:23" x14ac:dyDescent="0.25">
      <c r="A292" s="3">
        <v>0.125</v>
      </c>
      <c r="B292">
        <v>0.1221</v>
      </c>
      <c r="C292">
        <v>0.1152</v>
      </c>
      <c r="D292">
        <v>0.12180000000000001</v>
      </c>
      <c r="E292">
        <v>0.13450000000000001</v>
      </c>
      <c r="F292">
        <v>0.1074</v>
      </c>
      <c r="G292">
        <v>0.114</v>
      </c>
      <c r="H292" s="5"/>
      <c r="I292" s="3">
        <v>0.125</v>
      </c>
      <c r="J292">
        <v>0.19189999999999999</v>
      </c>
      <c r="K292">
        <v>0.2349</v>
      </c>
      <c r="L292">
        <v>0.24160000000000001</v>
      </c>
      <c r="M292">
        <v>0.42680000000000001</v>
      </c>
      <c r="N292">
        <v>0.65639999999999998</v>
      </c>
      <c r="O292">
        <v>0.4728</v>
      </c>
      <c r="P292" s="5"/>
      <c r="Q292" s="3">
        <v>0.125</v>
      </c>
      <c r="R292">
        <f t="shared" si="36"/>
        <v>6.9799999999999987E-2</v>
      </c>
      <c r="S292">
        <f t="shared" si="36"/>
        <v>0.1197</v>
      </c>
      <c r="T292">
        <f t="shared" si="36"/>
        <v>0.1198</v>
      </c>
      <c r="U292">
        <f t="shared" si="36"/>
        <v>0.2923</v>
      </c>
      <c r="V292">
        <f t="shared" si="36"/>
        <v>0.54899999999999993</v>
      </c>
      <c r="W292">
        <f t="shared" si="36"/>
        <v>0.35880000000000001</v>
      </c>
    </row>
    <row r="293" spans="1:23" x14ac:dyDescent="0.25">
      <c r="A293" s="3">
        <v>0.06</v>
      </c>
      <c r="B293">
        <v>0.1275</v>
      </c>
      <c r="C293">
        <v>0.1341</v>
      </c>
      <c r="D293">
        <v>0.1239</v>
      </c>
      <c r="E293">
        <v>0.1386</v>
      </c>
      <c r="F293">
        <v>0.1197</v>
      </c>
      <c r="G293">
        <v>0.1231</v>
      </c>
      <c r="H293" s="5"/>
      <c r="I293" s="3">
        <v>0.06</v>
      </c>
      <c r="J293">
        <v>0.16300000000000001</v>
      </c>
      <c r="K293">
        <v>0.25140000000000001</v>
      </c>
      <c r="L293">
        <v>0.1512</v>
      </c>
      <c r="M293">
        <v>0.2727</v>
      </c>
      <c r="N293">
        <v>0.29849999999999999</v>
      </c>
      <c r="O293">
        <v>1.1256999999999999</v>
      </c>
      <c r="P293" s="5"/>
      <c r="Q293" s="3">
        <v>0.06</v>
      </c>
      <c r="R293">
        <f t="shared" si="36"/>
        <v>3.5500000000000004E-2</v>
      </c>
      <c r="S293">
        <f t="shared" si="36"/>
        <v>0.11730000000000002</v>
      </c>
      <c r="T293">
        <f t="shared" si="36"/>
        <v>2.7300000000000005E-2</v>
      </c>
      <c r="U293">
        <f t="shared" si="36"/>
        <v>0.1341</v>
      </c>
      <c r="V293">
        <f t="shared" si="36"/>
        <v>0.17879999999999999</v>
      </c>
      <c r="W293">
        <f t="shared" si="36"/>
        <v>1.0025999999999999</v>
      </c>
    </row>
    <row r="294" spans="1:23" x14ac:dyDescent="0.25">
      <c r="A294" s="3">
        <v>0</v>
      </c>
      <c r="B294">
        <v>0.1431</v>
      </c>
      <c r="C294">
        <v>0.1477</v>
      </c>
      <c r="D294">
        <v>0.15740000000000001</v>
      </c>
      <c r="E294">
        <v>0.1545</v>
      </c>
      <c r="F294">
        <v>0.15</v>
      </c>
      <c r="G294">
        <v>0.15010000000000001</v>
      </c>
      <c r="H294" s="5"/>
      <c r="I294" s="3">
        <v>0</v>
      </c>
      <c r="J294">
        <v>0.14849999999999999</v>
      </c>
      <c r="K294">
        <v>0.1525</v>
      </c>
      <c r="L294">
        <v>0.15790000000000001</v>
      </c>
      <c r="M294">
        <v>0.1711</v>
      </c>
      <c r="N294">
        <v>0.41880000000000001</v>
      </c>
      <c r="O294">
        <v>1.0748</v>
      </c>
      <c r="P294" s="5"/>
      <c r="Q294" s="3">
        <v>0</v>
      </c>
      <c r="R294">
        <f t="shared" si="36"/>
        <v>5.3999999999999881E-3</v>
      </c>
      <c r="S294">
        <f t="shared" si="36"/>
        <v>4.7999999999999987E-3</v>
      </c>
      <c r="T294">
        <f t="shared" si="36"/>
        <v>5.0000000000000044E-4</v>
      </c>
      <c r="U294">
        <f t="shared" si="36"/>
        <v>1.6600000000000004E-2</v>
      </c>
      <c r="V294">
        <f t="shared" si="36"/>
        <v>0.26880000000000004</v>
      </c>
      <c r="W294">
        <f t="shared" si="36"/>
        <v>0.92469999999999997</v>
      </c>
    </row>
    <row r="295" spans="1:23" x14ac:dyDescent="0.25">
      <c r="H295" s="5"/>
      <c r="P295" s="5"/>
    </row>
    <row r="296" spans="1:23" x14ac:dyDescent="0.25">
      <c r="H296" s="5"/>
      <c r="P296" s="5"/>
    </row>
    <row r="297" spans="1:23" x14ac:dyDescent="0.25">
      <c r="H297" s="5"/>
      <c r="P297" s="5"/>
    </row>
    <row r="298" spans="1:23" x14ac:dyDescent="0.25">
      <c r="H298" s="5"/>
      <c r="P298" s="5"/>
    </row>
    <row r="299" spans="1:23" x14ac:dyDescent="0.25">
      <c r="H299" s="5"/>
      <c r="P299" s="5"/>
    </row>
  </sheetData>
  <mergeCells count="25">
    <mergeCell ref="AM13:AO13"/>
    <mergeCell ref="AP13:AR13"/>
    <mergeCell ref="AM15:AO15"/>
    <mergeCell ref="AP15:AR15"/>
    <mergeCell ref="AM7:AT7"/>
    <mergeCell ref="AP9:AR9"/>
    <mergeCell ref="AS9:AS10"/>
    <mergeCell ref="AT9:AT10"/>
    <mergeCell ref="AM11:AO11"/>
    <mergeCell ref="AP11:AR11"/>
    <mergeCell ref="AJ108:AQ108"/>
    <mergeCell ref="AI230:AO230"/>
    <mergeCell ref="A5:G5"/>
    <mergeCell ref="I5:O5"/>
    <mergeCell ref="Q5:W5"/>
    <mergeCell ref="Y5:AE5"/>
    <mergeCell ref="A106:G106"/>
    <mergeCell ref="I106:O106"/>
    <mergeCell ref="Q106:W106"/>
    <mergeCell ref="Y106:AE106"/>
    <mergeCell ref="A228:G228"/>
    <mergeCell ref="I228:O228"/>
    <mergeCell ref="Q228:W228"/>
    <mergeCell ref="Y228:AE228"/>
    <mergeCell ref="AM9:AO9"/>
  </mergeCells>
  <conditionalFormatting sqref="R9:W16 V42:AC49 X53:AC60 X64:AC71 AC9:AI16">
    <cfRule type="cellIs" dxfId="148" priority="40" operator="lessThan">
      <formula>0.05</formula>
    </cfRule>
  </conditionalFormatting>
  <conditionalFormatting sqref="R20:W27">
    <cfRule type="cellIs" dxfId="147" priority="39" operator="lessThan">
      <formula>0.05</formula>
    </cfRule>
  </conditionalFormatting>
  <conditionalFormatting sqref="R31:W38">
    <cfRule type="cellIs" dxfId="146" priority="38" operator="lessThan">
      <formula>0.05</formula>
    </cfRule>
  </conditionalFormatting>
  <conditionalFormatting sqref="V53:W60">
    <cfRule type="cellIs" dxfId="145" priority="37" operator="lessThan">
      <formula>0.05</formula>
    </cfRule>
  </conditionalFormatting>
  <conditionalFormatting sqref="V64:W71">
    <cfRule type="cellIs" dxfId="144" priority="36" operator="lessThan">
      <formula>0.05</formula>
    </cfRule>
  </conditionalFormatting>
  <conditionalFormatting sqref="AD111:AE113 Z110:AC116 AD114:AG122 AB117:AC121 Z232:AF239 Z122:AC122 AD110:AG110 Z9:AB16 X97:AE98">
    <cfRule type="cellIs" dxfId="143" priority="35" operator="lessThan">
      <formula>0.05</formula>
    </cfRule>
  </conditionalFormatting>
  <conditionalFormatting sqref="R232:W239 R243:W250 R254:W261 Z232:AF239">
    <cfRule type="cellIs" dxfId="142" priority="34" operator="lessThan">
      <formula>0.05</formula>
    </cfRule>
  </conditionalFormatting>
  <conditionalFormatting sqref="R265:W272">
    <cfRule type="cellIs" dxfId="141" priority="33" operator="lessThan">
      <formula>0.05</formula>
    </cfRule>
  </conditionalFormatting>
  <conditionalFormatting sqref="R276:W283">
    <cfRule type="cellIs" dxfId="140" priority="32" operator="lessThan">
      <formula>0.05</formula>
    </cfRule>
  </conditionalFormatting>
  <conditionalFormatting sqref="R287:W294">
    <cfRule type="cellIs" dxfId="139" priority="31" operator="lessThan">
      <formula>0.05</formula>
    </cfRule>
  </conditionalFormatting>
  <conditionalFormatting sqref="R232:W239 R243:W250 R254:W261 R265:W272 R276:W283 R287:W294">
    <cfRule type="cellIs" dxfId="138" priority="30" operator="lessThan">
      <formula>0.05</formula>
    </cfRule>
  </conditionalFormatting>
  <conditionalFormatting sqref="R110:W117">
    <cfRule type="cellIs" dxfId="137" priority="29" operator="lessThan">
      <formula>0.05</formula>
    </cfRule>
  </conditionalFormatting>
  <conditionalFormatting sqref="R110:W117">
    <cfRule type="cellIs" dxfId="136" priority="28" operator="lessThan">
      <formula>0.05</formula>
    </cfRule>
  </conditionalFormatting>
  <conditionalFormatting sqref="R121:W128">
    <cfRule type="cellIs" dxfId="135" priority="27" operator="lessThan">
      <formula>0.05</formula>
    </cfRule>
  </conditionalFormatting>
  <conditionalFormatting sqref="R121:W128">
    <cfRule type="cellIs" dxfId="134" priority="26" operator="lessThan">
      <formula>0.05</formula>
    </cfRule>
  </conditionalFormatting>
  <conditionalFormatting sqref="R132:W139">
    <cfRule type="cellIs" dxfId="133" priority="25" operator="lessThan">
      <formula>0.05</formula>
    </cfRule>
  </conditionalFormatting>
  <conditionalFormatting sqref="R132:W139">
    <cfRule type="cellIs" dxfId="132" priority="24" operator="lessThan">
      <formula>0.05</formula>
    </cfRule>
  </conditionalFormatting>
  <conditionalFormatting sqref="R143:W150">
    <cfRule type="cellIs" dxfId="131" priority="23" operator="lessThan">
      <formula>0.05</formula>
    </cfRule>
  </conditionalFormatting>
  <conditionalFormatting sqref="R143:W150">
    <cfRule type="cellIs" dxfId="130" priority="22" operator="lessThan">
      <formula>0.05</formula>
    </cfRule>
  </conditionalFormatting>
  <conditionalFormatting sqref="R154:W161">
    <cfRule type="cellIs" dxfId="129" priority="21" operator="lessThan">
      <formula>0.05</formula>
    </cfRule>
  </conditionalFormatting>
  <conditionalFormatting sqref="R154:W161">
    <cfRule type="cellIs" dxfId="128" priority="20" operator="lessThan">
      <formula>0.05</formula>
    </cfRule>
  </conditionalFormatting>
  <conditionalFormatting sqref="R165:W173">
    <cfRule type="cellIs" dxfId="127" priority="19" operator="lessThan">
      <formula>0.05</formula>
    </cfRule>
  </conditionalFormatting>
  <conditionalFormatting sqref="R165:W173">
    <cfRule type="cellIs" dxfId="126" priority="18" operator="lessThan">
      <formula>0.05</formula>
    </cfRule>
  </conditionalFormatting>
  <conditionalFormatting sqref="R176:W183">
    <cfRule type="cellIs" dxfId="125" priority="17" operator="lessThan">
      <formula>0.05</formula>
    </cfRule>
  </conditionalFormatting>
  <conditionalFormatting sqref="R187:W194">
    <cfRule type="cellIs" dxfId="124" priority="16" operator="lessThan">
      <formula>0.05</formula>
    </cfRule>
  </conditionalFormatting>
  <conditionalFormatting sqref="R198:W205">
    <cfRule type="cellIs" dxfId="123" priority="15" operator="lessThan">
      <formula>0.05</formula>
    </cfRule>
  </conditionalFormatting>
  <conditionalFormatting sqref="O86:R93">
    <cfRule type="cellIs" dxfId="122" priority="14" operator="lessThan">
      <formula>0.05</formula>
    </cfRule>
  </conditionalFormatting>
  <conditionalFormatting sqref="P75:T82">
    <cfRule type="cellIs" dxfId="121" priority="13" operator="lessThan">
      <formula>0.05</formula>
    </cfRule>
  </conditionalFormatting>
  <conditionalFormatting sqref="N216:Q223">
    <cfRule type="cellIs" dxfId="120" priority="12" operator="lessThan">
      <formula>0.05</formula>
    </cfRule>
  </conditionalFormatting>
  <conditionalFormatting sqref="S209:X212">
    <cfRule type="cellIs" dxfId="119" priority="11" operator="lessThan">
      <formula>0.05</formula>
    </cfRule>
  </conditionalFormatting>
  <conditionalFormatting sqref="AG111:AG113">
    <cfRule type="cellIs" dxfId="118" priority="10" operator="lessThan">
      <formula>0.05</formula>
    </cfRule>
  </conditionalFormatting>
  <conditionalFormatting sqref="Z232:AF239">
    <cfRule type="cellIs" dxfId="117" priority="4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72"/>
  <sheetViews>
    <sheetView zoomScale="55" zoomScaleNormal="55" workbookViewId="0">
      <selection activeCell="AO5" sqref="AO5:AV5"/>
    </sheetView>
  </sheetViews>
  <sheetFormatPr defaultRowHeight="15" x14ac:dyDescent="0.25"/>
  <cols>
    <col min="26" max="27" width="9.85546875" bestFit="1" customWidth="1"/>
    <col min="28" max="29" width="9.42578125" bestFit="1" customWidth="1"/>
    <col min="30" max="31" width="9.85546875" bestFit="1" customWidth="1"/>
    <col min="32" max="32" width="9.42578125" bestFit="1" customWidth="1"/>
  </cols>
  <sheetData>
    <row r="1" spans="1:56" ht="18" thickBot="1" x14ac:dyDescent="0.35">
      <c r="A1" s="1" t="s">
        <v>63</v>
      </c>
      <c r="G1" t="s">
        <v>48</v>
      </c>
      <c r="H1" s="5"/>
      <c r="P1" s="5"/>
    </row>
    <row r="2" spans="1:56" ht="18.75" thickTop="1" thickBot="1" x14ac:dyDescent="0.35">
      <c r="A2" s="1"/>
      <c r="H2" s="5"/>
      <c r="P2" s="5"/>
    </row>
    <row r="3" spans="1:56" ht="18.75" thickTop="1" thickBot="1" x14ac:dyDescent="0.35">
      <c r="A3" s="1" t="s">
        <v>57</v>
      </c>
      <c r="H3" s="5"/>
      <c r="P3" s="5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56" ht="15.75" thickTop="1" x14ac:dyDescent="0.25">
      <c r="H4" s="5"/>
      <c r="P4" s="5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56" ht="20.25" thickBot="1" x14ac:dyDescent="0.35">
      <c r="A5" s="59" t="s">
        <v>0</v>
      </c>
      <c r="B5" s="59"/>
      <c r="C5" s="59"/>
      <c r="D5" s="59"/>
      <c r="E5" s="59"/>
      <c r="F5" s="59"/>
      <c r="G5" s="59"/>
      <c r="H5" s="5"/>
      <c r="I5" s="59" t="s">
        <v>1</v>
      </c>
      <c r="J5" s="59"/>
      <c r="K5" s="59"/>
      <c r="L5" s="59"/>
      <c r="M5" s="59"/>
      <c r="N5" s="59"/>
      <c r="O5" s="59"/>
      <c r="P5" s="5"/>
      <c r="Q5" s="59" t="s">
        <v>2</v>
      </c>
      <c r="R5" s="59"/>
      <c r="S5" s="59"/>
      <c r="T5" s="59"/>
      <c r="U5" s="59"/>
      <c r="V5" s="59"/>
      <c r="W5" s="59"/>
      <c r="Y5" s="59" t="s">
        <v>3</v>
      </c>
      <c r="Z5" s="59"/>
      <c r="AA5" s="59"/>
      <c r="AB5" s="59"/>
      <c r="AC5" s="59"/>
      <c r="AD5" s="59"/>
      <c r="AE5" s="59"/>
      <c r="AH5" s="7"/>
      <c r="AI5" s="7"/>
      <c r="AJ5" s="7"/>
      <c r="AK5" s="7"/>
      <c r="AL5" s="7"/>
      <c r="AM5" s="7"/>
      <c r="AN5" s="7"/>
      <c r="AO5" s="64" t="s">
        <v>100</v>
      </c>
      <c r="AP5" s="64"/>
      <c r="AQ5" s="64"/>
      <c r="AR5" s="64"/>
      <c r="AS5" s="64"/>
      <c r="AT5" s="64"/>
      <c r="AU5" s="64"/>
      <c r="AV5" s="64"/>
    </row>
    <row r="6" spans="1:56" x14ac:dyDescent="0.25">
      <c r="H6" s="5"/>
      <c r="P6" s="5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M6" s="7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7"/>
      <c r="BA6" s="7"/>
      <c r="BB6" s="7"/>
      <c r="BC6" s="7"/>
      <c r="BD6" s="7"/>
    </row>
    <row r="7" spans="1:56" x14ac:dyDescent="0.25">
      <c r="A7" s="3"/>
      <c r="B7" s="3" t="s">
        <v>54</v>
      </c>
      <c r="C7" s="3"/>
      <c r="D7" s="3"/>
      <c r="E7" s="3"/>
      <c r="F7" s="3"/>
      <c r="G7" s="3"/>
      <c r="H7" s="5"/>
      <c r="I7" s="3"/>
      <c r="J7" s="3" t="s">
        <v>54</v>
      </c>
      <c r="K7" s="3"/>
      <c r="L7" s="3"/>
      <c r="M7" s="3"/>
      <c r="N7" s="3"/>
      <c r="O7" s="3"/>
      <c r="P7" s="5"/>
      <c r="Q7" s="3"/>
      <c r="R7" s="3" t="s">
        <v>54</v>
      </c>
      <c r="S7" s="3"/>
      <c r="T7" s="3"/>
      <c r="U7" s="3"/>
      <c r="V7" s="3"/>
      <c r="W7" s="3"/>
      <c r="Y7" s="3" t="s">
        <v>8</v>
      </c>
      <c r="Z7" s="3">
        <v>16</v>
      </c>
      <c r="AA7" s="3">
        <v>8</v>
      </c>
      <c r="AB7" s="3">
        <v>4</v>
      </c>
      <c r="AC7" s="3">
        <v>2</v>
      </c>
      <c r="AD7" s="3">
        <v>1</v>
      </c>
      <c r="AE7" s="3">
        <v>0.5</v>
      </c>
      <c r="AF7" s="3">
        <v>0.25</v>
      </c>
      <c r="AG7" s="3">
        <v>0.125</v>
      </c>
      <c r="AH7" s="3">
        <v>0.06</v>
      </c>
      <c r="AI7" s="3">
        <v>0.03</v>
      </c>
      <c r="AJ7" s="3">
        <v>0.01</v>
      </c>
      <c r="AK7" s="3">
        <v>0</v>
      </c>
      <c r="AM7" s="7"/>
      <c r="AN7" s="7"/>
      <c r="AO7" s="61" t="s">
        <v>13</v>
      </c>
      <c r="AP7" s="61"/>
      <c r="AQ7" s="61"/>
      <c r="AR7" s="61" t="s">
        <v>23</v>
      </c>
      <c r="AS7" s="61"/>
      <c r="AT7" s="61"/>
      <c r="AU7" s="61" t="s">
        <v>14</v>
      </c>
      <c r="AV7" s="61" t="s">
        <v>15</v>
      </c>
      <c r="AW7" s="7"/>
      <c r="AX7" s="7"/>
      <c r="AY7" s="7"/>
      <c r="AZ7" s="7"/>
      <c r="BA7" s="7"/>
      <c r="BB7" s="7"/>
      <c r="BC7" s="7"/>
      <c r="BD7" s="7"/>
    </row>
    <row r="8" spans="1:56" x14ac:dyDescent="0.25">
      <c r="A8" s="3" t="s">
        <v>8</v>
      </c>
      <c r="B8" s="3">
        <v>0.25</v>
      </c>
      <c r="C8" s="3">
        <v>0.125</v>
      </c>
      <c r="D8" s="3">
        <v>0.06</v>
      </c>
      <c r="E8" s="3">
        <v>0.03</v>
      </c>
      <c r="F8" s="3">
        <v>0.01</v>
      </c>
      <c r="G8" s="3">
        <v>0</v>
      </c>
      <c r="H8" s="5"/>
      <c r="I8" s="3" t="s">
        <v>8</v>
      </c>
      <c r="J8" s="3">
        <v>0.25</v>
      </c>
      <c r="K8" s="3">
        <v>0.125</v>
      </c>
      <c r="L8" s="3">
        <v>0.06</v>
      </c>
      <c r="M8" s="3">
        <v>0.03</v>
      </c>
      <c r="N8" s="3">
        <v>0.01</v>
      </c>
      <c r="O8" s="3">
        <v>0</v>
      </c>
      <c r="P8" s="5"/>
      <c r="Q8" s="3" t="s">
        <v>8</v>
      </c>
      <c r="R8" s="3">
        <v>0.25</v>
      </c>
      <c r="S8" s="3">
        <v>0.125</v>
      </c>
      <c r="T8" s="3">
        <v>0.06</v>
      </c>
      <c r="U8" s="3">
        <v>0.03</v>
      </c>
      <c r="V8" s="3">
        <v>0.01</v>
      </c>
      <c r="W8" s="3">
        <v>0</v>
      </c>
      <c r="Y8" s="3">
        <v>1</v>
      </c>
      <c r="Z8" s="9">
        <f t="shared" ref="Z8:Z14" si="0">AVERAGE(AD86:AF86,N97:P97)</f>
        <v>2.4383333333333337E-2</v>
      </c>
      <c r="AA8" s="9">
        <f t="shared" ref="AA8:AA14" si="1">AVERAGE(AG86:AI86)</f>
        <v>1.2799999999999997E-2</v>
      </c>
      <c r="AB8" s="9">
        <f>AVERAGE(AA75,AD75,AG75)</f>
        <v>-1.7666666666666664E-3</v>
      </c>
      <c r="AC8" s="9">
        <f t="shared" ref="AC8:AC14" si="2">AVERAGE(Z75,AC75,AF75)</f>
        <v>-2.899999999999995E-3</v>
      </c>
      <c r="AD8" s="9">
        <f t="shared" ref="AD8:AD14" si="3">AVERAGE(AB75,AE75,AH75)</f>
        <v>-6.700000000000002E-3</v>
      </c>
      <c r="AE8" s="9">
        <f>AVERAGE(R42,R53,R64)</f>
        <v>-7.4466666666666667E-2</v>
      </c>
      <c r="AF8" s="9">
        <f t="shared" ref="AF8:AI14" si="4">AVERAGE(R9,R20,R31,S42,S53,S64)</f>
        <v>-5.1583333333333335E-2</v>
      </c>
      <c r="AG8" s="9">
        <f t="shared" si="4"/>
        <v>-4.0066666666666674E-2</v>
      </c>
      <c r="AH8" s="9">
        <f t="shared" si="4"/>
        <v>-5.9650000000000002E-2</v>
      </c>
      <c r="AI8" s="9">
        <f t="shared" si="4"/>
        <v>-4.4566666666666664E-2</v>
      </c>
      <c r="AJ8" s="9">
        <f t="shared" ref="AJ8:AJ14" si="5">AVERAGE(V9,V20,V31)</f>
        <v>9.006666666666667E-2</v>
      </c>
      <c r="AK8" s="9">
        <f t="shared" ref="AK8:AK14" si="6">AVERAGE(W9,W20,W31,W42,W53,W64)</f>
        <v>4.873333333333333E-2</v>
      </c>
      <c r="AM8" s="7"/>
      <c r="AN8" s="20"/>
      <c r="AO8" s="56" t="s">
        <v>96</v>
      </c>
      <c r="AP8" s="56" t="s">
        <v>97</v>
      </c>
      <c r="AQ8" s="56" t="s">
        <v>16</v>
      </c>
      <c r="AR8" s="56" t="s">
        <v>98</v>
      </c>
      <c r="AS8" s="56" t="s">
        <v>99</v>
      </c>
      <c r="AT8" s="56" t="s">
        <v>16</v>
      </c>
      <c r="AU8" s="61"/>
      <c r="AV8" s="61"/>
      <c r="AW8" s="20"/>
      <c r="AX8" s="20"/>
      <c r="AY8" s="20"/>
      <c r="AZ8" s="7"/>
      <c r="BA8" s="7"/>
      <c r="BB8" s="7"/>
      <c r="BC8" s="7"/>
      <c r="BD8" s="7"/>
    </row>
    <row r="9" spans="1:56" x14ac:dyDescent="0.25">
      <c r="A9" s="3">
        <v>1</v>
      </c>
      <c r="B9">
        <v>0.44750000000000001</v>
      </c>
      <c r="C9">
        <v>0.2671</v>
      </c>
      <c r="D9">
        <v>0.29549999999999998</v>
      </c>
      <c r="E9">
        <v>0.22889999999999999</v>
      </c>
      <c r="F9">
        <v>0.1971</v>
      </c>
      <c r="G9">
        <v>0.17130000000000001</v>
      </c>
      <c r="H9" s="5"/>
      <c r="I9" s="3">
        <v>1</v>
      </c>
      <c r="J9">
        <v>0.34570000000000001</v>
      </c>
      <c r="K9">
        <v>0.19389999999999999</v>
      </c>
      <c r="L9">
        <v>0.30049999999999999</v>
      </c>
      <c r="M9">
        <v>0.19939999999999999</v>
      </c>
      <c r="N9">
        <v>0.35680000000000001</v>
      </c>
      <c r="O9">
        <v>0.1381</v>
      </c>
      <c r="P9" s="5"/>
      <c r="Q9" s="3">
        <v>1</v>
      </c>
      <c r="R9">
        <f>J9-B9</f>
        <v>-0.1018</v>
      </c>
      <c r="S9">
        <f t="shared" ref="S9:W16" si="7">K9-C9</f>
        <v>-7.3200000000000015E-2</v>
      </c>
      <c r="T9">
        <f t="shared" si="7"/>
        <v>5.0000000000000044E-3</v>
      </c>
      <c r="U9">
        <f t="shared" si="7"/>
        <v>-2.9499999999999998E-2</v>
      </c>
      <c r="V9">
        <f t="shared" si="7"/>
        <v>0.15970000000000001</v>
      </c>
      <c r="W9">
        <f t="shared" si="7"/>
        <v>-3.3200000000000007E-2</v>
      </c>
      <c r="Y9" s="3">
        <v>0.5</v>
      </c>
      <c r="Z9" s="9">
        <f t="shared" si="0"/>
        <v>0.1042</v>
      </c>
      <c r="AA9" s="9">
        <f t="shared" si="1"/>
        <v>1.2933333333333333E-2</v>
      </c>
      <c r="AB9" s="9">
        <f t="shared" ref="AB9:AB14" si="8">AVERAGE(AA76,AD76,AG76)</f>
        <v>-2.8666666666666654E-3</v>
      </c>
      <c r="AC9" s="9">
        <f t="shared" si="2"/>
        <v>-3.1999999999999993E-3</v>
      </c>
      <c r="AD9" s="9">
        <f t="shared" si="3"/>
        <v>-2.1333333333333391E-3</v>
      </c>
      <c r="AE9" s="9">
        <f t="shared" ref="AE9:AE14" si="9">AVERAGE(R43,R54,R65)</f>
        <v>-2.413333333333333E-2</v>
      </c>
      <c r="AF9" s="9">
        <f t="shared" si="4"/>
        <v>8.6116666666666661E-2</v>
      </c>
      <c r="AG9" s="9">
        <f t="shared" si="4"/>
        <v>6.416666666666665E-2</v>
      </c>
      <c r="AH9" s="9">
        <f t="shared" si="4"/>
        <v>0.12790000000000001</v>
      </c>
      <c r="AI9" s="9">
        <f t="shared" si="4"/>
        <v>0.10646666666666665</v>
      </c>
      <c r="AJ9" s="9">
        <f t="shared" si="5"/>
        <v>0.33786666666666659</v>
      </c>
      <c r="AK9" s="9">
        <f t="shared" si="6"/>
        <v>0.13949999999999999</v>
      </c>
      <c r="AM9" s="7"/>
      <c r="AN9" s="20"/>
      <c r="AO9" s="62" t="s">
        <v>9</v>
      </c>
      <c r="AP9" s="63"/>
      <c r="AQ9" s="63"/>
      <c r="AR9" s="63" t="s">
        <v>70</v>
      </c>
      <c r="AS9" s="63"/>
      <c r="AT9" s="63"/>
      <c r="AU9" s="58"/>
      <c r="AV9" s="58"/>
      <c r="AW9" s="20"/>
      <c r="AX9" s="20"/>
      <c r="AY9" s="20"/>
      <c r="AZ9" s="7"/>
      <c r="BA9" s="7"/>
      <c r="BB9" s="7"/>
      <c r="BC9" s="7"/>
      <c r="BD9" s="7"/>
    </row>
    <row r="10" spans="1:56" x14ac:dyDescent="0.25">
      <c r="A10" s="3">
        <v>0.5</v>
      </c>
      <c r="B10">
        <v>1.0397000000000001</v>
      </c>
      <c r="C10">
        <v>0.308</v>
      </c>
      <c r="D10">
        <v>0.24840000000000001</v>
      </c>
      <c r="E10">
        <v>0.24179999999999999</v>
      </c>
      <c r="F10">
        <v>0.18210000000000001</v>
      </c>
      <c r="G10">
        <v>0.17879999999999999</v>
      </c>
      <c r="H10" s="5"/>
      <c r="I10" s="3">
        <v>0.5</v>
      </c>
      <c r="J10">
        <v>1.1533</v>
      </c>
      <c r="K10">
        <v>0.6</v>
      </c>
      <c r="L10">
        <v>0.65</v>
      </c>
      <c r="M10">
        <v>0.5</v>
      </c>
      <c r="N10">
        <v>0.60419999999999996</v>
      </c>
      <c r="O10">
        <v>0.38969999999999999</v>
      </c>
      <c r="P10" s="5"/>
      <c r="Q10" s="3">
        <v>0.5</v>
      </c>
      <c r="R10">
        <f t="shared" ref="R10:R16" si="10">J10-B10</f>
        <v>0.11359999999999992</v>
      </c>
      <c r="S10">
        <f t="shared" si="7"/>
        <v>0.29199999999999998</v>
      </c>
      <c r="T10">
        <f t="shared" si="7"/>
        <v>0.40160000000000001</v>
      </c>
      <c r="U10">
        <f t="shared" si="7"/>
        <v>0.25819999999999999</v>
      </c>
      <c r="V10">
        <f t="shared" si="7"/>
        <v>0.42209999999999992</v>
      </c>
      <c r="W10">
        <f t="shared" si="7"/>
        <v>0.2109</v>
      </c>
      <c r="Y10" s="3">
        <v>0.25</v>
      </c>
      <c r="Z10" s="9">
        <f t="shared" si="0"/>
        <v>1.1283333333333334E-2</v>
      </c>
      <c r="AA10" s="9">
        <f t="shared" si="1"/>
        <v>-1.8800000000000011E-2</v>
      </c>
      <c r="AB10" s="9">
        <f t="shared" si="8"/>
        <v>-4.46666666666667E-3</v>
      </c>
      <c r="AC10" s="9">
        <f t="shared" si="2"/>
        <v>9.5333333333333294E-3</v>
      </c>
      <c r="AD10" s="9">
        <f t="shared" si="3"/>
        <v>6.2000000000000015E-3</v>
      </c>
      <c r="AE10" s="9">
        <f t="shared" si="9"/>
        <v>-4.0033333333333337E-2</v>
      </c>
      <c r="AF10" s="9">
        <f t="shared" si="4"/>
        <v>0.16838333333333336</v>
      </c>
      <c r="AG10" s="9">
        <f t="shared" si="4"/>
        <v>0.16563333333333333</v>
      </c>
      <c r="AH10" s="9">
        <f t="shared" si="4"/>
        <v>0.26286666666666664</v>
      </c>
      <c r="AI10" s="9">
        <f t="shared" si="4"/>
        <v>0.39983333333333332</v>
      </c>
      <c r="AJ10" s="9">
        <f t="shared" si="5"/>
        <v>0.52943333333333331</v>
      </c>
      <c r="AK10" s="9">
        <f t="shared" si="6"/>
        <v>0.39833333333333326</v>
      </c>
      <c r="AM10" s="7"/>
      <c r="AN10" s="20"/>
      <c r="AO10" s="23">
        <v>1</v>
      </c>
      <c r="AP10" s="23">
        <v>0.06</v>
      </c>
      <c r="AQ10" s="24">
        <f>AP10/AO10</f>
        <v>0.06</v>
      </c>
      <c r="AR10" s="23">
        <v>0.125</v>
      </c>
      <c r="AS10" s="23">
        <v>0.5</v>
      </c>
      <c r="AT10" s="24">
        <f>AS10/AR10</f>
        <v>4</v>
      </c>
      <c r="AU10" s="24">
        <f>AT10+AQ10</f>
        <v>4.0599999999999996</v>
      </c>
      <c r="AV10" s="23" t="s">
        <v>24</v>
      </c>
      <c r="AW10" s="20"/>
      <c r="AX10" s="20"/>
      <c r="AY10" s="20"/>
      <c r="AZ10" s="7"/>
      <c r="BA10" s="7"/>
      <c r="BB10" s="7"/>
      <c r="BC10" s="7"/>
      <c r="BD10" s="7"/>
    </row>
    <row r="11" spans="1:56" x14ac:dyDescent="0.25">
      <c r="A11" s="3">
        <v>0.25</v>
      </c>
      <c r="B11">
        <v>0.38340000000000002</v>
      </c>
      <c r="C11">
        <v>0.32700000000000001</v>
      </c>
      <c r="D11">
        <v>0.2505</v>
      </c>
      <c r="E11">
        <v>0.19209999999999999</v>
      </c>
      <c r="F11">
        <v>0.15679999999999999</v>
      </c>
      <c r="G11">
        <v>0.15110000000000001</v>
      </c>
      <c r="H11" s="5"/>
      <c r="I11" s="3">
        <v>0.25</v>
      </c>
      <c r="J11">
        <v>0.70889999999999997</v>
      </c>
      <c r="K11">
        <v>0.59230000000000005</v>
      </c>
      <c r="L11">
        <v>0.89129999999999998</v>
      </c>
      <c r="M11">
        <v>0.8609</v>
      </c>
      <c r="N11">
        <v>0.63329999999999997</v>
      </c>
      <c r="O11">
        <v>0.38140000000000002</v>
      </c>
      <c r="P11" s="5"/>
      <c r="Q11" s="3">
        <v>0.25</v>
      </c>
      <c r="R11">
        <f t="shared" si="10"/>
        <v>0.32549999999999996</v>
      </c>
      <c r="S11">
        <f t="shared" si="7"/>
        <v>0.26530000000000004</v>
      </c>
      <c r="T11">
        <f t="shared" si="7"/>
        <v>0.64080000000000004</v>
      </c>
      <c r="U11">
        <f t="shared" si="7"/>
        <v>0.66880000000000006</v>
      </c>
      <c r="V11">
        <f t="shared" si="7"/>
        <v>0.47649999999999998</v>
      </c>
      <c r="W11">
        <f t="shared" si="7"/>
        <v>0.2303</v>
      </c>
      <c r="Y11" s="3">
        <v>0.125</v>
      </c>
      <c r="Z11" s="9">
        <f t="shared" si="0"/>
        <v>-5.1166666666666666E-2</v>
      </c>
      <c r="AA11" s="9">
        <f t="shared" si="1"/>
        <v>3.933333333333326E-3</v>
      </c>
      <c r="AB11" s="9">
        <f t="shared" si="8"/>
        <v>9.3000000000000013E-2</v>
      </c>
      <c r="AC11" s="9">
        <f t="shared" si="2"/>
        <v>0.10383333333333333</v>
      </c>
      <c r="AD11" s="9">
        <f t="shared" si="3"/>
        <v>0.10229999999999999</v>
      </c>
      <c r="AE11" s="16">
        <f t="shared" si="9"/>
        <v>-6.7333333333333368E-3</v>
      </c>
      <c r="AF11" s="9">
        <f t="shared" si="4"/>
        <v>0.19200000000000003</v>
      </c>
      <c r="AG11" s="9">
        <f t="shared" si="4"/>
        <v>0.23901666666666674</v>
      </c>
      <c r="AH11" s="9">
        <f t="shared" si="4"/>
        <v>0.44891666666666669</v>
      </c>
      <c r="AI11" s="9">
        <f t="shared" si="4"/>
        <v>0.45068333333333338</v>
      </c>
      <c r="AJ11" s="9">
        <f t="shared" si="5"/>
        <v>0.48216666666666663</v>
      </c>
      <c r="AK11" s="9">
        <f t="shared" si="6"/>
        <v>0.41803333333333331</v>
      </c>
      <c r="AM11" s="7"/>
      <c r="AN11" s="20"/>
      <c r="AO11" s="62" t="s">
        <v>4</v>
      </c>
      <c r="AP11" s="63"/>
      <c r="AQ11" s="63"/>
      <c r="AR11" s="63" t="s">
        <v>70</v>
      </c>
      <c r="AS11" s="63"/>
      <c r="AT11" s="63"/>
      <c r="AU11" s="58"/>
      <c r="AV11" s="58" t="s">
        <v>28</v>
      </c>
      <c r="AW11" s="20"/>
      <c r="AX11" s="20"/>
      <c r="AY11" s="20"/>
      <c r="AZ11" s="7"/>
      <c r="BA11" s="7"/>
      <c r="BB11" s="7"/>
      <c r="BC11" s="7"/>
      <c r="BD11" s="7"/>
    </row>
    <row r="12" spans="1:56" x14ac:dyDescent="0.25">
      <c r="A12" s="3">
        <v>0.125</v>
      </c>
      <c r="B12">
        <v>0.61380000000000001</v>
      </c>
      <c r="C12">
        <v>0.46560000000000001</v>
      </c>
      <c r="D12">
        <v>0.32629999999999998</v>
      </c>
      <c r="E12">
        <v>0.28799999999999998</v>
      </c>
      <c r="F12">
        <v>0.1812</v>
      </c>
      <c r="G12">
        <v>0.1646</v>
      </c>
      <c r="H12" s="5"/>
      <c r="I12" s="3">
        <v>0.125</v>
      </c>
      <c r="J12">
        <v>0.84370000000000001</v>
      </c>
      <c r="K12">
        <v>0.71940000000000004</v>
      </c>
      <c r="L12">
        <v>1.0945</v>
      </c>
      <c r="M12">
        <v>0.98780000000000001</v>
      </c>
      <c r="N12">
        <v>0.73560000000000003</v>
      </c>
      <c r="O12">
        <v>0.63919999999999999</v>
      </c>
      <c r="P12" s="5"/>
      <c r="Q12" s="3">
        <v>0.125</v>
      </c>
      <c r="R12">
        <f t="shared" si="10"/>
        <v>0.22989999999999999</v>
      </c>
      <c r="S12">
        <f t="shared" si="7"/>
        <v>0.25380000000000003</v>
      </c>
      <c r="T12">
        <f t="shared" si="7"/>
        <v>0.76819999999999999</v>
      </c>
      <c r="U12">
        <f t="shared" si="7"/>
        <v>0.69979999999999998</v>
      </c>
      <c r="V12">
        <f t="shared" si="7"/>
        <v>0.5544</v>
      </c>
      <c r="W12">
        <f t="shared" si="7"/>
        <v>0.47460000000000002</v>
      </c>
      <c r="Y12" s="3">
        <v>0.06</v>
      </c>
      <c r="Z12" s="9">
        <f t="shared" si="0"/>
        <v>-3.0699999999999995E-2</v>
      </c>
      <c r="AA12" s="9">
        <f t="shared" si="1"/>
        <v>-3.156666666666668E-2</v>
      </c>
      <c r="AB12" s="9">
        <f t="shared" si="8"/>
        <v>0.13913333333333333</v>
      </c>
      <c r="AC12" s="9">
        <f t="shared" si="2"/>
        <v>0.16439999999999999</v>
      </c>
      <c r="AD12" s="9">
        <f t="shared" si="3"/>
        <v>0.13470000000000001</v>
      </c>
      <c r="AE12" s="9">
        <f t="shared" si="9"/>
        <v>5.2266666666666663E-2</v>
      </c>
      <c r="AF12" s="9">
        <f t="shared" si="4"/>
        <v>0.42278333333333329</v>
      </c>
      <c r="AG12" s="9">
        <f t="shared" si="4"/>
        <v>0.36849999999999999</v>
      </c>
      <c r="AH12" s="9">
        <f t="shared" si="4"/>
        <v>0.51838333333333331</v>
      </c>
      <c r="AI12" s="9">
        <f t="shared" si="4"/>
        <v>0.51579999999999993</v>
      </c>
      <c r="AJ12" s="9">
        <f t="shared" si="5"/>
        <v>0.55633333333333335</v>
      </c>
      <c r="AK12" s="9">
        <f t="shared" si="6"/>
        <v>0.51396666666666668</v>
      </c>
      <c r="AM12" s="7"/>
      <c r="AN12" s="20"/>
      <c r="AO12" s="23">
        <v>2</v>
      </c>
      <c r="AP12" s="23">
        <v>2</v>
      </c>
      <c r="AQ12" s="23">
        <f>AP12/AO12</f>
        <v>1</v>
      </c>
      <c r="AR12" s="23">
        <v>0.125</v>
      </c>
      <c r="AS12" s="23">
        <v>0.5</v>
      </c>
      <c r="AT12" s="24">
        <f>AS12/AR12</f>
        <v>4</v>
      </c>
      <c r="AU12" s="23">
        <f>AT12+AQ12</f>
        <v>5</v>
      </c>
      <c r="AV12" s="23" t="s">
        <v>24</v>
      </c>
      <c r="AW12" s="20"/>
      <c r="AX12" s="20"/>
      <c r="AY12" s="20"/>
      <c r="AZ12" s="7"/>
      <c r="BA12" s="7"/>
      <c r="BB12" s="7"/>
      <c r="BC12" s="7"/>
      <c r="BD12" s="7"/>
    </row>
    <row r="13" spans="1:56" x14ac:dyDescent="0.25">
      <c r="A13" s="3">
        <v>0.06</v>
      </c>
      <c r="B13">
        <v>0.1724</v>
      </c>
      <c r="C13">
        <v>0.3619</v>
      </c>
      <c r="D13">
        <v>0.23330000000000001</v>
      </c>
      <c r="E13">
        <v>0.15670000000000001</v>
      </c>
      <c r="F13">
        <v>0.13950000000000001</v>
      </c>
      <c r="G13">
        <v>0.1452</v>
      </c>
      <c r="H13" s="5"/>
      <c r="I13" s="3">
        <v>0.06</v>
      </c>
      <c r="J13">
        <v>1.0998000000000001</v>
      </c>
      <c r="K13">
        <v>1.0652999999999999</v>
      </c>
      <c r="L13">
        <v>1.0469999999999999</v>
      </c>
      <c r="M13">
        <v>1.1857</v>
      </c>
      <c r="N13">
        <v>0.73260000000000003</v>
      </c>
      <c r="O13">
        <v>0.71</v>
      </c>
      <c r="P13" s="5"/>
      <c r="Q13" s="3">
        <v>0.06</v>
      </c>
      <c r="R13">
        <f t="shared" si="10"/>
        <v>0.92740000000000011</v>
      </c>
      <c r="S13">
        <f t="shared" si="7"/>
        <v>0.70339999999999991</v>
      </c>
      <c r="T13">
        <f t="shared" si="7"/>
        <v>0.81369999999999987</v>
      </c>
      <c r="U13">
        <f t="shared" si="7"/>
        <v>1.0289999999999999</v>
      </c>
      <c r="V13">
        <f t="shared" si="7"/>
        <v>0.59309999999999996</v>
      </c>
      <c r="W13">
        <f t="shared" si="7"/>
        <v>0.56479999999999997</v>
      </c>
      <c r="Y13" s="3">
        <v>0.03</v>
      </c>
      <c r="Z13" s="9">
        <f t="shared" si="0"/>
        <v>1.3383333333333329E-2</v>
      </c>
      <c r="AA13" s="9">
        <f t="shared" si="1"/>
        <v>-2.2466666666666673E-2</v>
      </c>
      <c r="AB13" s="9">
        <f t="shared" si="8"/>
        <v>0.22866666666666666</v>
      </c>
      <c r="AC13" s="9">
        <f t="shared" si="2"/>
        <v>0.25390000000000001</v>
      </c>
      <c r="AD13" s="9">
        <f t="shared" si="3"/>
        <v>0.21036666666666667</v>
      </c>
      <c r="AE13" s="9">
        <f t="shared" si="9"/>
        <v>0.14520000000000002</v>
      </c>
      <c r="AF13" s="9">
        <f t="shared" si="4"/>
        <v>0.37168333333333331</v>
      </c>
      <c r="AG13" s="9">
        <f t="shared" si="4"/>
        <v>0.38778333333333331</v>
      </c>
      <c r="AH13" s="9">
        <f t="shared" si="4"/>
        <v>0.48721666666666669</v>
      </c>
      <c r="AI13" s="9">
        <f t="shared" si="4"/>
        <v>0.47465000000000002</v>
      </c>
      <c r="AJ13" s="9">
        <f t="shared" si="5"/>
        <v>0.54996666666666671</v>
      </c>
      <c r="AK13" s="9">
        <f t="shared" si="6"/>
        <v>0.60835000000000006</v>
      </c>
      <c r="AM13" s="7"/>
      <c r="AN13" s="20"/>
      <c r="AO13" s="62" t="s">
        <v>5</v>
      </c>
      <c r="AP13" s="63"/>
      <c r="AQ13" s="63"/>
      <c r="AR13" s="63" t="s">
        <v>70</v>
      </c>
      <c r="AS13" s="63"/>
      <c r="AT13" s="63"/>
      <c r="AU13" s="58"/>
      <c r="AV13" s="58"/>
      <c r="AW13" s="20"/>
      <c r="AX13" s="20"/>
      <c r="AY13" s="20"/>
      <c r="AZ13" s="7"/>
      <c r="BA13" s="7"/>
      <c r="BB13" s="7"/>
      <c r="BC13" s="7"/>
      <c r="BD13" s="7"/>
    </row>
    <row r="14" spans="1:56" x14ac:dyDescent="0.25">
      <c r="A14" s="3">
        <v>0.03</v>
      </c>
      <c r="B14">
        <v>0.3972</v>
      </c>
      <c r="C14">
        <v>0.22770000000000001</v>
      </c>
      <c r="D14">
        <v>0.21240000000000001</v>
      </c>
      <c r="E14">
        <v>0.26569999999999999</v>
      </c>
      <c r="F14">
        <v>0.17319999999999999</v>
      </c>
      <c r="G14">
        <v>0.152</v>
      </c>
      <c r="H14" s="5"/>
      <c r="I14" s="3">
        <v>0.03</v>
      </c>
      <c r="J14">
        <v>1.0710999999999999</v>
      </c>
      <c r="K14">
        <v>0.79239999999999999</v>
      </c>
      <c r="L14">
        <v>0.79520000000000002</v>
      </c>
      <c r="M14">
        <v>0.88339999999999996</v>
      </c>
      <c r="N14">
        <v>0.93530000000000002</v>
      </c>
      <c r="O14">
        <v>0.91920000000000002</v>
      </c>
      <c r="P14" s="5"/>
      <c r="Q14" s="3">
        <v>0.03</v>
      </c>
      <c r="R14">
        <f t="shared" si="10"/>
        <v>0.67389999999999994</v>
      </c>
      <c r="S14">
        <f t="shared" si="7"/>
        <v>0.56469999999999998</v>
      </c>
      <c r="T14">
        <f t="shared" si="7"/>
        <v>0.58279999999999998</v>
      </c>
      <c r="U14">
        <f t="shared" si="7"/>
        <v>0.61769999999999992</v>
      </c>
      <c r="V14">
        <f t="shared" si="7"/>
        <v>0.7621</v>
      </c>
      <c r="W14">
        <f t="shared" si="7"/>
        <v>0.76719999999999999</v>
      </c>
      <c r="Y14" s="3">
        <v>0.01</v>
      </c>
      <c r="Z14" s="9">
        <f t="shared" si="0"/>
        <v>3.9216666666666664E-2</v>
      </c>
      <c r="AA14" s="9">
        <f t="shared" si="1"/>
        <v>-2.5433333333333346E-2</v>
      </c>
      <c r="AB14" s="9">
        <f t="shared" si="8"/>
        <v>0.21143333333333336</v>
      </c>
      <c r="AC14" s="9">
        <f t="shared" si="2"/>
        <v>0.28960000000000002</v>
      </c>
      <c r="AD14" s="9">
        <f t="shared" si="3"/>
        <v>0.25819999999999999</v>
      </c>
      <c r="AE14" s="9">
        <f t="shared" si="9"/>
        <v>0.19159999999999999</v>
      </c>
      <c r="AF14" s="9">
        <f t="shared" si="4"/>
        <v>0.32313333333333333</v>
      </c>
      <c r="AG14" s="9">
        <f t="shared" si="4"/>
        <v>0.4911166666666667</v>
      </c>
      <c r="AH14" s="9">
        <f t="shared" si="4"/>
        <v>0.50529999999999997</v>
      </c>
      <c r="AI14" s="9">
        <f t="shared" si="4"/>
        <v>0.4721499999999999</v>
      </c>
      <c r="AJ14" s="9">
        <f t="shared" si="5"/>
        <v>0.51670000000000005</v>
      </c>
      <c r="AK14" s="9">
        <f t="shared" si="6"/>
        <v>0.57348333333333334</v>
      </c>
      <c r="AM14" s="7"/>
      <c r="AN14" s="20"/>
      <c r="AO14" s="23">
        <v>4</v>
      </c>
      <c r="AP14" s="23">
        <v>4</v>
      </c>
      <c r="AQ14" s="23">
        <f>AP14/AO14</f>
        <v>1</v>
      </c>
      <c r="AR14" s="23">
        <v>0.125</v>
      </c>
      <c r="AS14" s="23">
        <v>6.3E-2</v>
      </c>
      <c r="AT14" s="24">
        <f>AS14/AR14</f>
        <v>0.504</v>
      </c>
      <c r="AU14" s="23">
        <f>AT14+AQ14</f>
        <v>1.504</v>
      </c>
      <c r="AV14" s="23" t="s">
        <v>19</v>
      </c>
      <c r="AW14" s="20"/>
      <c r="AX14" s="20"/>
      <c r="AY14" s="20"/>
      <c r="AZ14" s="7"/>
      <c r="BA14" s="7"/>
      <c r="BB14" s="7"/>
      <c r="BC14" s="7"/>
      <c r="BD14" s="7"/>
    </row>
    <row r="15" spans="1:56" x14ac:dyDescent="0.25">
      <c r="A15" s="3">
        <v>0.01</v>
      </c>
      <c r="B15">
        <v>0.95220000000000005</v>
      </c>
      <c r="C15">
        <v>0.38879999999999998</v>
      </c>
      <c r="D15">
        <v>0.37059999999999998</v>
      </c>
      <c r="E15">
        <v>0.2838</v>
      </c>
      <c r="F15">
        <v>0.35589999999999999</v>
      </c>
      <c r="G15">
        <v>0.2424</v>
      </c>
      <c r="H15" s="5"/>
      <c r="I15" s="3">
        <v>0.01</v>
      </c>
      <c r="J15">
        <v>1.2824</v>
      </c>
      <c r="K15">
        <v>0.96799999999999997</v>
      </c>
      <c r="L15">
        <v>0.94520000000000004</v>
      </c>
      <c r="M15">
        <v>0.85360000000000003</v>
      </c>
      <c r="N15">
        <v>0.75900000000000001</v>
      </c>
      <c r="O15">
        <v>0.72960000000000003</v>
      </c>
      <c r="P15" s="5"/>
      <c r="Q15" s="3">
        <v>0.01</v>
      </c>
      <c r="R15">
        <f t="shared" si="10"/>
        <v>0.33019999999999994</v>
      </c>
      <c r="S15">
        <f t="shared" si="7"/>
        <v>0.57919999999999994</v>
      </c>
      <c r="T15">
        <f t="shared" si="7"/>
        <v>0.5746</v>
      </c>
      <c r="U15">
        <f t="shared" si="7"/>
        <v>0.56980000000000008</v>
      </c>
      <c r="V15">
        <f t="shared" si="7"/>
        <v>0.40310000000000001</v>
      </c>
      <c r="W15">
        <f t="shared" si="7"/>
        <v>0.48720000000000002</v>
      </c>
      <c r="Y15" s="3">
        <v>5.0000000000000001E-3</v>
      </c>
      <c r="Z15" s="9"/>
      <c r="AA15" s="9">
        <f>AVERAGE(P108:P110)</f>
        <v>2.52E-2</v>
      </c>
      <c r="AB15" s="9"/>
      <c r="AC15" s="9"/>
      <c r="AD15" s="9"/>
      <c r="AE15" s="9"/>
      <c r="AF15" s="9"/>
      <c r="AG15" s="9"/>
      <c r="AH15" s="9"/>
      <c r="AI15" s="9"/>
      <c r="AJ15" s="9"/>
      <c r="AK15">
        <v>0.72009999999999996</v>
      </c>
      <c r="AM15" s="7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7"/>
      <c r="BA15" s="7"/>
      <c r="BB15" s="7"/>
      <c r="BC15" s="7"/>
      <c r="BD15" s="7"/>
    </row>
    <row r="16" spans="1:56" x14ac:dyDescent="0.25">
      <c r="A16" s="3">
        <v>0</v>
      </c>
      <c r="B16">
        <v>0.69389999999999996</v>
      </c>
      <c r="C16">
        <v>0.63080000000000003</v>
      </c>
      <c r="D16">
        <v>0.56830000000000003</v>
      </c>
      <c r="E16">
        <v>0.56079999999999997</v>
      </c>
      <c r="F16">
        <v>0.53620000000000001</v>
      </c>
      <c r="G16">
        <v>0.38540000000000002</v>
      </c>
      <c r="H16" s="5"/>
      <c r="I16" s="3">
        <v>0</v>
      </c>
      <c r="J16">
        <v>1.1820999999999999</v>
      </c>
      <c r="K16">
        <v>1.0772999999999999</v>
      </c>
      <c r="L16">
        <v>0.98109999999999997</v>
      </c>
      <c r="M16">
        <v>1.0139</v>
      </c>
      <c r="N16">
        <v>0.98540000000000005</v>
      </c>
      <c r="O16">
        <v>0.93889999999999996</v>
      </c>
      <c r="P16" s="5"/>
      <c r="Q16" s="3">
        <v>0</v>
      </c>
      <c r="R16">
        <f t="shared" si="10"/>
        <v>0.48819999999999997</v>
      </c>
      <c r="S16">
        <f t="shared" si="7"/>
        <v>0.4464999999999999</v>
      </c>
      <c r="T16">
        <f t="shared" si="7"/>
        <v>0.41279999999999994</v>
      </c>
      <c r="U16">
        <f t="shared" si="7"/>
        <v>0.45310000000000006</v>
      </c>
      <c r="V16">
        <f t="shared" si="7"/>
        <v>0.44920000000000004</v>
      </c>
      <c r="W16">
        <f t="shared" si="7"/>
        <v>0.55349999999999988</v>
      </c>
      <c r="Y16" s="3">
        <v>2.5000000000000001E-3</v>
      </c>
      <c r="Z16" s="9"/>
      <c r="AA16" s="9">
        <f>AVERAGE(Q108:Q110)</f>
        <v>-2.7633333333333343E-2</v>
      </c>
      <c r="AB16" s="9"/>
      <c r="AC16" s="9"/>
      <c r="AD16" s="9"/>
      <c r="AE16" s="9"/>
      <c r="AF16" s="9"/>
      <c r="AG16" s="9"/>
      <c r="AH16" s="9"/>
      <c r="AI16" s="9"/>
      <c r="AJ16" s="9"/>
      <c r="AK16" s="9">
        <v>0.63369999999999993</v>
      </c>
      <c r="AM16" s="7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7"/>
      <c r="BA16" s="7"/>
      <c r="BB16" s="7"/>
      <c r="BC16" s="7"/>
      <c r="BD16" s="7"/>
    </row>
    <row r="17" spans="1:5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3">
        <v>1.25E-3</v>
      </c>
      <c r="Z17" s="9"/>
      <c r="AA17" s="9">
        <f>AVERAGE(R108:R110)</f>
        <v>-1.4666666666666623E-3</v>
      </c>
      <c r="AB17" s="9"/>
      <c r="AC17" s="9"/>
      <c r="AD17" s="9"/>
      <c r="AE17" s="9"/>
      <c r="AF17" s="9"/>
      <c r="AG17" s="9"/>
      <c r="AH17" s="9"/>
      <c r="AI17" s="9"/>
      <c r="AJ17" s="9"/>
      <c r="AK17" s="15">
        <v>0.6643</v>
      </c>
      <c r="AL17" s="5"/>
      <c r="AM17" s="7"/>
      <c r="AN17" s="20"/>
      <c r="AO17" s="25" t="s">
        <v>48</v>
      </c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7"/>
      <c r="BA17" s="7"/>
      <c r="BB17" s="7"/>
      <c r="BC17" s="7"/>
      <c r="BD17" s="7"/>
    </row>
    <row r="18" spans="1:56" x14ac:dyDescent="0.25">
      <c r="A18" s="3"/>
      <c r="B18" s="3" t="s">
        <v>54</v>
      </c>
      <c r="C18" s="3"/>
      <c r="D18" s="3"/>
      <c r="E18" s="3"/>
      <c r="F18" s="3"/>
      <c r="G18" s="3"/>
      <c r="H18" s="5"/>
      <c r="I18" s="3"/>
      <c r="J18" s="3" t="s">
        <v>54</v>
      </c>
      <c r="K18" s="3"/>
      <c r="L18" s="3"/>
      <c r="M18" s="3"/>
      <c r="N18" s="3"/>
      <c r="O18" s="3"/>
      <c r="P18" s="5"/>
      <c r="Q18" s="3"/>
      <c r="R18" s="3" t="s">
        <v>54</v>
      </c>
      <c r="S18" s="3"/>
      <c r="T18" s="3"/>
      <c r="U18" s="3"/>
      <c r="V18" s="3"/>
      <c r="W18" s="3"/>
      <c r="Y18" s="3">
        <v>5.9999999999999995E-4</v>
      </c>
      <c r="Z18" s="9"/>
      <c r="AA18" s="9">
        <f>AVERAGE(S108:S110)</f>
        <v>9.8666666666666712E-3</v>
      </c>
      <c r="AB18" s="9"/>
      <c r="AC18" s="9"/>
      <c r="AD18" s="9"/>
      <c r="AE18" s="9"/>
      <c r="AF18" s="9"/>
      <c r="AG18" s="9"/>
      <c r="AH18" s="9"/>
      <c r="AI18" s="9"/>
      <c r="AJ18" s="9"/>
      <c r="AK18" s="15">
        <v>0.70640000000000003</v>
      </c>
      <c r="AM18" s="7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7"/>
      <c r="BA18" s="7"/>
      <c r="BB18" s="7"/>
      <c r="BC18" s="7"/>
      <c r="BD18" s="7"/>
    </row>
    <row r="19" spans="1:56" x14ac:dyDescent="0.25">
      <c r="A19" s="3" t="s">
        <v>8</v>
      </c>
      <c r="B19" s="3">
        <v>0.25</v>
      </c>
      <c r="C19" s="3">
        <v>0.125</v>
      </c>
      <c r="D19" s="3">
        <v>0.06</v>
      </c>
      <c r="E19" s="3">
        <v>0.03</v>
      </c>
      <c r="F19" s="3">
        <v>0.01</v>
      </c>
      <c r="G19" s="3">
        <v>0</v>
      </c>
      <c r="H19" s="5"/>
      <c r="I19" s="3" t="s">
        <v>8</v>
      </c>
      <c r="J19" s="3">
        <v>0.25</v>
      </c>
      <c r="K19" s="3">
        <v>0.125</v>
      </c>
      <c r="L19" s="3">
        <v>0.06</v>
      </c>
      <c r="M19" s="3">
        <v>0.03</v>
      </c>
      <c r="N19" s="3">
        <v>0.01</v>
      </c>
      <c r="O19" s="3">
        <v>0</v>
      </c>
      <c r="P19" s="5"/>
      <c r="Q19" s="3" t="s">
        <v>8</v>
      </c>
      <c r="R19" s="3">
        <v>0.25</v>
      </c>
      <c r="S19" s="3">
        <v>0.125</v>
      </c>
      <c r="T19" s="3">
        <v>0.06</v>
      </c>
      <c r="U19" s="3">
        <v>0.03</v>
      </c>
      <c r="V19" s="3">
        <v>0.01</v>
      </c>
      <c r="W19" s="3">
        <v>0</v>
      </c>
      <c r="Y19" s="3">
        <v>0</v>
      </c>
      <c r="Z19" s="9">
        <f>AVERAGE(AD93:AF93,N104:P104)</f>
        <v>-9.0950000000000017E-2</v>
      </c>
      <c r="AA19" s="9">
        <f>AVERAGE(AG93:AI93,T108:T110)</f>
        <v>2.4283333333333355E-2</v>
      </c>
      <c r="AB19" s="9">
        <f>AVERAGE(AA82,AD82,AG82)</f>
        <v>0.20609999999999998</v>
      </c>
      <c r="AC19" s="9">
        <f t="shared" ref="AC19" si="11">AVERAGE(Z82,AC82,AF82)</f>
        <v>0.18940000000000001</v>
      </c>
      <c r="AD19" s="9">
        <f t="shared" ref="AD19" si="12">AVERAGE(AB82,AE82,AH82)</f>
        <v>0.23563333333333333</v>
      </c>
      <c r="AE19" s="9">
        <f>AVERAGE(R49,R60,R71)</f>
        <v>0.19116666666666671</v>
      </c>
      <c r="AF19" s="9">
        <f>AVERAGE(R16,R27,R38,S49,S60,S71)</f>
        <v>0.40989999999999999</v>
      </c>
      <c r="AG19" s="9">
        <f>AVERAGE(S16,S27,S38,T49,T60,T71)</f>
        <v>0.36713333333333331</v>
      </c>
      <c r="AH19" s="9">
        <f>AVERAGE(T16,T27,T38,U49,U60,U71)</f>
        <v>0.39943333333333331</v>
      </c>
      <c r="AI19" s="9">
        <f>AVERAGE(U16,U27,U38,V49,V60,V71)</f>
        <v>0.49805000000000005</v>
      </c>
      <c r="AJ19" s="9">
        <f>AVERAGE(V16,V27,V38)</f>
        <v>0.55766666666666664</v>
      </c>
      <c r="AK19" s="9">
        <f>AVERAGE(W16,W27,W38,W49,W60,W71,T111,Q104)</f>
        <v>0.57908749999999998</v>
      </c>
      <c r="AM19" s="7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7"/>
      <c r="BA19" s="7"/>
      <c r="BB19" s="7"/>
      <c r="BC19" s="7"/>
      <c r="BD19" s="7"/>
    </row>
    <row r="20" spans="1:56" x14ac:dyDescent="0.25">
      <c r="A20" s="3">
        <v>1</v>
      </c>
      <c r="B20">
        <v>0.20119999999999999</v>
      </c>
      <c r="C20">
        <v>0.2074</v>
      </c>
      <c r="D20">
        <v>0.33700000000000002</v>
      </c>
      <c r="E20">
        <v>0.26219999999999999</v>
      </c>
      <c r="F20">
        <v>0.36280000000000001</v>
      </c>
      <c r="G20">
        <v>0.1512</v>
      </c>
      <c r="H20" s="5"/>
      <c r="I20" s="3">
        <v>1</v>
      </c>
      <c r="J20">
        <v>0.15790000000000001</v>
      </c>
      <c r="K20">
        <v>0.18759999999999999</v>
      </c>
      <c r="L20">
        <v>0.1386</v>
      </c>
      <c r="M20">
        <v>0.14030000000000001</v>
      </c>
      <c r="N20">
        <v>0.43159999999999998</v>
      </c>
      <c r="O20">
        <v>0.65590000000000004</v>
      </c>
      <c r="P20" s="5"/>
      <c r="Q20" s="3">
        <v>1</v>
      </c>
      <c r="R20">
        <f>J20-B20</f>
        <v>-4.3299999999999977E-2</v>
      </c>
      <c r="S20">
        <f t="shared" ref="S20:W27" si="13">K20-C20</f>
        <v>-1.9800000000000012E-2</v>
      </c>
      <c r="T20">
        <f t="shared" si="13"/>
        <v>-0.19840000000000002</v>
      </c>
      <c r="U20">
        <f t="shared" si="13"/>
        <v>-0.12189999999999998</v>
      </c>
      <c r="V20">
        <f t="shared" si="13"/>
        <v>6.8799999999999972E-2</v>
      </c>
      <c r="W20">
        <f t="shared" si="13"/>
        <v>0.50470000000000004</v>
      </c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</row>
    <row r="21" spans="1:56" x14ac:dyDescent="0.25">
      <c r="A21" s="3">
        <v>0.5</v>
      </c>
      <c r="B21">
        <v>0.15890000000000001</v>
      </c>
      <c r="C21">
        <v>0.16070000000000001</v>
      </c>
      <c r="D21">
        <v>0.16550000000000001</v>
      </c>
      <c r="E21">
        <v>0.22720000000000001</v>
      </c>
      <c r="F21">
        <v>0.14990000000000001</v>
      </c>
      <c r="G21">
        <v>0.1608</v>
      </c>
      <c r="H21" s="5"/>
      <c r="I21" s="3">
        <v>0.5</v>
      </c>
      <c r="J21">
        <v>0.45490000000000003</v>
      </c>
      <c r="K21">
        <v>0.27629999999999999</v>
      </c>
      <c r="L21">
        <v>0.42970000000000003</v>
      </c>
      <c r="M21">
        <v>0.37869999999999998</v>
      </c>
      <c r="N21">
        <v>0.70569999999999999</v>
      </c>
      <c r="O21">
        <v>0.66749999999999998</v>
      </c>
      <c r="P21" s="5"/>
      <c r="Q21" s="3">
        <v>0.5</v>
      </c>
      <c r="R21">
        <f t="shared" ref="R21:R27" si="14">J21-B21</f>
        <v>0.29600000000000004</v>
      </c>
      <c r="S21">
        <f t="shared" si="13"/>
        <v>0.11559999999999998</v>
      </c>
      <c r="T21">
        <f t="shared" si="13"/>
        <v>0.26419999999999999</v>
      </c>
      <c r="U21">
        <f t="shared" si="13"/>
        <v>0.15149999999999997</v>
      </c>
      <c r="V21">
        <f t="shared" si="13"/>
        <v>0.55579999999999996</v>
      </c>
      <c r="W21">
        <f t="shared" si="13"/>
        <v>0.50669999999999993</v>
      </c>
      <c r="Y21" s="7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56" x14ac:dyDescent="0.25">
      <c r="A22" s="3">
        <v>0.25</v>
      </c>
      <c r="B22">
        <v>0.14680000000000001</v>
      </c>
      <c r="C22">
        <v>0.1293</v>
      </c>
      <c r="D22">
        <v>0.13550000000000001</v>
      </c>
      <c r="E22">
        <v>0.12520000000000001</v>
      </c>
      <c r="F22">
        <v>0.10390000000000001</v>
      </c>
      <c r="G22">
        <v>0.1177</v>
      </c>
      <c r="H22" s="5"/>
      <c r="I22" s="3">
        <v>0.25</v>
      </c>
      <c r="J22">
        <v>0.71099999999999997</v>
      </c>
      <c r="K22">
        <v>0.33189999999999997</v>
      </c>
      <c r="L22">
        <v>0.43659999999999999</v>
      </c>
      <c r="M22">
        <v>1.351</v>
      </c>
      <c r="N22">
        <v>0.93130000000000002</v>
      </c>
      <c r="O22">
        <v>1.329</v>
      </c>
      <c r="P22" s="5"/>
      <c r="Q22" s="3">
        <v>0.25</v>
      </c>
      <c r="R22">
        <f t="shared" si="14"/>
        <v>0.56419999999999992</v>
      </c>
      <c r="S22">
        <f t="shared" si="13"/>
        <v>0.20259999999999997</v>
      </c>
      <c r="T22">
        <f t="shared" si="13"/>
        <v>0.30109999999999998</v>
      </c>
      <c r="U22">
        <f t="shared" si="13"/>
        <v>1.2258</v>
      </c>
      <c r="V22">
        <f t="shared" si="13"/>
        <v>0.82740000000000002</v>
      </c>
      <c r="W22">
        <f t="shared" si="13"/>
        <v>1.2113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</row>
    <row r="23" spans="1:56" x14ac:dyDescent="0.25">
      <c r="A23" s="3">
        <v>0.125</v>
      </c>
      <c r="B23">
        <v>0.15989999999999999</v>
      </c>
      <c r="C23">
        <v>0.1416</v>
      </c>
      <c r="D23">
        <v>0.12529999999999999</v>
      </c>
      <c r="E23">
        <v>0.1288</v>
      </c>
      <c r="F23">
        <v>0.1062</v>
      </c>
      <c r="G23">
        <v>0.1221</v>
      </c>
      <c r="H23" s="5"/>
      <c r="I23" s="3">
        <v>0.125</v>
      </c>
      <c r="J23">
        <v>0.66469999999999996</v>
      </c>
      <c r="K23">
        <v>0.6583</v>
      </c>
      <c r="L23">
        <v>0.94969999999999999</v>
      </c>
      <c r="M23">
        <v>0.72299999999999998</v>
      </c>
      <c r="N23">
        <v>0.68540000000000001</v>
      </c>
      <c r="O23">
        <v>0.81030000000000002</v>
      </c>
      <c r="P23" s="5"/>
      <c r="Q23" s="3">
        <v>0.125</v>
      </c>
      <c r="R23">
        <f t="shared" si="14"/>
        <v>0.50479999999999992</v>
      </c>
      <c r="S23">
        <f t="shared" si="13"/>
        <v>0.51669999999999994</v>
      </c>
      <c r="T23">
        <f t="shared" si="13"/>
        <v>0.82440000000000002</v>
      </c>
      <c r="U23">
        <f t="shared" si="13"/>
        <v>0.59419999999999995</v>
      </c>
      <c r="V23">
        <f t="shared" si="13"/>
        <v>0.57920000000000005</v>
      </c>
      <c r="W23">
        <f t="shared" si="13"/>
        <v>0.68820000000000003</v>
      </c>
      <c r="Y23" s="7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</row>
    <row r="24" spans="1:56" x14ac:dyDescent="0.25">
      <c r="A24" s="3">
        <v>0.06</v>
      </c>
      <c r="B24">
        <v>0.1588</v>
      </c>
      <c r="C24">
        <v>0.1305</v>
      </c>
      <c r="D24">
        <v>0.12720000000000001</v>
      </c>
      <c r="E24">
        <v>0.1285</v>
      </c>
      <c r="F24">
        <v>0.1099</v>
      </c>
      <c r="G24">
        <v>0.12139999999999999</v>
      </c>
      <c r="H24" s="5"/>
      <c r="I24" s="3">
        <v>0.06</v>
      </c>
      <c r="J24">
        <v>0.8891</v>
      </c>
      <c r="K24">
        <v>0.76229999999999998</v>
      </c>
      <c r="L24">
        <v>0.96299999999999997</v>
      </c>
      <c r="M24">
        <v>0.77039999999999997</v>
      </c>
      <c r="N24">
        <v>0.76100000000000001</v>
      </c>
      <c r="O24">
        <v>0.72989999999999999</v>
      </c>
      <c r="P24" s="5"/>
      <c r="Q24" s="3">
        <v>0.06</v>
      </c>
      <c r="R24">
        <f t="shared" si="14"/>
        <v>0.73029999999999995</v>
      </c>
      <c r="S24">
        <f t="shared" si="13"/>
        <v>0.63179999999999992</v>
      </c>
      <c r="T24">
        <f t="shared" si="13"/>
        <v>0.83579999999999999</v>
      </c>
      <c r="U24">
        <f t="shared" si="13"/>
        <v>0.64189999999999992</v>
      </c>
      <c r="V24">
        <f t="shared" si="13"/>
        <v>0.65110000000000001</v>
      </c>
      <c r="W24">
        <f t="shared" si="13"/>
        <v>0.60850000000000004</v>
      </c>
      <c r="Y24" s="7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</row>
    <row r="25" spans="1:56" x14ac:dyDescent="0.25">
      <c r="A25" s="3">
        <v>0.03</v>
      </c>
      <c r="B25">
        <v>0.16109999999999999</v>
      </c>
      <c r="C25">
        <v>0.1227</v>
      </c>
      <c r="D25">
        <v>0.13819999999999999</v>
      </c>
      <c r="E25">
        <v>0.13270000000000001</v>
      </c>
      <c r="F25">
        <v>0.1067</v>
      </c>
      <c r="G25">
        <v>0.12790000000000001</v>
      </c>
      <c r="H25" s="5"/>
      <c r="I25" s="3">
        <v>0.03</v>
      </c>
      <c r="J25">
        <v>0.81530000000000002</v>
      </c>
      <c r="K25">
        <v>0.70679999999999998</v>
      </c>
      <c r="L25">
        <v>0.70350000000000001</v>
      </c>
      <c r="M25">
        <v>0.58499999999999996</v>
      </c>
      <c r="N25">
        <v>0.58250000000000002</v>
      </c>
      <c r="O25">
        <v>0.56169999999999998</v>
      </c>
      <c r="P25" s="5"/>
      <c r="Q25" s="3">
        <v>0.03</v>
      </c>
      <c r="R25">
        <f t="shared" si="14"/>
        <v>0.6542</v>
      </c>
      <c r="S25">
        <f t="shared" si="13"/>
        <v>0.58409999999999995</v>
      </c>
      <c r="T25">
        <f t="shared" si="13"/>
        <v>0.56530000000000002</v>
      </c>
      <c r="U25">
        <f t="shared" si="13"/>
        <v>0.45229999999999992</v>
      </c>
      <c r="V25">
        <f t="shared" si="13"/>
        <v>0.4758</v>
      </c>
      <c r="W25">
        <f t="shared" si="13"/>
        <v>0.43379999999999996</v>
      </c>
      <c r="Y25" s="7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56" x14ac:dyDescent="0.25">
      <c r="A26" s="3">
        <v>0.01</v>
      </c>
      <c r="B26">
        <v>0.1918</v>
      </c>
      <c r="C26">
        <v>0.1542</v>
      </c>
      <c r="D26">
        <v>0.14599999999999999</v>
      </c>
      <c r="E26">
        <v>0.1542</v>
      </c>
      <c r="F26">
        <v>0.15659999999999999</v>
      </c>
      <c r="G26">
        <v>0.1389</v>
      </c>
      <c r="H26" s="5"/>
      <c r="I26" s="3">
        <v>0.01</v>
      </c>
      <c r="J26">
        <v>0.92100000000000004</v>
      </c>
      <c r="K26">
        <v>0.82779999999999998</v>
      </c>
      <c r="L26">
        <v>0.84419999999999995</v>
      </c>
      <c r="M26">
        <v>0.64900000000000002</v>
      </c>
      <c r="N26">
        <v>0.67100000000000004</v>
      </c>
      <c r="O26">
        <v>0.77229999999999999</v>
      </c>
      <c r="P26" s="5"/>
      <c r="Q26" s="3">
        <v>0.01</v>
      </c>
      <c r="R26">
        <f t="shared" si="14"/>
        <v>0.72920000000000007</v>
      </c>
      <c r="S26">
        <f t="shared" si="13"/>
        <v>0.67359999999999998</v>
      </c>
      <c r="T26">
        <f t="shared" si="13"/>
        <v>0.69819999999999993</v>
      </c>
      <c r="U26">
        <f t="shared" si="13"/>
        <v>0.49480000000000002</v>
      </c>
      <c r="V26">
        <f t="shared" si="13"/>
        <v>0.51440000000000008</v>
      </c>
      <c r="W26">
        <f t="shared" si="13"/>
        <v>0.63339999999999996</v>
      </c>
      <c r="Y26" s="7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1:56" x14ac:dyDescent="0.25">
      <c r="A27" s="3">
        <v>0</v>
      </c>
      <c r="B27">
        <v>0.19220000000000001</v>
      </c>
      <c r="C27">
        <v>0.1958</v>
      </c>
      <c r="D27">
        <v>0.2054</v>
      </c>
      <c r="E27">
        <v>0.184</v>
      </c>
      <c r="F27">
        <v>0.1729</v>
      </c>
      <c r="G27">
        <v>0.17979999999999999</v>
      </c>
      <c r="H27" s="5"/>
      <c r="I27" s="3">
        <v>0</v>
      </c>
      <c r="J27">
        <v>0.85709999999999997</v>
      </c>
      <c r="K27">
        <v>0.84019999999999995</v>
      </c>
      <c r="L27">
        <v>0.74170000000000003</v>
      </c>
      <c r="M27">
        <v>0.79869999999999997</v>
      </c>
      <c r="N27">
        <v>0.76739999999999997</v>
      </c>
      <c r="O27">
        <v>0.78669999999999995</v>
      </c>
      <c r="P27" s="5"/>
      <c r="Q27" s="3">
        <v>0</v>
      </c>
      <c r="R27">
        <f t="shared" si="14"/>
        <v>0.66489999999999994</v>
      </c>
      <c r="S27">
        <f t="shared" si="13"/>
        <v>0.64439999999999997</v>
      </c>
      <c r="T27">
        <f t="shared" si="13"/>
        <v>0.5363</v>
      </c>
      <c r="U27">
        <f t="shared" si="13"/>
        <v>0.61470000000000002</v>
      </c>
      <c r="V27">
        <f t="shared" si="13"/>
        <v>0.59450000000000003</v>
      </c>
      <c r="W27">
        <f t="shared" si="13"/>
        <v>0.6069</v>
      </c>
      <c r="Y27" s="7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56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7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6" x14ac:dyDescent="0.25">
      <c r="A29" s="3"/>
      <c r="B29" s="3" t="s">
        <v>54</v>
      </c>
      <c r="C29" s="3"/>
      <c r="D29" s="3"/>
      <c r="E29" s="3"/>
      <c r="F29" s="3"/>
      <c r="G29" s="3"/>
      <c r="H29" s="5"/>
      <c r="I29" s="3"/>
      <c r="J29" s="3" t="s">
        <v>54</v>
      </c>
      <c r="K29" s="3"/>
      <c r="L29" s="3"/>
      <c r="M29" s="3"/>
      <c r="N29" s="3"/>
      <c r="O29" s="3"/>
      <c r="P29" s="5"/>
      <c r="Q29" s="3"/>
      <c r="R29" s="3" t="s">
        <v>54</v>
      </c>
      <c r="S29" s="3"/>
      <c r="T29" s="3"/>
      <c r="U29" s="3"/>
      <c r="V29" s="3"/>
      <c r="W29" s="3"/>
      <c r="Y29" s="7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56" x14ac:dyDescent="0.25">
      <c r="A30" s="3" t="s">
        <v>8</v>
      </c>
      <c r="B30" s="3">
        <v>0.25</v>
      </c>
      <c r="C30" s="3">
        <v>0.125</v>
      </c>
      <c r="D30" s="3">
        <v>0.06</v>
      </c>
      <c r="E30" s="3">
        <v>0.03</v>
      </c>
      <c r="F30" s="3">
        <v>0.01</v>
      </c>
      <c r="G30" s="3">
        <v>0</v>
      </c>
      <c r="H30" s="5">
        <v>1</v>
      </c>
      <c r="I30" s="3" t="s">
        <v>8</v>
      </c>
      <c r="J30" s="3">
        <v>0.25</v>
      </c>
      <c r="K30" s="3">
        <v>0.125</v>
      </c>
      <c r="L30" s="3">
        <v>0.06</v>
      </c>
      <c r="M30" s="3">
        <v>0.03</v>
      </c>
      <c r="N30" s="3">
        <v>0.01</v>
      </c>
      <c r="O30" s="3">
        <v>0</v>
      </c>
      <c r="P30" s="5"/>
      <c r="Q30" s="3" t="s">
        <v>8</v>
      </c>
      <c r="R30" s="3">
        <v>0.25</v>
      </c>
      <c r="S30" s="3">
        <v>0.125</v>
      </c>
      <c r="T30" s="3">
        <v>0.06</v>
      </c>
      <c r="U30" s="3">
        <v>0.03</v>
      </c>
      <c r="V30" s="3">
        <v>0.01</v>
      </c>
      <c r="W30" s="3">
        <v>0</v>
      </c>
      <c r="Y30" s="7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spans="1:56" x14ac:dyDescent="0.25">
      <c r="A31" s="3">
        <v>1</v>
      </c>
      <c r="B31">
        <v>0.2336</v>
      </c>
      <c r="C31">
        <v>0.20200000000000001</v>
      </c>
      <c r="D31">
        <v>0.22570000000000001</v>
      </c>
      <c r="E31">
        <v>0.26819999999999999</v>
      </c>
      <c r="F31">
        <v>0.21249999999999999</v>
      </c>
      <c r="G31">
        <v>0.22570000000000001</v>
      </c>
      <c r="H31" s="5"/>
      <c r="I31" s="3">
        <v>1</v>
      </c>
      <c r="J31">
        <v>0.26340000000000002</v>
      </c>
      <c r="K31">
        <v>0.19670000000000001</v>
      </c>
      <c r="L31">
        <v>0.2369</v>
      </c>
      <c r="M31">
        <v>0.2369</v>
      </c>
      <c r="N31">
        <v>0.25419999999999998</v>
      </c>
      <c r="O31">
        <v>0.2208</v>
      </c>
      <c r="P31" s="5"/>
      <c r="Q31" s="3">
        <v>1</v>
      </c>
      <c r="R31">
        <f>J31-B31</f>
        <v>2.9800000000000021E-2</v>
      </c>
      <c r="S31">
        <f t="shared" ref="S31:W38" si="15">K31-C31</f>
        <v>-5.2999999999999992E-3</v>
      </c>
      <c r="T31">
        <f t="shared" si="15"/>
        <v>1.1199999999999988E-2</v>
      </c>
      <c r="U31">
        <f t="shared" si="15"/>
        <v>-3.1299999999999994E-2</v>
      </c>
      <c r="V31">
        <f t="shared" si="15"/>
        <v>4.1699999999999987E-2</v>
      </c>
      <c r="W31">
        <f t="shared" si="15"/>
        <v>-4.9000000000000155E-3</v>
      </c>
      <c r="Y31" s="7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</row>
    <row r="32" spans="1:56" x14ac:dyDescent="0.25">
      <c r="A32" s="3">
        <v>0.5</v>
      </c>
      <c r="B32">
        <v>0.29160000000000003</v>
      </c>
      <c r="C32">
        <v>0.21110000000000001</v>
      </c>
      <c r="D32">
        <v>0.1973</v>
      </c>
      <c r="E32">
        <v>0.215</v>
      </c>
      <c r="F32">
        <v>0.19289999999999999</v>
      </c>
      <c r="G32">
        <v>0.2034</v>
      </c>
      <c r="H32" s="5"/>
      <c r="I32" s="3">
        <v>0.5</v>
      </c>
      <c r="J32">
        <v>0.52170000000000005</v>
      </c>
      <c r="K32">
        <v>0.31409999999999999</v>
      </c>
      <c r="L32">
        <v>0.38540000000000002</v>
      </c>
      <c r="M32">
        <v>0.2999</v>
      </c>
      <c r="N32">
        <v>0.2286</v>
      </c>
      <c r="O32">
        <v>0.24479999999999999</v>
      </c>
      <c r="P32" s="5"/>
      <c r="Q32" s="3">
        <v>0.5</v>
      </c>
      <c r="R32">
        <f t="shared" ref="R32:R38" si="16">J32-B32</f>
        <v>0.23010000000000003</v>
      </c>
      <c r="S32">
        <f t="shared" si="15"/>
        <v>0.10299999999999998</v>
      </c>
      <c r="T32">
        <f t="shared" si="15"/>
        <v>0.18810000000000002</v>
      </c>
      <c r="U32">
        <f t="shared" si="15"/>
        <v>8.4900000000000003E-2</v>
      </c>
      <c r="V32">
        <f t="shared" si="15"/>
        <v>3.570000000000001E-2</v>
      </c>
      <c r="W32">
        <f t="shared" si="15"/>
        <v>4.1399999999999992E-2</v>
      </c>
      <c r="Y32" s="7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</row>
    <row r="33" spans="1:55" x14ac:dyDescent="0.25">
      <c r="A33" s="3">
        <v>0.25</v>
      </c>
      <c r="B33">
        <v>0.34949999999999998</v>
      </c>
      <c r="C33">
        <v>0.21990000000000001</v>
      </c>
      <c r="D33">
        <v>0.21959999999999999</v>
      </c>
      <c r="E33">
        <v>0.1898</v>
      </c>
      <c r="F33">
        <v>0.17799999999999999</v>
      </c>
      <c r="G33">
        <v>0.1923</v>
      </c>
      <c r="H33" s="5"/>
      <c r="I33" s="3">
        <v>0.25</v>
      </c>
      <c r="J33">
        <v>0.57410000000000005</v>
      </c>
      <c r="K33">
        <v>0.6149</v>
      </c>
      <c r="L33">
        <v>0.63929999999999998</v>
      </c>
      <c r="M33">
        <v>0.47749999999999998</v>
      </c>
      <c r="N33">
        <v>0.46239999999999998</v>
      </c>
      <c r="O33">
        <v>0.57530000000000003</v>
      </c>
      <c r="P33" s="5"/>
      <c r="Q33" s="3">
        <v>0.25</v>
      </c>
      <c r="R33">
        <f t="shared" si="16"/>
        <v>0.22460000000000008</v>
      </c>
      <c r="S33">
        <f t="shared" si="15"/>
        <v>0.39500000000000002</v>
      </c>
      <c r="T33">
        <f t="shared" si="15"/>
        <v>0.41969999999999996</v>
      </c>
      <c r="U33">
        <f t="shared" si="15"/>
        <v>0.28769999999999996</v>
      </c>
      <c r="V33">
        <f t="shared" si="15"/>
        <v>0.28439999999999999</v>
      </c>
      <c r="W33">
        <f t="shared" si="15"/>
        <v>0.38300000000000001</v>
      </c>
      <c r="Y33" s="7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spans="1:55" x14ac:dyDescent="0.25">
      <c r="A34" s="3">
        <v>0.125</v>
      </c>
      <c r="B34">
        <v>0.3629</v>
      </c>
      <c r="C34">
        <v>0.27510000000000001</v>
      </c>
      <c r="D34">
        <v>0.23619999999999999</v>
      </c>
      <c r="E34">
        <v>0.22370000000000001</v>
      </c>
      <c r="F34">
        <v>0.17249999999999999</v>
      </c>
      <c r="G34">
        <v>0.1678</v>
      </c>
      <c r="H34" s="5"/>
      <c r="I34" s="3">
        <v>0.125</v>
      </c>
      <c r="J34">
        <v>0.82140000000000002</v>
      </c>
      <c r="K34">
        <v>0.50970000000000004</v>
      </c>
      <c r="L34">
        <v>0.75119999999999998</v>
      </c>
      <c r="M34">
        <v>1.0013000000000001</v>
      </c>
      <c r="N34">
        <v>0.4854</v>
      </c>
      <c r="O34">
        <v>0.56399999999999995</v>
      </c>
      <c r="P34" s="5"/>
      <c r="Q34" s="3">
        <v>0.125</v>
      </c>
      <c r="R34">
        <f t="shared" si="16"/>
        <v>0.45850000000000002</v>
      </c>
      <c r="S34">
        <f t="shared" si="15"/>
        <v>0.23460000000000003</v>
      </c>
      <c r="T34">
        <f t="shared" si="15"/>
        <v>0.51500000000000001</v>
      </c>
      <c r="U34">
        <f t="shared" si="15"/>
        <v>0.77760000000000007</v>
      </c>
      <c r="V34">
        <f t="shared" si="15"/>
        <v>0.31290000000000001</v>
      </c>
      <c r="W34">
        <f t="shared" si="15"/>
        <v>0.39619999999999994</v>
      </c>
      <c r="Y34" s="7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:55" x14ac:dyDescent="0.25">
      <c r="A35" s="3">
        <v>0.06</v>
      </c>
      <c r="B35">
        <v>0.37390000000000001</v>
      </c>
      <c r="C35">
        <v>0.19800000000000001</v>
      </c>
      <c r="D35">
        <v>0.19270000000000001</v>
      </c>
      <c r="E35">
        <v>0.1744</v>
      </c>
      <c r="F35">
        <v>0.1552</v>
      </c>
      <c r="G35">
        <v>0.1711</v>
      </c>
      <c r="H35" s="5"/>
      <c r="I35" s="3">
        <v>0.06</v>
      </c>
      <c r="J35">
        <v>1.0609</v>
      </c>
      <c r="K35">
        <v>0.66600000000000004</v>
      </c>
      <c r="L35">
        <v>0.88239999999999996</v>
      </c>
      <c r="M35">
        <v>0.57430000000000003</v>
      </c>
      <c r="N35">
        <v>0.57999999999999996</v>
      </c>
      <c r="O35">
        <v>0.56840000000000002</v>
      </c>
      <c r="P35" s="5"/>
      <c r="Q35" s="3">
        <v>0.06</v>
      </c>
      <c r="R35">
        <f t="shared" si="16"/>
        <v>0.68699999999999994</v>
      </c>
      <c r="S35">
        <f t="shared" si="15"/>
        <v>0.46800000000000003</v>
      </c>
      <c r="T35">
        <f t="shared" si="15"/>
        <v>0.68969999999999998</v>
      </c>
      <c r="U35">
        <f t="shared" si="15"/>
        <v>0.39990000000000003</v>
      </c>
      <c r="V35">
        <f t="shared" si="15"/>
        <v>0.42479999999999996</v>
      </c>
      <c r="W35">
        <f t="shared" si="15"/>
        <v>0.39729999999999999</v>
      </c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55" x14ac:dyDescent="0.25">
      <c r="A36" s="3">
        <v>0.03</v>
      </c>
      <c r="B36">
        <v>0.25</v>
      </c>
      <c r="C36">
        <v>0.2545</v>
      </c>
      <c r="D36">
        <v>0.1714</v>
      </c>
      <c r="E36">
        <v>0.15629999999999999</v>
      </c>
      <c r="F36">
        <v>0.17249999999999999</v>
      </c>
      <c r="G36">
        <v>0.14799999999999999</v>
      </c>
      <c r="H36" s="5"/>
      <c r="I36" s="3">
        <v>0.03</v>
      </c>
      <c r="J36">
        <v>0.81179999999999997</v>
      </c>
      <c r="K36">
        <v>0.5786</v>
      </c>
      <c r="L36">
        <v>0.99370000000000003</v>
      </c>
      <c r="M36">
        <v>0.78890000000000005</v>
      </c>
      <c r="N36">
        <v>0.58450000000000002</v>
      </c>
      <c r="O36">
        <v>0.60680000000000001</v>
      </c>
      <c r="P36" s="5"/>
      <c r="Q36" s="3">
        <v>0.03</v>
      </c>
      <c r="R36">
        <f t="shared" si="16"/>
        <v>0.56179999999999997</v>
      </c>
      <c r="S36">
        <f t="shared" si="15"/>
        <v>0.3241</v>
      </c>
      <c r="T36">
        <f t="shared" si="15"/>
        <v>0.82230000000000003</v>
      </c>
      <c r="U36">
        <f t="shared" si="15"/>
        <v>0.63260000000000005</v>
      </c>
      <c r="V36">
        <f t="shared" si="15"/>
        <v>0.41200000000000003</v>
      </c>
      <c r="W36">
        <f t="shared" si="15"/>
        <v>0.45879999999999999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55" x14ac:dyDescent="0.25">
      <c r="A37" s="3">
        <v>0.01</v>
      </c>
      <c r="B37">
        <v>0.72440000000000004</v>
      </c>
      <c r="C37">
        <v>0.22159999999999999</v>
      </c>
      <c r="D37">
        <v>0.40550000000000003</v>
      </c>
      <c r="E37">
        <v>0.25090000000000001</v>
      </c>
      <c r="F37">
        <v>0.1981</v>
      </c>
      <c r="G37">
        <v>0.2019</v>
      </c>
      <c r="H37" s="5"/>
      <c r="I37" s="3">
        <v>0.01</v>
      </c>
      <c r="J37">
        <v>1.2221</v>
      </c>
      <c r="K37">
        <v>1.0964</v>
      </c>
      <c r="L37">
        <v>1.1635</v>
      </c>
      <c r="M37">
        <v>0.83840000000000003</v>
      </c>
      <c r="N37">
        <v>0.83069999999999999</v>
      </c>
      <c r="O37">
        <v>0.87829999999999997</v>
      </c>
      <c r="P37" s="5"/>
      <c r="Q37" s="3">
        <v>0.01</v>
      </c>
      <c r="R37">
        <f t="shared" si="16"/>
        <v>0.49769999999999992</v>
      </c>
      <c r="S37">
        <f t="shared" si="15"/>
        <v>0.87480000000000002</v>
      </c>
      <c r="T37">
        <f t="shared" si="15"/>
        <v>0.75800000000000001</v>
      </c>
      <c r="U37">
        <f t="shared" si="15"/>
        <v>0.58750000000000002</v>
      </c>
      <c r="V37">
        <f t="shared" si="15"/>
        <v>0.63260000000000005</v>
      </c>
      <c r="W37">
        <f t="shared" si="15"/>
        <v>0.6764</v>
      </c>
    </row>
    <row r="38" spans="1:55" x14ac:dyDescent="0.25">
      <c r="A38" s="3">
        <v>0</v>
      </c>
      <c r="B38">
        <v>0.3548</v>
      </c>
      <c r="C38">
        <v>0.38390000000000002</v>
      </c>
      <c r="D38">
        <v>0.41360000000000002</v>
      </c>
      <c r="E38">
        <v>0.39269999999999999</v>
      </c>
      <c r="F38">
        <v>0.26729999999999998</v>
      </c>
      <c r="G38">
        <v>0.218</v>
      </c>
      <c r="H38" s="5"/>
      <c r="I38" s="3">
        <v>0</v>
      </c>
      <c r="J38">
        <v>1.0524</v>
      </c>
      <c r="K38">
        <v>0.81040000000000001</v>
      </c>
      <c r="L38">
        <v>0.84519999999999995</v>
      </c>
      <c r="M38">
        <v>0.9869</v>
      </c>
      <c r="N38">
        <v>0.89659999999999995</v>
      </c>
      <c r="O38">
        <v>0.90820000000000001</v>
      </c>
      <c r="P38" s="5"/>
      <c r="Q38" s="3">
        <v>0</v>
      </c>
      <c r="R38">
        <f t="shared" si="16"/>
        <v>0.6976</v>
      </c>
      <c r="S38">
        <f t="shared" si="15"/>
        <v>0.42649999999999999</v>
      </c>
      <c r="T38">
        <f t="shared" si="15"/>
        <v>0.43159999999999993</v>
      </c>
      <c r="U38">
        <f t="shared" si="15"/>
        <v>0.59420000000000006</v>
      </c>
      <c r="V38">
        <f t="shared" si="15"/>
        <v>0.62929999999999997</v>
      </c>
      <c r="W38">
        <f t="shared" si="15"/>
        <v>0.69020000000000004</v>
      </c>
    </row>
    <row r="39" spans="1:5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5">
      <c r="A40" s="3"/>
      <c r="B40" s="3" t="s">
        <v>54</v>
      </c>
      <c r="C40" s="3"/>
      <c r="D40" s="3"/>
      <c r="E40" s="3"/>
      <c r="F40" s="3"/>
      <c r="G40" s="3"/>
      <c r="H40" s="5"/>
      <c r="I40" s="3"/>
      <c r="J40" s="3" t="s">
        <v>54</v>
      </c>
      <c r="K40" s="3"/>
      <c r="L40" s="3"/>
      <c r="M40" s="3"/>
      <c r="N40" s="3"/>
      <c r="O40" s="3"/>
      <c r="P40" s="5"/>
      <c r="Q40" s="3"/>
      <c r="R40" s="3" t="s">
        <v>54</v>
      </c>
      <c r="S40" s="3"/>
      <c r="T40" s="3"/>
      <c r="U40" s="3"/>
      <c r="V40" s="3"/>
      <c r="W40" s="3"/>
    </row>
    <row r="41" spans="1:55" x14ac:dyDescent="0.25">
      <c r="A41" s="3" t="s">
        <v>8</v>
      </c>
      <c r="B41" s="3">
        <v>0.5</v>
      </c>
      <c r="C41" s="3">
        <v>0.25</v>
      </c>
      <c r="D41" s="3">
        <v>0.125</v>
      </c>
      <c r="E41" s="3">
        <v>0.06</v>
      </c>
      <c r="F41" s="3">
        <v>0.03</v>
      </c>
      <c r="G41" s="3">
        <v>0</v>
      </c>
      <c r="H41" s="5">
        <v>2</v>
      </c>
      <c r="I41" s="3" t="s">
        <v>8</v>
      </c>
      <c r="J41" s="3">
        <v>0.5</v>
      </c>
      <c r="K41" s="3">
        <v>0.25</v>
      </c>
      <c r="L41" s="3">
        <v>0.125</v>
      </c>
      <c r="M41" s="3">
        <v>0.06</v>
      </c>
      <c r="N41" s="3">
        <v>0.03</v>
      </c>
      <c r="O41" s="3">
        <v>0</v>
      </c>
      <c r="P41" s="5"/>
      <c r="Q41" s="3" t="s">
        <v>8</v>
      </c>
      <c r="R41" s="3">
        <v>0.5</v>
      </c>
      <c r="S41" s="3">
        <v>0.25</v>
      </c>
      <c r="T41" s="3">
        <v>0.125</v>
      </c>
      <c r="U41" s="3">
        <v>0.06</v>
      </c>
      <c r="V41" s="3">
        <v>0.03</v>
      </c>
      <c r="W41" s="3">
        <v>0</v>
      </c>
    </row>
    <row r="42" spans="1:55" x14ac:dyDescent="0.25">
      <c r="A42" s="3">
        <v>1</v>
      </c>
      <c r="B42">
        <v>0.20710000000000001</v>
      </c>
      <c r="C42">
        <v>0.2041</v>
      </c>
      <c r="D42">
        <v>0.2019</v>
      </c>
      <c r="E42">
        <v>0.22689999999999999</v>
      </c>
      <c r="F42">
        <v>0.16539999999999999</v>
      </c>
      <c r="G42">
        <v>0.1903</v>
      </c>
      <c r="H42" s="5"/>
      <c r="I42" s="3">
        <v>1</v>
      </c>
      <c r="J42">
        <v>0.14119999999999999</v>
      </c>
      <c r="K42">
        <v>0.12520000000000001</v>
      </c>
      <c r="L42">
        <v>0.13730000000000001</v>
      </c>
      <c r="M42">
        <v>0.15390000000000001</v>
      </c>
      <c r="N42">
        <v>0.1356</v>
      </c>
      <c r="O42">
        <v>0.11990000000000001</v>
      </c>
      <c r="P42" s="5"/>
      <c r="Q42" s="3">
        <v>1</v>
      </c>
      <c r="R42">
        <f>J42-B42</f>
        <v>-6.5900000000000014E-2</v>
      </c>
      <c r="S42">
        <f t="shared" ref="S42:W49" si="17">K42-C42</f>
        <v>-7.8899999999999998E-2</v>
      </c>
      <c r="T42">
        <f t="shared" si="17"/>
        <v>-6.4599999999999991E-2</v>
      </c>
      <c r="U42">
        <f t="shared" si="17"/>
        <v>-7.2999999999999982E-2</v>
      </c>
      <c r="V42">
        <f t="shared" si="17"/>
        <v>-2.9799999999999993E-2</v>
      </c>
      <c r="W42">
        <f t="shared" si="17"/>
        <v>-7.039999999999999E-2</v>
      </c>
    </row>
    <row r="43" spans="1:55" x14ac:dyDescent="0.25">
      <c r="A43" s="3">
        <v>0.5</v>
      </c>
      <c r="B43">
        <v>0.1699</v>
      </c>
      <c r="C43">
        <v>0.1794</v>
      </c>
      <c r="D43">
        <v>0.17430000000000001</v>
      </c>
      <c r="E43">
        <v>0.1764</v>
      </c>
      <c r="F43">
        <v>0.17610000000000001</v>
      </c>
      <c r="G43">
        <v>0.1701</v>
      </c>
      <c r="H43" s="5"/>
      <c r="I43" s="3">
        <v>0.5</v>
      </c>
      <c r="J43">
        <v>0.1517</v>
      </c>
      <c r="K43">
        <v>0.13320000000000001</v>
      </c>
      <c r="L43">
        <v>0.12909999999999999</v>
      </c>
      <c r="M43">
        <v>0.13070000000000001</v>
      </c>
      <c r="N43">
        <v>0.193</v>
      </c>
      <c r="O43">
        <v>0.19120000000000001</v>
      </c>
      <c r="P43" s="5"/>
      <c r="Q43" s="3">
        <v>0.5</v>
      </c>
      <c r="R43">
        <f t="shared" ref="R43:R49" si="18">J43-B43</f>
        <v>-1.8199999999999994E-2</v>
      </c>
      <c r="S43">
        <f t="shared" si="17"/>
        <v>-4.6199999999999991E-2</v>
      </c>
      <c r="T43">
        <f t="shared" si="17"/>
        <v>-4.5200000000000018E-2</v>
      </c>
      <c r="U43">
        <f t="shared" si="17"/>
        <v>-4.5699999999999991E-2</v>
      </c>
      <c r="V43">
        <f t="shared" si="17"/>
        <v>1.6899999999999998E-2</v>
      </c>
      <c r="W43">
        <f t="shared" si="17"/>
        <v>2.1100000000000008E-2</v>
      </c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55" x14ac:dyDescent="0.25">
      <c r="A44" s="3">
        <v>0.25</v>
      </c>
      <c r="B44">
        <v>0.1542</v>
      </c>
      <c r="C44">
        <v>0.1394</v>
      </c>
      <c r="D44">
        <v>0.15459999999999999</v>
      </c>
      <c r="E44">
        <v>0.14749999999999999</v>
      </c>
      <c r="F44">
        <v>0.15490000000000001</v>
      </c>
      <c r="G44">
        <v>0.15570000000000001</v>
      </c>
      <c r="H44" s="5"/>
      <c r="I44" s="3">
        <v>0.25</v>
      </c>
      <c r="J44">
        <v>0.10979999999999999</v>
      </c>
      <c r="K44">
        <v>0.1023</v>
      </c>
      <c r="L44">
        <v>0.18990000000000001</v>
      </c>
      <c r="M44">
        <v>0.1338</v>
      </c>
      <c r="N44">
        <v>0.23380000000000001</v>
      </c>
      <c r="O44">
        <v>0.28510000000000002</v>
      </c>
      <c r="P44" s="5"/>
      <c r="Q44" s="3">
        <v>0.25</v>
      </c>
      <c r="R44">
        <f t="shared" si="18"/>
        <v>-4.4400000000000009E-2</v>
      </c>
      <c r="S44">
        <f t="shared" si="17"/>
        <v>-3.7099999999999994E-2</v>
      </c>
      <c r="T44">
        <f t="shared" si="17"/>
        <v>3.5300000000000026E-2</v>
      </c>
      <c r="U44">
        <f t="shared" si="17"/>
        <v>-1.369999999999999E-2</v>
      </c>
      <c r="V44">
        <f t="shared" si="17"/>
        <v>7.8899999999999998E-2</v>
      </c>
      <c r="W44">
        <f t="shared" si="17"/>
        <v>0.12940000000000002</v>
      </c>
    </row>
    <row r="45" spans="1:55" x14ac:dyDescent="0.25">
      <c r="A45" s="3">
        <v>0.125</v>
      </c>
      <c r="B45">
        <v>0.1215</v>
      </c>
      <c r="C45">
        <v>0.121</v>
      </c>
      <c r="D45">
        <v>0.1305</v>
      </c>
      <c r="E45">
        <v>0.121</v>
      </c>
      <c r="F45">
        <v>0.1411</v>
      </c>
      <c r="G45">
        <v>0.11559999999999999</v>
      </c>
      <c r="H45" s="5"/>
      <c r="I45" s="3">
        <v>0.125</v>
      </c>
      <c r="J45">
        <v>0.1183</v>
      </c>
      <c r="K45">
        <v>0.1085</v>
      </c>
      <c r="L45">
        <v>0.2928</v>
      </c>
      <c r="M45">
        <v>0.29360000000000003</v>
      </c>
      <c r="N45">
        <v>0.2281</v>
      </c>
      <c r="O45">
        <v>0.53759999999999997</v>
      </c>
      <c r="P45" s="5"/>
      <c r="Q45" s="3">
        <v>0.125</v>
      </c>
      <c r="R45">
        <f t="shared" si="18"/>
        <v>-3.1999999999999945E-3</v>
      </c>
      <c r="S45">
        <f t="shared" si="17"/>
        <v>-1.2499999999999997E-2</v>
      </c>
      <c r="T45">
        <f t="shared" si="17"/>
        <v>0.1623</v>
      </c>
      <c r="U45">
        <f t="shared" si="17"/>
        <v>0.17260000000000003</v>
      </c>
      <c r="V45">
        <f t="shared" si="17"/>
        <v>8.6999999999999994E-2</v>
      </c>
      <c r="W45">
        <f t="shared" si="17"/>
        <v>0.42199999999999999</v>
      </c>
    </row>
    <row r="46" spans="1:55" x14ac:dyDescent="0.25">
      <c r="A46" s="3">
        <v>0.06</v>
      </c>
      <c r="B46">
        <v>0.1069</v>
      </c>
      <c r="C46">
        <v>0.12839999999999999</v>
      </c>
      <c r="D46">
        <v>0.127</v>
      </c>
      <c r="E46">
        <v>0.1173</v>
      </c>
      <c r="F46">
        <v>0.12520000000000001</v>
      </c>
      <c r="G46">
        <v>0.12139999999999999</v>
      </c>
      <c r="H46" s="5"/>
      <c r="I46" s="3">
        <v>0.06</v>
      </c>
      <c r="J46">
        <v>0.1426</v>
      </c>
      <c r="K46">
        <v>0.20449999999999999</v>
      </c>
      <c r="L46">
        <v>0.14299999999999999</v>
      </c>
      <c r="M46">
        <v>0.26229999999999998</v>
      </c>
      <c r="N46">
        <v>0.57250000000000001</v>
      </c>
      <c r="O46">
        <v>1.0382</v>
      </c>
      <c r="P46" s="5"/>
      <c r="Q46" s="3">
        <v>0.06</v>
      </c>
      <c r="R46">
        <f t="shared" si="18"/>
        <v>3.570000000000001E-2</v>
      </c>
      <c r="S46">
        <f t="shared" si="17"/>
        <v>7.6100000000000001E-2</v>
      </c>
      <c r="T46">
        <f t="shared" si="17"/>
        <v>1.5999999999999986E-2</v>
      </c>
      <c r="U46">
        <f t="shared" si="17"/>
        <v>0.14499999999999996</v>
      </c>
      <c r="V46">
        <f t="shared" si="17"/>
        <v>0.44730000000000003</v>
      </c>
      <c r="W46">
        <f t="shared" si="17"/>
        <v>0.91680000000000006</v>
      </c>
    </row>
    <row r="47" spans="1:55" x14ac:dyDescent="0.25">
      <c r="A47" s="3">
        <v>0.03</v>
      </c>
      <c r="B47">
        <v>0.1104</v>
      </c>
      <c r="C47">
        <v>0.12239999999999999</v>
      </c>
      <c r="D47">
        <v>0.1128</v>
      </c>
      <c r="E47">
        <v>0.11360000000000001</v>
      </c>
      <c r="F47">
        <v>0.1105</v>
      </c>
      <c r="G47">
        <v>0.1221</v>
      </c>
      <c r="H47" s="5"/>
      <c r="I47" s="3">
        <v>0.03</v>
      </c>
      <c r="J47">
        <v>0.22170000000000001</v>
      </c>
      <c r="K47">
        <v>0.2099</v>
      </c>
      <c r="L47">
        <v>0.34150000000000003</v>
      </c>
      <c r="M47">
        <v>0.45069999999999999</v>
      </c>
      <c r="N47">
        <v>0.49059999999999998</v>
      </c>
      <c r="O47">
        <v>1.1614</v>
      </c>
      <c r="P47" s="5"/>
      <c r="Q47" s="3">
        <v>0.03</v>
      </c>
      <c r="R47">
        <f t="shared" si="18"/>
        <v>0.11130000000000001</v>
      </c>
      <c r="S47">
        <f t="shared" si="17"/>
        <v>8.7500000000000008E-2</v>
      </c>
      <c r="T47">
        <f t="shared" si="17"/>
        <v>0.22870000000000001</v>
      </c>
      <c r="U47">
        <f t="shared" si="17"/>
        <v>0.33709999999999996</v>
      </c>
      <c r="V47">
        <f t="shared" si="17"/>
        <v>0.38009999999999999</v>
      </c>
      <c r="W47">
        <f t="shared" si="17"/>
        <v>1.0392999999999999</v>
      </c>
    </row>
    <row r="48" spans="1:55" x14ac:dyDescent="0.25">
      <c r="A48" s="3">
        <v>0.01</v>
      </c>
      <c r="B48">
        <v>0.12659999999999999</v>
      </c>
      <c r="C48">
        <v>0.1245</v>
      </c>
      <c r="D48">
        <v>0.1245</v>
      </c>
      <c r="E48">
        <v>0.12989999999999999</v>
      </c>
      <c r="F48">
        <v>0.1217</v>
      </c>
      <c r="G48">
        <v>0.1135</v>
      </c>
      <c r="H48" s="5"/>
      <c r="I48" s="3">
        <v>0.01</v>
      </c>
      <c r="J48">
        <v>0.30380000000000001</v>
      </c>
      <c r="K48">
        <v>0.25580000000000003</v>
      </c>
      <c r="L48">
        <v>0.47389999999999999</v>
      </c>
      <c r="M48">
        <v>0.39950000000000002</v>
      </c>
      <c r="N48">
        <v>0.4526</v>
      </c>
      <c r="O48">
        <v>0.70030000000000003</v>
      </c>
      <c r="P48" s="5"/>
      <c r="Q48" s="3">
        <v>0.01</v>
      </c>
      <c r="R48">
        <f t="shared" si="18"/>
        <v>0.17720000000000002</v>
      </c>
      <c r="S48">
        <f t="shared" si="17"/>
        <v>0.13130000000000003</v>
      </c>
      <c r="T48">
        <f t="shared" si="17"/>
        <v>0.34939999999999999</v>
      </c>
      <c r="U48">
        <f t="shared" si="17"/>
        <v>0.26960000000000006</v>
      </c>
      <c r="V48">
        <f t="shared" si="17"/>
        <v>0.33089999999999997</v>
      </c>
      <c r="W48">
        <f t="shared" si="17"/>
        <v>0.58679999999999999</v>
      </c>
    </row>
    <row r="49" spans="1:55" x14ac:dyDescent="0.25">
      <c r="A49" s="3">
        <v>0</v>
      </c>
      <c r="B49">
        <v>0.22489999999999999</v>
      </c>
      <c r="C49">
        <v>0.1822</v>
      </c>
      <c r="D49">
        <v>0.21829999999999999</v>
      </c>
      <c r="E49">
        <v>0.1767</v>
      </c>
      <c r="F49">
        <v>0.15049999999999999</v>
      </c>
      <c r="G49">
        <v>0.14069999999999999</v>
      </c>
      <c r="H49" s="5"/>
      <c r="I49" s="3">
        <v>0</v>
      </c>
      <c r="J49">
        <v>0.43309999999999998</v>
      </c>
      <c r="K49">
        <v>0.43009999999999998</v>
      </c>
      <c r="L49">
        <v>0.38140000000000002</v>
      </c>
      <c r="M49">
        <v>0.55549999999999999</v>
      </c>
      <c r="N49">
        <v>0.53039999999999998</v>
      </c>
      <c r="O49">
        <v>0.64059999999999995</v>
      </c>
      <c r="P49" s="5"/>
      <c r="Q49" s="3">
        <v>0</v>
      </c>
      <c r="R49">
        <f t="shared" si="18"/>
        <v>0.2082</v>
      </c>
      <c r="S49">
        <f t="shared" si="17"/>
        <v>0.24789999999999998</v>
      </c>
      <c r="T49">
        <f t="shared" si="17"/>
        <v>0.16310000000000002</v>
      </c>
      <c r="U49">
        <f t="shared" si="17"/>
        <v>0.37880000000000003</v>
      </c>
      <c r="V49">
        <f t="shared" si="17"/>
        <v>0.37990000000000002</v>
      </c>
      <c r="W49">
        <f t="shared" si="17"/>
        <v>0.49989999999999996</v>
      </c>
    </row>
    <row r="50" spans="1:5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5">
      <c r="A51" s="3"/>
      <c r="B51" s="3" t="s">
        <v>54</v>
      </c>
      <c r="C51" s="3"/>
      <c r="D51" s="3"/>
      <c r="E51" s="3"/>
      <c r="F51" s="3"/>
      <c r="G51" s="3"/>
      <c r="H51" s="5"/>
      <c r="I51" s="3"/>
      <c r="J51" s="3" t="s">
        <v>54</v>
      </c>
      <c r="K51" s="3"/>
      <c r="L51" s="3"/>
      <c r="M51" s="3"/>
      <c r="N51" s="3"/>
      <c r="O51" s="3"/>
      <c r="P51" s="5"/>
      <c r="Q51" s="3"/>
      <c r="R51" s="3" t="s">
        <v>54</v>
      </c>
      <c r="S51" s="3"/>
      <c r="T51" s="3"/>
      <c r="U51" s="3"/>
      <c r="V51" s="3"/>
      <c r="W51" s="3"/>
    </row>
    <row r="52" spans="1:55" x14ac:dyDescent="0.25">
      <c r="A52" s="3" t="s">
        <v>8</v>
      </c>
      <c r="B52" s="3">
        <v>0.5</v>
      </c>
      <c r="C52" s="3">
        <v>0.25</v>
      </c>
      <c r="D52" s="3">
        <v>0.125</v>
      </c>
      <c r="E52" s="3">
        <v>0.06</v>
      </c>
      <c r="F52" s="3">
        <v>0.03</v>
      </c>
      <c r="G52" s="3">
        <v>0</v>
      </c>
      <c r="H52" s="5">
        <v>2</v>
      </c>
      <c r="I52" s="3" t="s">
        <v>8</v>
      </c>
      <c r="J52" s="3">
        <v>0.5</v>
      </c>
      <c r="K52" s="3">
        <v>0.25</v>
      </c>
      <c r="L52" s="3">
        <v>0.125</v>
      </c>
      <c r="M52" s="3">
        <v>0.06</v>
      </c>
      <c r="N52" s="3">
        <v>0.03</v>
      </c>
      <c r="O52" s="3">
        <v>0</v>
      </c>
      <c r="P52" s="5"/>
      <c r="Q52" s="3" t="s">
        <v>8</v>
      </c>
      <c r="R52" s="3">
        <v>0.5</v>
      </c>
      <c r="S52" s="3">
        <v>0.25</v>
      </c>
      <c r="T52" s="3">
        <v>0.125</v>
      </c>
      <c r="U52" s="3">
        <v>0.06</v>
      </c>
      <c r="V52" s="3">
        <v>0.03</v>
      </c>
      <c r="W52" s="3">
        <v>0</v>
      </c>
    </row>
    <row r="53" spans="1:55" x14ac:dyDescent="0.25">
      <c r="A53" s="3">
        <v>1</v>
      </c>
      <c r="B53">
        <v>0.2195</v>
      </c>
      <c r="C53">
        <v>0.2175</v>
      </c>
      <c r="D53">
        <v>0.19980000000000001</v>
      </c>
      <c r="E53">
        <v>0.20169999999999999</v>
      </c>
      <c r="F53">
        <v>0.19020000000000001</v>
      </c>
      <c r="G53">
        <v>0.19889999999999999</v>
      </c>
      <c r="H53" s="5"/>
      <c r="I53" s="3">
        <v>1</v>
      </c>
      <c r="J53">
        <v>0.13200000000000001</v>
      </c>
      <c r="K53">
        <v>0.15770000000000001</v>
      </c>
      <c r="L53">
        <v>0.1779</v>
      </c>
      <c r="M53">
        <v>0.15870000000000001</v>
      </c>
      <c r="N53">
        <v>0.18590000000000001</v>
      </c>
      <c r="O53">
        <v>0.17480000000000001</v>
      </c>
      <c r="P53" s="5"/>
      <c r="Q53" s="3">
        <v>1</v>
      </c>
      <c r="R53">
        <f>J53-B53</f>
        <v>-8.7499999999999994E-2</v>
      </c>
      <c r="S53">
        <f t="shared" ref="S53:W60" si="19">K53-C53</f>
        <v>-5.9799999999999992E-2</v>
      </c>
      <c r="T53">
        <f t="shared" si="19"/>
        <v>-2.1900000000000003E-2</v>
      </c>
      <c r="U53">
        <f t="shared" si="19"/>
        <v>-4.2999999999999983E-2</v>
      </c>
      <c r="V53">
        <f t="shared" si="19"/>
        <v>-4.2999999999999983E-3</v>
      </c>
      <c r="W53">
        <f t="shared" si="19"/>
        <v>-2.4099999999999983E-2</v>
      </c>
    </row>
    <row r="54" spans="1:55" x14ac:dyDescent="0.25">
      <c r="A54" s="3">
        <v>0.5</v>
      </c>
      <c r="B54">
        <v>0.17699999999999999</v>
      </c>
      <c r="C54">
        <v>0.16769999999999999</v>
      </c>
      <c r="D54">
        <v>0.17829999999999999</v>
      </c>
      <c r="E54">
        <v>0.1676</v>
      </c>
      <c r="F54">
        <v>0.1862</v>
      </c>
      <c r="G54">
        <v>0.18310000000000001</v>
      </c>
      <c r="H54" s="5"/>
      <c r="I54" s="3">
        <v>0.5</v>
      </c>
      <c r="J54">
        <v>0.1263</v>
      </c>
      <c r="K54">
        <v>0.12909999999999999</v>
      </c>
      <c r="L54">
        <v>0.122</v>
      </c>
      <c r="M54">
        <v>0.15720000000000001</v>
      </c>
      <c r="N54">
        <v>0.24260000000000001</v>
      </c>
      <c r="O54">
        <v>0.2069</v>
      </c>
      <c r="P54" s="5"/>
      <c r="Q54" s="3">
        <v>0.5</v>
      </c>
      <c r="R54">
        <f t="shared" ref="R54:R60" si="20">J54-B54</f>
        <v>-5.0699999999999995E-2</v>
      </c>
      <c r="S54">
        <f t="shared" si="19"/>
        <v>-3.8599999999999995E-2</v>
      </c>
      <c r="T54">
        <f t="shared" si="19"/>
        <v>-5.6299999999999989E-2</v>
      </c>
      <c r="U54">
        <f t="shared" si="19"/>
        <v>-1.0399999999999993E-2</v>
      </c>
      <c r="V54">
        <f t="shared" si="19"/>
        <v>5.6400000000000006E-2</v>
      </c>
      <c r="W54">
        <f t="shared" si="19"/>
        <v>2.3799999999999988E-2</v>
      </c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55" x14ac:dyDescent="0.25">
      <c r="A55" s="3">
        <v>0.25</v>
      </c>
      <c r="B55">
        <v>0.15740000000000001</v>
      </c>
      <c r="C55">
        <v>0.13569999999999999</v>
      </c>
      <c r="D55">
        <v>0.1588</v>
      </c>
      <c r="E55">
        <v>0.15820000000000001</v>
      </c>
      <c r="F55">
        <v>0.1464</v>
      </c>
      <c r="G55">
        <v>0.15129999999999999</v>
      </c>
      <c r="H55" s="5"/>
      <c r="I55" s="3">
        <v>0.25</v>
      </c>
      <c r="J55">
        <v>0.1145</v>
      </c>
      <c r="K55">
        <v>0.1072</v>
      </c>
      <c r="L55">
        <v>0.17130000000000001</v>
      </c>
      <c r="M55">
        <v>0.28539999999999999</v>
      </c>
      <c r="N55">
        <v>0.19089999999999999</v>
      </c>
      <c r="O55">
        <v>0.48149999999999998</v>
      </c>
      <c r="P55" s="5"/>
      <c r="Q55" s="3">
        <v>0.25</v>
      </c>
      <c r="R55">
        <f t="shared" si="20"/>
        <v>-4.2900000000000008E-2</v>
      </c>
      <c r="S55">
        <f t="shared" si="19"/>
        <v>-2.8499999999999984E-2</v>
      </c>
      <c r="T55">
        <f t="shared" si="19"/>
        <v>1.2500000000000011E-2</v>
      </c>
      <c r="U55">
        <f t="shared" si="19"/>
        <v>0.12719999999999998</v>
      </c>
      <c r="V55">
        <f t="shared" si="19"/>
        <v>4.4499999999999984E-2</v>
      </c>
      <c r="W55">
        <f t="shared" si="19"/>
        <v>0.33019999999999999</v>
      </c>
    </row>
    <row r="56" spans="1:55" x14ac:dyDescent="0.25">
      <c r="A56" s="3">
        <v>0.125</v>
      </c>
      <c r="B56">
        <v>0.12690000000000001</v>
      </c>
      <c r="C56">
        <v>0.1234</v>
      </c>
      <c r="D56">
        <v>0.1226</v>
      </c>
      <c r="E56">
        <v>0.1077</v>
      </c>
      <c r="F56">
        <v>0.1056</v>
      </c>
      <c r="G56">
        <v>9.64E-2</v>
      </c>
      <c r="H56" s="5"/>
      <c r="I56" s="3">
        <v>0.125</v>
      </c>
      <c r="J56">
        <v>0.1071</v>
      </c>
      <c r="K56">
        <v>0.1056</v>
      </c>
      <c r="L56">
        <v>0.26069999999999999</v>
      </c>
      <c r="M56">
        <v>0.34720000000000001</v>
      </c>
      <c r="N56">
        <v>0.3805</v>
      </c>
      <c r="O56">
        <v>0.35589999999999999</v>
      </c>
      <c r="P56" s="5"/>
      <c r="Q56" s="3">
        <v>0.125</v>
      </c>
      <c r="R56">
        <f t="shared" si="20"/>
        <v>-1.9800000000000012E-2</v>
      </c>
      <c r="S56">
        <f t="shared" si="19"/>
        <v>-1.7799999999999996E-2</v>
      </c>
      <c r="T56">
        <f t="shared" si="19"/>
        <v>0.1381</v>
      </c>
      <c r="U56">
        <f t="shared" si="19"/>
        <v>0.23949999999999999</v>
      </c>
      <c r="V56">
        <f t="shared" si="19"/>
        <v>0.27490000000000003</v>
      </c>
      <c r="W56">
        <f t="shared" si="19"/>
        <v>0.25950000000000001</v>
      </c>
    </row>
    <row r="57" spans="1:55" x14ac:dyDescent="0.25">
      <c r="A57" s="3">
        <v>0.06</v>
      </c>
      <c r="B57">
        <v>0.12189999999999999</v>
      </c>
      <c r="C57">
        <v>0.1153</v>
      </c>
      <c r="D57">
        <v>0.121</v>
      </c>
      <c r="E57">
        <v>0.1191</v>
      </c>
      <c r="F57">
        <v>0.1115</v>
      </c>
      <c r="G57">
        <v>0.11070000000000001</v>
      </c>
      <c r="H57" s="5"/>
      <c r="I57" s="3">
        <v>0.06</v>
      </c>
      <c r="J57">
        <v>0.18529999999999999</v>
      </c>
      <c r="K57">
        <v>0.1777</v>
      </c>
      <c r="L57">
        <v>0.29630000000000001</v>
      </c>
      <c r="M57">
        <v>0.39369999999999999</v>
      </c>
      <c r="N57">
        <v>0.49120000000000003</v>
      </c>
      <c r="O57">
        <v>0.4269</v>
      </c>
      <c r="P57" s="5"/>
      <c r="Q57" s="3">
        <v>0.06</v>
      </c>
      <c r="R57">
        <f t="shared" si="20"/>
        <v>6.3399999999999998E-2</v>
      </c>
      <c r="S57">
        <f t="shared" si="19"/>
        <v>6.2399999999999997E-2</v>
      </c>
      <c r="T57">
        <f t="shared" si="19"/>
        <v>0.17530000000000001</v>
      </c>
      <c r="U57">
        <f t="shared" si="19"/>
        <v>0.27460000000000001</v>
      </c>
      <c r="V57">
        <f t="shared" si="19"/>
        <v>0.37970000000000004</v>
      </c>
      <c r="W57">
        <f t="shared" si="19"/>
        <v>0.31619999999999998</v>
      </c>
    </row>
    <row r="58" spans="1:55" x14ac:dyDescent="0.25">
      <c r="A58" s="3">
        <v>0.03</v>
      </c>
      <c r="B58">
        <v>0.11459999999999999</v>
      </c>
      <c r="C58">
        <v>0.1089</v>
      </c>
      <c r="D58">
        <v>0.1157</v>
      </c>
      <c r="E58">
        <v>0.1171</v>
      </c>
      <c r="F58">
        <v>0.1022</v>
      </c>
      <c r="G58">
        <v>0.11269999999999999</v>
      </c>
      <c r="H58" s="5"/>
      <c r="I58" s="3">
        <v>0.03</v>
      </c>
      <c r="J58">
        <v>0.28860000000000002</v>
      </c>
      <c r="K58">
        <v>0.26090000000000002</v>
      </c>
      <c r="L58">
        <v>0.43780000000000002</v>
      </c>
      <c r="M58">
        <v>0.39019999999999999</v>
      </c>
      <c r="N58">
        <v>0.53680000000000005</v>
      </c>
      <c r="O58">
        <v>0.58599999999999997</v>
      </c>
      <c r="P58" s="5"/>
      <c r="Q58" s="3">
        <v>0.03</v>
      </c>
      <c r="R58">
        <f t="shared" si="20"/>
        <v>0.17400000000000004</v>
      </c>
      <c r="S58">
        <f t="shared" si="19"/>
        <v>0.15200000000000002</v>
      </c>
      <c r="T58">
        <f t="shared" si="19"/>
        <v>0.32210000000000005</v>
      </c>
      <c r="U58">
        <f t="shared" si="19"/>
        <v>0.27310000000000001</v>
      </c>
      <c r="V58">
        <f t="shared" si="19"/>
        <v>0.43460000000000004</v>
      </c>
      <c r="W58">
        <f t="shared" si="19"/>
        <v>0.47329999999999994</v>
      </c>
    </row>
    <row r="59" spans="1:55" x14ac:dyDescent="0.25">
      <c r="A59" s="3">
        <v>0.01</v>
      </c>
      <c r="B59">
        <v>0.1188</v>
      </c>
      <c r="C59">
        <v>0.1201</v>
      </c>
      <c r="D59">
        <v>0.11749999999999999</v>
      </c>
      <c r="E59">
        <v>0.11899999999999999</v>
      </c>
      <c r="F59">
        <v>0.1129</v>
      </c>
      <c r="G59">
        <v>0.1174</v>
      </c>
      <c r="H59" s="5"/>
      <c r="I59" s="3">
        <v>0.01</v>
      </c>
      <c r="J59">
        <v>0.37140000000000001</v>
      </c>
      <c r="K59">
        <v>0.2646</v>
      </c>
      <c r="L59">
        <v>0.33179999999999998</v>
      </c>
      <c r="M59">
        <v>0.39779999999999999</v>
      </c>
      <c r="N59">
        <v>0.52449999999999997</v>
      </c>
      <c r="O59">
        <v>0.6542</v>
      </c>
      <c r="P59" s="5"/>
      <c r="Q59" s="3">
        <v>0.01</v>
      </c>
      <c r="R59">
        <f t="shared" si="20"/>
        <v>0.25259999999999999</v>
      </c>
      <c r="S59">
        <f t="shared" si="19"/>
        <v>0.14450000000000002</v>
      </c>
      <c r="T59">
        <f t="shared" si="19"/>
        <v>0.21429999999999999</v>
      </c>
      <c r="U59">
        <f t="shared" si="19"/>
        <v>0.27879999999999999</v>
      </c>
      <c r="V59">
        <f t="shared" si="19"/>
        <v>0.41159999999999997</v>
      </c>
      <c r="W59">
        <f t="shared" si="19"/>
        <v>0.53679999999999994</v>
      </c>
    </row>
    <row r="60" spans="1:55" x14ac:dyDescent="0.25">
      <c r="A60" s="3">
        <v>0</v>
      </c>
      <c r="B60">
        <v>0.12470000000000001</v>
      </c>
      <c r="C60">
        <v>0.13170000000000001</v>
      </c>
      <c r="D60">
        <v>0.13650000000000001</v>
      </c>
      <c r="E60">
        <v>0.13489999999999999</v>
      </c>
      <c r="F60">
        <v>0.13320000000000001</v>
      </c>
      <c r="G60">
        <v>0.13600000000000001</v>
      </c>
      <c r="H60" s="5"/>
      <c r="I60" s="3">
        <v>0</v>
      </c>
      <c r="J60">
        <v>0.39240000000000003</v>
      </c>
      <c r="K60">
        <v>0.40260000000000001</v>
      </c>
      <c r="L60">
        <v>0.42509999999999998</v>
      </c>
      <c r="M60">
        <v>0.52329999999999999</v>
      </c>
      <c r="N60">
        <v>0.54400000000000004</v>
      </c>
      <c r="O60">
        <v>0.69169999999999998</v>
      </c>
      <c r="P60" s="5"/>
      <c r="Q60" s="3">
        <v>0</v>
      </c>
      <c r="R60">
        <f t="shared" si="20"/>
        <v>0.26770000000000005</v>
      </c>
      <c r="S60">
        <f t="shared" si="19"/>
        <v>0.27090000000000003</v>
      </c>
      <c r="T60">
        <f t="shared" si="19"/>
        <v>0.28859999999999997</v>
      </c>
      <c r="U60">
        <f t="shared" si="19"/>
        <v>0.38839999999999997</v>
      </c>
      <c r="V60">
        <f t="shared" si="19"/>
        <v>0.41080000000000005</v>
      </c>
      <c r="W60">
        <f t="shared" si="19"/>
        <v>0.55569999999999997</v>
      </c>
    </row>
    <row r="61" spans="1:5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5">
      <c r="A62" s="3"/>
      <c r="B62" s="3" t="s">
        <v>54</v>
      </c>
      <c r="C62" s="3"/>
      <c r="D62" s="3"/>
      <c r="E62" s="3"/>
      <c r="F62" s="3"/>
      <c r="G62" s="3"/>
      <c r="H62" s="5"/>
      <c r="I62" s="3"/>
      <c r="J62" s="3" t="s">
        <v>54</v>
      </c>
      <c r="K62" s="3"/>
      <c r="L62" s="3"/>
      <c r="M62" s="3"/>
      <c r="N62" s="3"/>
      <c r="O62" s="3"/>
      <c r="P62" s="5"/>
      <c r="Q62" s="3"/>
      <c r="R62" s="3" t="s">
        <v>54</v>
      </c>
      <c r="S62" s="3"/>
      <c r="T62" s="3"/>
      <c r="U62" s="3"/>
      <c r="V62" s="3"/>
      <c r="W62" s="3"/>
    </row>
    <row r="63" spans="1:55" x14ac:dyDescent="0.25">
      <c r="A63" s="3" t="s">
        <v>8</v>
      </c>
      <c r="B63" s="3">
        <v>0.5</v>
      </c>
      <c r="C63" s="3">
        <v>0.25</v>
      </c>
      <c r="D63" s="3">
        <v>0.125</v>
      </c>
      <c r="E63" s="3">
        <v>0.06</v>
      </c>
      <c r="F63" s="3">
        <v>0.03</v>
      </c>
      <c r="G63" s="3">
        <v>0</v>
      </c>
      <c r="H63" s="5">
        <v>1</v>
      </c>
      <c r="I63" s="3" t="s">
        <v>8</v>
      </c>
      <c r="J63" s="3">
        <v>0.5</v>
      </c>
      <c r="K63" s="3">
        <v>0.25</v>
      </c>
      <c r="L63" s="3">
        <v>0.125</v>
      </c>
      <c r="M63" s="3">
        <v>0.06</v>
      </c>
      <c r="N63" s="3">
        <v>0.03</v>
      </c>
      <c r="O63" s="3">
        <v>0</v>
      </c>
      <c r="P63" s="5"/>
      <c r="Q63" s="3" t="s">
        <v>8</v>
      </c>
      <c r="R63" s="3">
        <v>0.5</v>
      </c>
      <c r="S63" s="3">
        <v>0.25</v>
      </c>
      <c r="T63" s="3">
        <v>0.125</v>
      </c>
      <c r="U63" s="3">
        <v>0.06</v>
      </c>
      <c r="V63" s="3">
        <v>0.03</v>
      </c>
      <c r="W63" s="3">
        <v>0</v>
      </c>
    </row>
    <row r="64" spans="1:55" x14ac:dyDescent="0.25">
      <c r="A64" s="3">
        <v>1</v>
      </c>
      <c r="B64">
        <v>0.2369</v>
      </c>
      <c r="C64">
        <v>0.20630000000000001</v>
      </c>
      <c r="D64">
        <v>0.2094</v>
      </c>
      <c r="E64">
        <v>0.2283</v>
      </c>
      <c r="F64">
        <v>0.18720000000000001</v>
      </c>
      <c r="G64">
        <v>0.20899999999999999</v>
      </c>
      <c r="H64" s="5"/>
      <c r="I64" s="3">
        <v>1</v>
      </c>
      <c r="J64">
        <v>0.16689999999999999</v>
      </c>
      <c r="K64">
        <v>0.15079999999999999</v>
      </c>
      <c r="L64">
        <v>0.15379999999999999</v>
      </c>
      <c r="M64">
        <v>0.1686</v>
      </c>
      <c r="N64">
        <v>0.1366</v>
      </c>
      <c r="O64">
        <v>0.1293</v>
      </c>
      <c r="P64" s="5"/>
      <c r="Q64" s="3">
        <v>1</v>
      </c>
      <c r="R64">
        <f>J64-B64</f>
        <v>-7.0000000000000007E-2</v>
      </c>
      <c r="S64">
        <f t="shared" ref="S64:W71" si="21">K64-C64</f>
        <v>-5.5500000000000022E-2</v>
      </c>
      <c r="T64">
        <f t="shared" si="21"/>
        <v>-5.5600000000000011E-2</v>
      </c>
      <c r="U64">
        <f t="shared" si="21"/>
        <v>-5.9700000000000003E-2</v>
      </c>
      <c r="V64">
        <f t="shared" si="21"/>
        <v>-5.0600000000000006E-2</v>
      </c>
      <c r="W64">
        <f t="shared" si="21"/>
        <v>-7.9699999999999993E-2</v>
      </c>
    </row>
    <row r="65" spans="1:55" x14ac:dyDescent="0.25">
      <c r="A65" s="3">
        <v>0.5</v>
      </c>
      <c r="B65">
        <v>0.1777</v>
      </c>
      <c r="C65">
        <v>0.1777</v>
      </c>
      <c r="D65">
        <v>0.15989999999999999</v>
      </c>
      <c r="E65">
        <v>0.1706</v>
      </c>
      <c r="F65">
        <v>0.16400000000000001</v>
      </c>
      <c r="G65">
        <v>0.16839999999999999</v>
      </c>
      <c r="H65" s="5"/>
      <c r="I65" s="3">
        <v>0.5</v>
      </c>
      <c r="J65">
        <v>0.17419999999999999</v>
      </c>
      <c r="K65">
        <v>0.13950000000000001</v>
      </c>
      <c r="L65">
        <v>0.1358</v>
      </c>
      <c r="M65">
        <v>0.14019999999999999</v>
      </c>
      <c r="N65">
        <v>0.2349</v>
      </c>
      <c r="O65">
        <v>0.20150000000000001</v>
      </c>
      <c r="P65" s="5"/>
      <c r="Q65" s="3">
        <v>0.5</v>
      </c>
      <c r="R65">
        <f t="shared" ref="R65:R71" si="22">J65-B65</f>
        <v>-3.5000000000000031E-3</v>
      </c>
      <c r="S65">
        <f t="shared" si="21"/>
        <v>-3.8199999999999984E-2</v>
      </c>
      <c r="T65">
        <f t="shared" si="21"/>
        <v>-2.4099999999999983E-2</v>
      </c>
      <c r="U65">
        <f t="shared" si="21"/>
        <v>-3.040000000000001E-2</v>
      </c>
      <c r="V65">
        <f t="shared" si="21"/>
        <v>7.0899999999999991E-2</v>
      </c>
      <c r="W65">
        <f t="shared" si="21"/>
        <v>3.3100000000000018E-2</v>
      </c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55" x14ac:dyDescent="0.25">
      <c r="A66" s="3">
        <v>0.25</v>
      </c>
      <c r="B66">
        <v>0.1424</v>
      </c>
      <c r="C66">
        <v>0.13800000000000001</v>
      </c>
      <c r="D66">
        <v>0.15160000000000001</v>
      </c>
      <c r="E66">
        <v>0.1527</v>
      </c>
      <c r="F66">
        <v>0.13950000000000001</v>
      </c>
      <c r="G66">
        <v>0.15310000000000001</v>
      </c>
      <c r="I66" s="3">
        <v>0.25</v>
      </c>
      <c r="J66">
        <v>0.1096</v>
      </c>
      <c r="K66">
        <v>9.9599999999999994E-2</v>
      </c>
      <c r="L66">
        <v>0.23469999999999999</v>
      </c>
      <c r="M66">
        <v>0.25480000000000003</v>
      </c>
      <c r="N66">
        <v>0.23280000000000001</v>
      </c>
      <c r="O66">
        <v>0.25890000000000002</v>
      </c>
      <c r="Q66" s="3">
        <v>0.25</v>
      </c>
      <c r="R66">
        <f t="shared" si="22"/>
        <v>-3.2799999999999996E-2</v>
      </c>
      <c r="S66">
        <f t="shared" si="21"/>
        <v>-3.8400000000000017E-2</v>
      </c>
      <c r="T66">
        <f t="shared" si="21"/>
        <v>8.3099999999999979E-2</v>
      </c>
      <c r="U66">
        <f t="shared" si="21"/>
        <v>0.10210000000000002</v>
      </c>
      <c r="V66">
        <f t="shared" si="21"/>
        <v>9.3299999999999994E-2</v>
      </c>
      <c r="W66">
        <f t="shared" si="21"/>
        <v>0.10580000000000001</v>
      </c>
    </row>
    <row r="67" spans="1:55" x14ac:dyDescent="0.25">
      <c r="A67" s="3">
        <v>0.125</v>
      </c>
      <c r="B67">
        <v>0.12670000000000001</v>
      </c>
      <c r="C67">
        <v>0.12230000000000001</v>
      </c>
      <c r="D67">
        <v>0.12520000000000001</v>
      </c>
      <c r="E67">
        <v>0.1225</v>
      </c>
      <c r="F67">
        <v>0.1207</v>
      </c>
      <c r="G67">
        <v>0.1163</v>
      </c>
      <c r="I67" s="3">
        <v>0.125</v>
      </c>
      <c r="J67">
        <v>0.1295</v>
      </c>
      <c r="K67">
        <v>0.1114</v>
      </c>
      <c r="L67">
        <v>0.25380000000000003</v>
      </c>
      <c r="M67">
        <v>0.29630000000000001</v>
      </c>
      <c r="N67">
        <v>0.39129999999999998</v>
      </c>
      <c r="O67">
        <v>0.38400000000000001</v>
      </c>
      <c r="Q67" s="3">
        <v>0.125</v>
      </c>
      <c r="R67">
        <f t="shared" si="22"/>
        <v>2.7999999999999969E-3</v>
      </c>
      <c r="S67">
        <f t="shared" si="21"/>
        <v>-1.0900000000000007E-2</v>
      </c>
      <c r="T67">
        <f t="shared" si="21"/>
        <v>0.12860000000000002</v>
      </c>
      <c r="U67">
        <f t="shared" si="21"/>
        <v>0.17380000000000001</v>
      </c>
      <c r="V67">
        <f t="shared" si="21"/>
        <v>0.27059999999999995</v>
      </c>
      <c r="W67">
        <f t="shared" si="21"/>
        <v>0.26769999999999999</v>
      </c>
    </row>
    <row r="68" spans="1:55" x14ac:dyDescent="0.25">
      <c r="A68" s="3">
        <v>0.06</v>
      </c>
      <c r="B68">
        <v>0.1132</v>
      </c>
      <c r="C68">
        <v>0.11940000000000001</v>
      </c>
      <c r="D68">
        <v>0.1313</v>
      </c>
      <c r="E68">
        <v>0.115</v>
      </c>
      <c r="F68">
        <v>0.1202</v>
      </c>
      <c r="G68">
        <v>0.12230000000000001</v>
      </c>
      <c r="I68" s="3">
        <v>0.06</v>
      </c>
      <c r="J68">
        <v>0.1709</v>
      </c>
      <c r="K68">
        <v>0.1729</v>
      </c>
      <c r="L68">
        <v>0.3478</v>
      </c>
      <c r="M68">
        <v>0.46650000000000003</v>
      </c>
      <c r="N68">
        <v>0.31719999999999998</v>
      </c>
      <c r="O68">
        <v>0.40250000000000002</v>
      </c>
      <c r="Q68" s="3">
        <v>0.06</v>
      </c>
      <c r="R68">
        <f t="shared" si="22"/>
        <v>5.7700000000000001E-2</v>
      </c>
      <c r="S68">
        <f t="shared" si="21"/>
        <v>5.3499999999999992E-2</v>
      </c>
      <c r="T68">
        <f t="shared" si="21"/>
        <v>0.2165</v>
      </c>
      <c r="U68">
        <f t="shared" si="21"/>
        <v>0.35150000000000003</v>
      </c>
      <c r="V68">
        <f t="shared" si="21"/>
        <v>0.19699999999999998</v>
      </c>
      <c r="W68">
        <f t="shared" si="21"/>
        <v>0.2802</v>
      </c>
    </row>
    <row r="69" spans="1:55" x14ac:dyDescent="0.25">
      <c r="A69" s="3">
        <v>0.03</v>
      </c>
      <c r="B69">
        <v>0.112</v>
      </c>
      <c r="C69">
        <v>0.1113</v>
      </c>
      <c r="D69">
        <v>0.1153</v>
      </c>
      <c r="E69">
        <v>0.11600000000000001</v>
      </c>
      <c r="F69">
        <v>0.1099</v>
      </c>
      <c r="G69">
        <v>0.1186</v>
      </c>
      <c r="I69" s="3">
        <v>0.03</v>
      </c>
      <c r="J69">
        <v>0.26229999999999998</v>
      </c>
      <c r="K69">
        <v>0.21199999999999999</v>
      </c>
      <c r="L69">
        <v>0.41830000000000001</v>
      </c>
      <c r="M69">
        <v>0.4587</v>
      </c>
      <c r="N69">
        <v>0.4405</v>
      </c>
      <c r="O69">
        <v>0.59630000000000005</v>
      </c>
      <c r="Q69" s="3">
        <v>0.03</v>
      </c>
      <c r="R69">
        <f t="shared" si="22"/>
        <v>0.15029999999999999</v>
      </c>
      <c r="S69">
        <f t="shared" si="21"/>
        <v>0.1007</v>
      </c>
      <c r="T69">
        <f t="shared" si="21"/>
        <v>0.30299999999999999</v>
      </c>
      <c r="U69">
        <f t="shared" si="21"/>
        <v>0.3427</v>
      </c>
      <c r="V69">
        <f t="shared" si="21"/>
        <v>0.3306</v>
      </c>
      <c r="W69">
        <f t="shared" si="21"/>
        <v>0.47770000000000007</v>
      </c>
    </row>
    <row r="70" spans="1:55" x14ac:dyDescent="0.25">
      <c r="A70" s="3">
        <v>0.01</v>
      </c>
      <c r="B70">
        <v>0.12379999999999999</v>
      </c>
      <c r="C70">
        <v>0.1381</v>
      </c>
      <c r="D70">
        <v>0.1258</v>
      </c>
      <c r="E70">
        <v>0.1192</v>
      </c>
      <c r="F70">
        <v>0.1225</v>
      </c>
      <c r="G70">
        <v>0.1115</v>
      </c>
      <c r="I70" s="3">
        <v>0.01</v>
      </c>
      <c r="J70">
        <v>0.26879999999999998</v>
      </c>
      <c r="K70">
        <v>0.24399999999999999</v>
      </c>
      <c r="L70">
        <v>0.38119999999999998</v>
      </c>
      <c r="M70">
        <v>0.57179999999999997</v>
      </c>
      <c r="N70">
        <v>0.56079999999999997</v>
      </c>
      <c r="O70">
        <v>0.63180000000000003</v>
      </c>
      <c r="Q70" s="3">
        <v>0.01</v>
      </c>
      <c r="R70">
        <f t="shared" si="22"/>
        <v>0.14499999999999999</v>
      </c>
      <c r="S70">
        <f t="shared" si="21"/>
        <v>0.10589999999999999</v>
      </c>
      <c r="T70">
        <f t="shared" si="21"/>
        <v>0.25539999999999996</v>
      </c>
      <c r="U70">
        <f t="shared" si="21"/>
        <v>0.4526</v>
      </c>
      <c r="V70">
        <f t="shared" si="21"/>
        <v>0.43829999999999997</v>
      </c>
      <c r="W70">
        <f t="shared" si="21"/>
        <v>0.52029999999999998</v>
      </c>
    </row>
    <row r="71" spans="1:55" x14ac:dyDescent="0.25">
      <c r="A71" s="3">
        <v>0</v>
      </c>
      <c r="B71">
        <v>0.29289999999999999</v>
      </c>
      <c r="C71">
        <v>0.27879999999999999</v>
      </c>
      <c r="D71">
        <v>0.19600000000000001</v>
      </c>
      <c r="E71">
        <v>0.19400000000000001</v>
      </c>
      <c r="F71">
        <v>0.15570000000000001</v>
      </c>
      <c r="G71">
        <v>0.1497</v>
      </c>
      <c r="I71" s="3">
        <v>0</v>
      </c>
      <c r="J71">
        <v>0.39050000000000001</v>
      </c>
      <c r="K71">
        <v>0.36870000000000003</v>
      </c>
      <c r="L71">
        <v>0.42970000000000003</v>
      </c>
      <c r="M71">
        <v>0.44269999999999998</v>
      </c>
      <c r="N71">
        <v>0.69130000000000003</v>
      </c>
      <c r="O71">
        <v>0.67349999999999999</v>
      </c>
      <c r="Q71" s="3">
        <v>0</v>
      </c>
      <c r="R71">
        <f t="shared" si="22"/>
        <v>9.760000000000002E-2</v>
      </c>
      <c r="S71">
        <f t="shared" si="21"/>
        <v>8.9900000000000035E-2</v>
      </c>
      <c r="T71">
        <f t="shared" si="21"/>
        <v>0.23370000000000002</v>
      </c>
      <c r="U71">
        <f t="shared" si="21"/>
        <v>0.24869999999999998</v>
      </c>
      <c r="V71">
        <f t="shared" si="21"/>
        <v>0.53560000000000008</v>
      </c>
      <c r="W71">
        <f t="shared" si="21"/>
        <v>0.52380000000000004</v>
      </c>
    </row>
    <row r="72" spans="1:5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5">
      <c r="A73" s="3"/>
      <c r="B73" s="3" t="s">
        <v>55</v>
      </c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5"/>
      <c r="Y73" s="3" t="s">
        <v>56</v>
      </c>
      <c r="Z73" s="3" t="s">
        <v>55</v>
      </c>
      <c r="AA73" s="3"/>
      <c r="AB73" s="3"/>
      <c r="AC73" s="3"/>
      <c r="AD73" s="3"/>
      <c r="AE73" s="3"/>
      <c r="AF73" s="3"/>
      <c r="AG73" s="3"/>
      <c r="AH73" s="3"/>
      <c r="AI73" s="3"/>
    </row>
    <row r="74" spans="1:55" x14ac:dyDescent="0.25">
      <c r="A74" s="3" t="s">
        <v>8</v>
      </c>
      <c r="B74" s="3">
        <v>2</v>
      </c>
      <c r="C74" s="3">
        <v>4</v>
      </c>
      <c r="D74" s="3">
        <v>1</v>
      </c>
      <c r="E74" s="3">
        <v>2</v>
      </c>
      <c r="F74" s="3">
        <v>4</v>
      </c>
      <c r="G74" s="3">
        <v>1</v>
      </c>
      <c r="H74" s="3">
        <v>2</v>
      </c>
      <c r="I74" s="3">
        <v>4</v>
      </c>
      <c r="J74" s="3">
        <v>1</v>
      </c>
      <c r="K74" s="3">
        <v>0</v>
      </c>
      <c r="L74" s="5"/>
      <c r="M74" s="3" t="s">
        <v>8</v>
      </c>
      <c r="N74" s="3">
        <v>2</v>
      </c>
      <c r="O74" s="3">
        <v>4</v>
      </c>
      <c r="P74" s="3">
        <v>1</v>
      </c>
      <c r="Q74" s="3">
        <v>2</v>
      </c>
      <c r="R74" s="3">
        <v>4</v>
      </c>
      <c r="S74" s="3">
        <v>1</v>
      </c>
      <c r="T74" s="3">
        <v>2</v>
      </c>
      <c r="U74" s="3">
        <v>4</v>
      </c>
      <c r="V74" s="3">
        <v>1</v>
      </c>
      <c r="W74" s="3">
        <v>0</v>
      </c>
      <c r="X74" s="5"/>
      <c r="Y74" s="3" t="s">
        <v>8</v>
      </c>
      <c r="Z74" s="3">
        <v>2</v>
      </c>
      <c r="AA74" s="3">
        <v>4</v>
      </c>
      <c r="AB74" s="3">
        <v>1</v>
      </c>
      <c r="AC74" s="3">
        <v>2</v>
      </c>
      <c r="AD74" s="3">
        <v>4</v>
      </c>
      <c r="AE74" s="3">
        <v>1</v>
      </c>
      <c r="AF74" s="3">
        <v>2</v>
      </c>
      <c r="AG74" s="3">
        <v>4</v>
      </c>
      <c r="AH74" s="3">
        <v>1</v>
      </c>
      <c r="AI74" s="3">
        <v>0</v>
      </c>
    </row>
    <row r="75" spans="1:55" x14ac:dyDescent="0.25">
      <c r="A75" s="3">
        <v>1</v>
      </c>
      <c r="B75">
        <v>0.14319999999999999</v>
      </c>
      <c r="C75">
        <v>0.13469999999999999</v>
      </c>
      <c r="D75">
        <v>0.1263</v>
      </c>
      <c r="E75">
        <v>0.15909999999999999</v>
      </c>
      <c r="F75">
        <v>0.1283</v>
      </c>
      <c r="G75">
        <v>0.12</v>
      </c>
      <c r="H75">
        <v>0.13039999999999999</v>
      </c>
      <c r="I75">
        <v>0.15840000000000001</v>
      </c>
      <c r="J75">
        <v>0.12790000000000001</v>
      </c>
      <c r="K75">
        <v>0.1187</v>
      </c>
      <c r="L75" s="5"/>
      <c r="M75" s="3">
        <v>1</v>
      </c>
      <c r="N75">
        <v>0.1454</v>
      </c>
      <c r="O75">
        <v>0.14180000000000001</v>
      </c>
      <c r="P75">
        <v>0.1195</v>
      </c>
      <c r="Q75">
        <v>0.15559999999999999</v>
      </c>
      <c r="R75">
        <v>0.11899999999999999</v>
      </c>
      <c r="S75">
        <v>0.1149</v>
      </c>
      <c r="T75">
        <v>0.123</v>
      </c>
      <c r="U75">
        <v>0.15529999999999999</v>
      </c>
      <c r="V75">
        <v>0.1197</v>
      </c>
      <c r="W75">
        <v>0.20949999999999999</v>
      </c>
      <c r="X75" s="5"/>
      <c r="Y75" s="3">
        <v>1</v>
      </c>
      <c r="Z75">
        <f t="shared" ref="Z75:AI82" si="23">N75-B75</f>
        <v>2.2000000000000075E-3</v>
      </c>
      <c r="AA75">
        <f t="shared" si="23"/>
        <v>7.100000000000023E-3</v>
      </c>
      <c r="AB75">
        <f t="shared" si="23"/>
        <v>-6.8000000000000005E-3</v>
      </c>
      <c r="AC75">
        <f t="shared" si="23"/>
        <v>-3.5000000000000031E-3</v>
      </c>
      <c r="AD75">
        <f t="shared" si="23"/>
        <v>-9.3000000000000027E-3</v>
      </c>
      <c r="AE75">
        <f t="shared" si="23"/>
        <v>-5.0999999999999934E-3</v>
      </c>
      <c r="AF75">
        <f t="shared" si="23"/>
        <v>-7.3999999999999899E-3</v>
      </c>
      <c r="AG75">
        <f t="shared" si="23"/>
        <v>-3.1000000000000194E-3</v>
      </c>
      <c r="AH75">
        <f t="shared" si="23"/>
        <v>-8.2000000000000128E-3</v>
      </c>
      <c r="AI75">
        <f t="shared" si="23"/>
        <v>9.0799999999999992E-2</v>
      </c>
    </row>
    <row r="76" spans="1:55" x14ac:dyDescent="0.25">
      <c r="A76" s="3">
        <v>0.5</v>
      </c>
      <c r="B76">
        <v>0.15290000000000001</v>
      </c>
      <c r="C76">
        <v>0.12529999999999999</v>
      </c>
      <c r="D76">
        <v>0.12870000000000001</v>
      </c>
      <c r="E76">
        <v>0.1399</v>
      </c>
      <c r="F76">
        <v>0.1208</v>
      </c>
      <c r="G76">
        <v>0.1207</v>
      </c>
      <c r="H76">
        <v>0.1217</v>
      </c>
      <c r="I76">
        <v>0.1273</v>
      </c>
      <c r="J76">
        <v>0.122</v>
      </c>
      <c r="K76">
        <v>0.1114</v>
      </c>
      <c r="L76" s="5"/>
      <c r="M76" s="3">
        <v>0.5</v>
      </c>
      <c r="N76">
        <v>0.1421</v>
      </c>
      <c r="O76">
        <v>0.12670000000000001</v>
      </c>
      <c r="P76">
        <v>0.1346</v>
      </c>
      <c r="Q76">
        <v>0.1479</v>
      </c>
      <c r="R76">
        <v>0.1143</v>
      </c>
      <c r="S76">
        <v>0.11509999999999999</v>
      </c>
      <c r="T76">
        <v>0.1149</v>
      </c>
      <c r="U76">
        <v>0.12379999999999999</v>
      </c>
      <c r="V76">
        <v>0.1153</v>
      </c>
      <c r="W76">
        <v>0.43630000000000002</v>
      </c>
      <c r="X76" s="5"/>
      <c r="Y76" s="3">
        <v>0.5</v>
      </c>
      <c r="Z76">
        <f t="shared" si="23"/>
        <v>-1.0800000000000004E-2</v>
      </c>
      <c r="AA76">
        <f t="shared" si="23"/>
        <v>1.4000000000000123E-3</v>
      </c>
      <c r="AB76">
        <f t="shared" si="23"/>
        <v>5.8999999999999886E-3</v>
      </c>
      <c r="AC76">
        <f t="shared" si="23"/>
        <v>8.0000000000000071E-3</v>
      </c>
      <c r="AD76">
        <f t="shared" si="23"/>
        <v>-6.5000000000000058E-3</v>
      </c>
      <c r="AE76">
        <f t="shared" si="23"/>
        <v>-5.6000000000000077E-3</v>
      </c>
      <c r="AF76">
        <f t="shared" si="23"/>
        <v>-6.8000000000000005E-3</v>
      </c>
      <c r="AG76">
        <f t="shared" si="23"/>
        <v>-3.5000000000000031E-3</v>
      </c>
      <c r="AH76">
        <f t="shared" si="23"/>
        <v>-6.6999999999999976E-3</v>
      </c>
      <c r="AI76">
        <f t="shared" si="23"/>
        <v>0.32490000000000002</v>
      </c>
      <c r="AJ76" s="5"/>
      <c r="AK76" s="5"/>
    </row>
    <row r="77" spans="1:55" x14ac:dyDescent="0.25">
      <c r="A77" s="3">
        <v>0.25</v>
      </c>
      <c r="B77">
        <v>0.1227</v>
      </c>
      <c r="C77">
        <v>0.1033</v>
      </c>
      <c r="D77">
        <v>0.1024</v>
      </c>
      <c r="E77">
        <v>0.1154</v>
      </c>
      <c r="F77">
        <v>0.10780000000000001</v>
      </c>
      <c r="G77">
        <v>0.10829999999999999</v>
      </c>
      <c r="H77">
        <v>0.10829999999999999</v>
      </c>
      <c r="I77">
        <v>0.1062</v>
      </c>
      <c r="J77">
        <v>0.11360000000000001</v>
      </c>
      <c r="K77">
        <v>0.10539999999999999</v>
      </c>
      <c r="M77" s="3">
        <v>0.25</v>
      </c>
      <c r="N77">
        <v>0.1258</v>
      </c>
      <c r="O77">
        <v>9.74E-2</v>
      </c>
      <c r="P77">
        <v>9.8699999999999996E-2</v>
      </c>
      <c r="Q77">
        <v>0.111</v>
      </c>
      <c r="R77">
        <v>0.105</v>
      </c>
      <c r="S77">
        <v>0.13650000000000001</v>
      </c>
      <c r="T77">
        <v>0.13819999999999999</v>
      </c>
      <c r="U77">
        <v>0.10150000000000001</v>
      </c>
      <c r="V77">
        <v>0.1077</v>
      </c>
      <c r="W77">
        <v>0.40279999999999999</v>
      </c>
      <c r="X77" s="5"/>
      <c r="Y77" s="3">
        <v>0.25</v>
      </c>
      <c r="Z77">
        <f t="shared" si="23"/>
        <v>3.0999999999999917E-3</v>
      </c>
      <c r="AA77">
        <f t="shared" si="23"/>
        <v>-5.9000000000000025E-3</v>
      </c>
      <c r="AB77">
        <f t="shared" si="23"/>
        <v>-3.7000000000000088E-3</v>
      </c>
      <c r="AC77">
        <f t="shared" si="23"/>
        <v>-4.4000000000000011E-3</v>
      </c>
      <c r="AD77">
        <f t="shared" si="23"/>
        <v>-2.8000000000000108E-3</v>
      </c>
      <c r="AE77">
        <f t="shared" si="23"/>
        <v>2.8200000000000017E-2</v>
      </c>
      <c r="AF77">
        <f t="shared" si="23"/>
        <v>2.9899999999999996E-2</v>
      </c>
      <c r="AG77">
        <f t="shared" si="23"/>
        <v>-4.6999999999999958E-3</v>
      </c>
      <c r="AH77">
        <f t="shared" si="23"/>
        <v>-5.9000000000000025E-3</v>
      </c>
      <c r="AI77">
        <f t="shared" si="23"/>
        <v>0.2974</v>
      </c>
    </row>
    <row r="78" spans="1:55" x14ac:dyDescent="0.25">
      <c r="A78" s="3">
        <v>0.125</v>
      </c>
      <c r="B78">
        <v>0.1321</v>
      </c>
      <c r="C78">
        <v>0.113</v>
      </c>
      <c r="D78">
        <v>0.1109</v>
      </c>
      <c r="E78">
        <v>0.11260000000000001</v>
      </c>
      <c r="F78">
        <v>0.10929999999999999</v>
      </c>
      <c r="G78">
        <v>0.1077</v>
      </c>
      <c r="H78">
        <v>0.1111</v>
      </c>
      <c r="I78">
        <v>0.1075</v>
      </c>
      <c r="J78">
        <v>0.1071</v>
      </c>
      <c r="K78">
        <v>0.1022</v>
      </c>
      <c r="M78" s="3">
        <v>0.125</v>
      </c>
      <c r="N78">
        <v>0.22489999999999999</v>
      </c>
      <c r="O78">
        <v>0.20810000000000001</v>
      </c>
      <c r="P78">
        <v>0.17599999999999999</v>
      </c>
      <c r="Q78">
        <v>0.22359999999999999</v>
      </c>
      <c r="R78">
        <v>0.19420000000000001</v>
      </c>
      <c r="S78">
        <v>0.2031</v>
      </c>
      <c r="T78">
        <v>0.21879999999999999</v>
      </c>
      <c r="U78">
        <v>0.20649999999999999</v>
      </c>
      <c r="V78">
        <v>0.2535</v>
      </c>
      <c r="W78">
        <v>0.3775</v>
      </c>
      <c r="Y78" s="3">
        <v>0.125</v>
      </c>
      <c r="Z78">
        <f t="shared" si="23"/>
        <v>9.2799999999999994E-2</v>
      </c>
      <c r="AA78">
        <f t="shared" si="23"/>
        <v>9.5100000000000004E-2</v>
      </c>
      <c r="AB78">
        <f t="shared" si="23"/>
        <v>6.5099999999999991E-2</v>
      </c>
      <c r="AC78">
        <f t="shared" si="23"/>
        <v>0.11099999999999999</v>
      </c>
      <c r="AD78">
        <f t="shared" si="23"/>
        <v>8.4900000000000017E-2</v>
      </c>
      <c r="AE78">
        <f t="shared" si="23"/>
        <v>9.5399999999999999E-2</v>
      </c>
      <c r="AF78">
        <f t="shared" si="23"/>
        <v>0.10769999999999999</v>
      </c>
      <c r="AG78">
        <f t="shared" si="23"/>
        <v>9.8999999999999991E-2</v>
      </c>
      <c r="AH78">
        <f t="shared" si="23"/>
        <v>0.1464</v>
      </c>
      <c r="AI78">
        <f t="shared" si="23"/>
        <v>0.27529999999999999</v>
      </c>
    </row>
    <row r="79" spans="1:55" x14ac:dyDescent="0.25">
      <c r="A79" s="3">
        <v>0.06</v>
      </c>
      <c r="B79">
        <v>0.10059999999999999</v>
      </c>
      <c r="C79">
        <v>0.1124</v>
      </c>
      <c r="D79">
        <v>0.1108</v>
      </c>
      <c r="E79">
        <v>0.1062</v>
      </c>
      <c r="F79">
        <v>0.1091</v>
      </c>
      <c r="G79">
        <v>0.11</v>
      </c>
      <c r="H79">
        <v>0.10979999999999999</v>
      </c>
      <c r="I79">
        <v>0.1026</v>
      </c>
      <c r="J79">
        <v>0.10580000000000001</v>
      </c>
      <c r="K79">
        <v>0.1041</v>
      </c>
      <c r="M79" s="3">
        <v>0.06</v>
      </c>
      <c r="N79">
        <v>0.2402</v>
      </c>
      <c r="O79">
        <v>0.222</v>
      </c>
      <c r="P79">
        <v>0.21859999999999999</v>
      </c>
      <c r="Q79">
        <v>0.2898</v>
      </c>
      <c r="R79">
        <v>0.24340000000000001</v>
      </c>
      <c r="S79">
        <v>0.2495</v>
      </c>
      <c r="T79">
        <v>0.27979999999999999</v>
      </c>
      <c r="U79">
        <v>0.27610000000000001</v>
      </c>
      <c r="V79">
        <v>0.2626</v>
      </c>
      <c r="W79">
        <v>0.53200000000000003</v>
      </c>
      <c r="Y79" s="3">
        <v>0.06</v>
      </c>
      <c r="Z79">
        <f t="shared" si="23"/>
        <v>0.1396</v>
      </c>
      <c r="AA79">
        <f t="shared" si="23"/>
        <v>0.1096</v>
      </c>
      <c r="AB79">
        <f t="shared" si="23"/>
        <v>0.10779999999999999</v>
      </c>
      <c r="AC79">
        <f t="shared" si="23"/>
        <v>0.18359999999999999</v>
      </c>
      <c r="AD79">
        <f t="shared" si="23"/>
        <v>0.1343</v>
      </c>
      <c r="AE79">
        <f t="shared" si="23"/>
        <v>0.13950000000000001</v>
      </c>
      <c r="AF79">
        <f t="shared" si="23"/>
        <v>0.16999999999999998</v>
      </c>
      <c r="AG79">
        <f t="shared" si="23"/>
        <v>0.17350000000000002</v>
      </c>
      <c r="AH79">
        <f t="shared" si="23"/>
        <v>0.15679999999999999</v>
      </c>
      <c r="AI79">
        <f t="shared" si="23"/>
        <v>0.42790000000000006</v>
      </c>
    </row>
    <row r="80" spans="1:55" x14ac:dyDescent="0.25">
      <c r="A80" s="3">
        <v>0.03</v>
      </c>
      <c r="B80">
        <v>0.112</v>
      </c>
      <c r="C80">
        <v>0.1087</v>
      </c>
      <c r="D80">
        <v>0.1071</v>
      </c>
      <c r="E80">
        <v>0.111</v>
      </c>
      <c r="F80">
        <v>0.10539999999999999</v>
      </c>
      <c r="G80">
        <v>0.1091</v>
      </c>
      <c r="H80">
        <v>0.1048</v>
      </c>
      <c r="I80">
        <v>0.1019</v>
      </c>
      <c r="J80">
        <v>0.11310000000000001</v>
      </c>
      <c r="K80">
        <v>0.1072</v>
      </c>
      <c r="M80" s="3">
        <v>0.03</v>
      </c>
      <c r="N80">
        <v>0.26150000000000001</v>
      </c>
      <c r="O80">
        <v>0.21360000000000001</v>
      </c>
      <c r="P80">
        <v>0.23319999999999999</v>
      </c>
      <c r="Q80">
        <v>0.39439999999999997</v>
      </c>
      <c r="R80">
        <v>0.3795</v>
      </c>
      <c r="S80">
        <v>0.39419999999999999</v>
      </c>
      <c r="T80">
        <v>0.43359999999999999</v>
      </c>
      <c r="U80">
        <v>0.40889999999999999</v>
      </c>
      <c r="V80">
        <v>0.33300000000000002</v>
      </c>
      <c r="W80">
        <v>0.44169999999999998</v>
      </c>
      <c r="Y80" s="3">
        <v>0.03</v>
      </c>
      <c r="Z80">
        <f t="shared" si="23"/>
        <v>0.14950000000000002</v>
      </c>
      <c r="AA80">
        <f t="shared" si="23"/>
        <v>0.10490000000000001</v>
      </c>
      <c r="AB80">
        <f t="shared" si="23"/>
        <v>0.12609999999999999</v>
      </c>
      <c r="AC80">
        <f t="shared" si="23"/>
        <v>0.28339999999999999</v>
      </c>
      <c r="AD80">
        <f t="shared" si="23"/>
        <v>0.27410000000000001</v>
      </c>
      <c r="AE80">
        <f t="shared" si="23"/>
        <v>0.28510000000000002</v>
      </c>
      <c r="AF80">
        <f t="shared" si="23"/>
        <v>0.32879999999999998</v>
      </c>
      <c r="AG80">
        <f t="shared" si="23"/>
        <v>0.307</v>
      </c>
      <c r="AH80">
        <f t="shared" si="23"/>
        <v>0.21990000000000001</v>
      </c>
      <c r="AI80">
        <f t="shared" si="23"/>
        <v>0.33449999999999996</v>
      </c>
    </row>
    <row r="81" spans="1:55" x14ac:dyDescent="0.25">
      <c r="A81" s="3">
        <v>0.01</v>
      </c>
      <c r="B81">
        <v>0.13750000000000001</v>
      </c>
      <c r="C81">
        <v>0.1336</v>
      </c>
      <c r="D81">
        <v>0.1217</v>
      </c>
      <c r="E81">
        <v>0.1237</v>
      </c>
      <c r="F81">
        <v>0.12280000000000001</v>
      </c>
      <c r="G81">
        <v>0.1115</v>
      </c>
      <c r="H81">
        <v>0.1147</v>
      </c>
      <c r="I81">
        <v>0.11650000000000001</v>
      </c>
      <c r="J81">
        <v>0.1162</v>
      </c>
      <c r="K81">
        <v>0.1166</v>
      </c>
      <c r="M81" s="3">
        <v>0.01</v>
      </c>
      <c r="N81">
        <v>0.3049</v>
      </c>
      <c r="O81">
        <v>0.26790000000000003</v>
      </c>
      <c r="P81">
        <v>0.2772</v>
      </c>
      <c r="Q81">
        <v>0.41770000000000002</v>
      </c>
      <c r="R81">
        <v>0.33019999999999999</v>
      </c>
      <c r="S81">
        <v>0.45500000000000002</v>
      </c>
      <c r="T81">
        <v>0.52210000000000001</v>
      </c>
      <c r="U81">
        <v>0.40910000000000002</v>
      </c>
      <c r="V81">
        <v>0.39179999999999998</v>
      </c>
      <c r="W81">
        <v>0.5323</v>
      </c>
      <c r="Y81" s="3">
        <v>0.01</v>
      </c>
      <c r="Z81">
        <f t="shared" si="23"/>
        <v>0.16739999999999999</v>
      </c>
      <c r="AA81">
        <f t="shared" si="23"/>
        <v>0.13430000000000003</v>
      </c>
      <c r="AB81">
        <f t="shared" si="23"/>
        <v>0.1555</v>
      </c>
      <c r="AC81">
        <f t="shared" si="23"/>
        <v>0.29400000000000004</v>
      </c>
      <c r="AD81">
        <f t="shared" si="23"/>
        <v>0.20739999999999997</v>
      </c>
      <c r="AE81">
        <f t="shared" si="23"/>
        <v>0.34350000000000003</v>
      </c>
      <c r="AF81">
        <f t="shared" si="23"/>
        <v>0.40739999999999998</v>
      </c>
      <c r="AG81">
        <f t="shared" si="23"/>
        <v>0.29260000000000003</v>
      </c>
      <c r="AH81">
        <f t="shared" si="23"/>
        <v>0.27559999999999996</v>
      </c>
      <c r="AI81">
        <f t="shared" si="23"/>
        <v>0.41570000000000001</v>
      </c>
    </row>
    <row r="82" spans="1:55" x14ac:dyDescent="0.25">
      <c r="A82" s="3">
        <v>0</v>
      </c>
      <c r="B82">
        <v>0.18790000000000001</v>
      </c>
      <c r="C82">
        <v>0.2024</v>
      </c>
      <c r="D82">
        <v>0.18579999999999999</v>
      </c>
      <c r="E82">
        <v>0.1668</v>
      </c>
      <c r="F82">
        <v>0.15629999999999999</v>
      </c>
      <c r="G82">
        <v>0.14430000000000001</v>
      </c>
      <c r="H82">
        <v>0.1321</v>
      </c>
      <c r="I82">
        <v>0.13600000000000001</v>
      </c>
      <c r="J82">
        <v>0.153</v>
      </c>
      <c r="K82">
        <v>0.1656</v>
      </c>
      <c r="M82" s="3">
        <v>0</v>
      </c>
      <c r="N82">
        <v>0.3508</v>
      </c>
      <c r="O82">
        <v>0.36649999999999999</v>
      </c>
      <c r="P82">
        <v>0.36730000000000002</v>
      </c>
      <c r="Q82">
        <v>0.34189999999999998</v>
      </c>
      <c r="R82">
        <v>0.37330000000000002</v>
      </c>
      <c r="S82">
        <v>0.36180000000000001</v>
      </c>
      <c r="T82">
        <v>0.36230000000000001</v>
      </c>
      <c r="U82">
        <v>0.37319999999999998</v>
      </c>
      <c r="V82">
        <v>0.46089999999999998</v>
      </c>
      <c r="W82">
        <v>0.57609999999999995</v>
      </c>
      <c r="Y82" s="3">
        <v>0</v>
      </c>
      <c r="Z82">
        <f t="shared" si="23"/>
        <v>0.16289999999999999</v>
      </c>
      <c r="AA82">
        <f t="shared" si="23"/>
        <v>0.1641</v>
      </c>
      <c r="AB82">
        <f t="shared" si="23"/>
        <v>0.18150000000000002</v>
      </c>
      <c r="AC82">
        <f t="shared" si="23"/>
        <v>0.17509999999999998</v>
      </c>
      <c r="AD82">
        <f t="shared" si="23"/>
        <v>0.21700000000000003</v>
      </c>
      <c r="AE82">
        <f t="shared" si="23"/>
        <v>0.2175</v>
      </c>
      <c r="AF82">
        <f t="shared" si="23"/>
        <v>0.23020000000000002</v>
      </c>
      <c r="AG82">
        <f t="shared" si="23"/>
        <v>0.23719999999999997</v>
      </c>
      <c r="AH82">
        <f t="shared" si="23"/>
        <v>0.30789999999999995</v>
      </c>
      <c r="AI82">
        <f t="shared" si="23"/>
        <v>0.41049999999999998</v>
      </c>
    </row>
    <row r="83" spans="1:5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5">
      <c r="A84" s="3"/>
      <c r="B84" s="3" t="s">
        <v>55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5"/>
      <c r="O84" s="3"/>
      <c r="P84" s="3" t="s">
        <v>55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5"/>
      <c r="AC84" s="3"/>
      <c r="AD84" s="3" t="s">
        <v>55</v>
      </c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55" x14ac:dyDescent="0.25">
      <c r="A85" s="3" t="s">
        <v>6</v>
      </c>
      <c r="B85" s="3">
        <v>16</v>
      </c>
      <c r="C85" s="3">
        <v>16</v>
      </c>
      <c r="D85" s="3">
        <v>16</v>
      </c>
      <c r="E85" s="3">
        <v>8</v>
      </c>
      <c r="F85" s="3">
        <v>8</v>
      </c>
      <c r="G85" s="3">
        <v>8</v>
      </c>
      <c r="H85" s="3">
        <v>4</v>
      </c>
      <c r="I85" s="3">
        <v>4</v>
      </c>
      <c r="J85" s="3">
        <v>4</v>
      </c>
      <c r="K85" s="3">
        <v>0</v>
      </c>
      <c r="L85" s="3">
        <v>0</v>
      </c>
      <c r="M85" s="3">
        <v>0</v>
      </c>
      <c r="N85" s="5"/>
      <c r="O85" s="3" t="s">
        <v>6</v>
      </c>
      <c r="P85" s="3">
        <v>16</v>
      </c>
      <c r="Q85" s="3">
        <v>16</v>
      </c>
      <c r="R85" s="3">
        <v>16</v>
      </c>
      <c r="S85" s="3">
        <v>8</v>
      </c>
      <c r="T85" s="3">
        <v>8</v>
      </c>
      <c r="U85" s="3">
        <v>8</v>
      </c>
      <c r="V85" s="3">
        <v>4</v>
      </c>
      <c r="W85" s="3">
        <v>4</v>
      </c>
      <c r="X85" s="3">
        <v>4</v>
      </c>
      <c r="Y85" s="3">
        <v>0</v>
      </c>
      <c r="Z85" s="3">
        <v>0</v>
      </c>
      <c r="AA85" s="3">
        <v>0</v>
      </c>
      <c r="AB85" s="5"/>
      <c r="AC85" s="3" t="s">
        <v>6</v>
      </c>
      <c r="AD85" s="3">
        <v>16</v>
      </c>
      <c r="AE85" s="3">
        <v>16</v>
      </c>
      <c r="AF85" s="3">
        <v>16</v>
      </c>
      <c r="AG85" s="3">
        <v>8</v>
      </c>
      <c r="AH85" s="3">
        <v>8</v>
      </c>
      <c r="AI85" s="3">
        <v>8</v>
      </c>
      <c r="AJ85" s="3">
        <v>4</v>
      </c>
      <c r="AK85" s="3">
        <v>4</v>
      </c>
      <c r="AL85" s="3">
        <v>4</v>
      </c>
      <c r="AM85" s="3">
        <v>0</v>
      </c>
      <c r="AN85" s="3">
        <v>0</v>
      </c>
      <c r="AO85" s="3">
        <v>0</v>
      </c>
    </row>
    <row r="86" spans="1:55" x14ac:dyDescent="0.25">
      <c r="A86" s="3">
        <v>1</v>
      </c>
      <c r="B86">
        <v>0.68640000000000001</v>
      </c>
      <c r="C86">
        <v>0.2089</v>
      </c>
      <c r="D86">
        <v>0.30430000000000001</v>
      </c>
      <c r="E86">
        <v>0.22889999999999999</v>
      </c>
      <c r="F86">
        <v>0.17610000000000001</v>
      </c>
      <c r="G86">
        <v>0.1716</v>
      </c>
      <c r="H86">
        <v>0.2019</v>
      </c>
      <c r="I86">
        <v>0.252</v>
      </c>
      <c r="J86">
        <v>0.19009999999999999</v>
      </c>
      <c r="K86">
        <v>0.2324</v>
      </c>
      <c r="L86">
        <v>0.17829999999999999</v>
      </c>
      <c r="M86">
        <v>0.3861</v>
      </c>
      <c r="N86" s="5"/>
      <c r="O86" s="3">
        <v>1</v>
      </c>
      <c r="P86">
        <v>0.65480000000000005</v>
      </c>
      <c r="Q86">
        <v>0.41039999999999999</v>
      </c>
      <c r="R86">
        <v>0.29430000000000001</v>
      </c>
      <c r="S86">
        <v>0.27239999999999998</v>
      </c>
      <c r="T86">
        <v>0.17810000000000001</v>
      </c>
      <c r="U86">
        <v>0.16450000000000001</v>
      </c>
      <c r="V86">
        <v>0.16669999999999999</v>
      </c>
      <c r="W86">
        <v>0.21340000000000001</v>
      </c>
      <c r="X86">
        <v>0.1588</v>
      </c>
      <c r="Y86">
        <v>0.17810000000000001</v>
      </c>
      <c r="Z86">
        <v>0.18090000000000001</v>
      </c>
      <c r="AA86">
        <v>0.16250000000000001</v>
      </c>
      <c r="AB86" s="5"/>
      <c r="AC86" s="3">
        <v>1</v>
      </c>
      <c r="AD86">
        <f t="shared" ref="AD86:AO93" si="24">P86-B86</f>
        <v>-3.1599999999999961E-2</v>
      </c>
      <c r="AE86">
        <f t="shared" si="24"/>
        <v>0.20149999999999998</v>
      </c>
      <c r="AF86">
        <f t="shared" si="24"/>
        <v>-1.0000000000000009E-2</v>
      </c>
      <c r="AG86">
        <f t="shared" si="24"/>
        <v>4.3499999999999983E-2</v>
      </c>
      <c r="AH86">
        <f t="shared" si="24"/>
        <v>2.0000000000000018E-3</v>
      </c>
      <c r="AI86">
        <f t="shared" si="24"/>
        <v>-7.0999999999999952E-3</v>
      </c>
      <c r="AJ86">
        <f t="shared" si="24"/>
        <v>-3.5200000000000009E-2</v>
      </c>
      <c r="AK86">
        <f t="shared" si="24"/>
        <v>-3.8599999999999995E-2</v>
      </c>
      <c r="AL86">
        <f t="shared" si="24"/>
        <v>-3.1299999999999994E-2</v>
      </c>
      <c r="AM86">
        <f t="shared" si="24"/>
        <v>-5.4299999999999987E-2</v>
      </c>
      <c r="AN86">
        <f t="shared" si="24"/>
        <v>2.600000000000019E-3</v>
      </c>
      <c r="AO86">
        <f t="shared" si="24"/>
        <v>-0.22359999999999999</v>
      </c>
    </row>
    <row r="87" spans="1:55" x14ac:dyDescent="0.25">
      <c r="A87" s="3">
        <v>0.5</v>
      </c>
      <c r="B87">
        <v>0.60870000000000002</v>
      </c>
      <c r="C87">
        <v>0.61319999999999997</v>
      </c>
      <c r="D87">
        <v>0.56069999999999998</v>
      </c>
      <c r="E87">
        <v>0.34079999999999999</v>
      </c>
      <c r="F87">
        <v>0.24859999999999999</v>
      </c>
      <c r="G87">
        <v>0.1888</v>
      </c>
      <c r="H87">
        <v>0.1963</v>
      </c>
      <c r="I87">
        <v>0.18360000000000001</v>
      </c>
      <c r="J87">
        <v>0.17050000000000001</v>
      </c>
      <c r="K87">
        <v>0.1593</v>
      </c>
      <c r="L87">
        <v>0.17599999999999999</v>
      </c>
      <c r="M87">
        <v>0.1716</v>
      </c>
      <c r="N87" s="5"/>
      <c r="O87" s="3">
        <v>0.5</v>
      </c>
      <c r="P87">
        <v>1.0673999999999999</v>
      </c>
      <c r="Q87">
        <v>0.78580000000000005</v>
      </c>
      <c r="R87">
        <v>0.5665</v>
      </c>
      <c r="S87">
        <v>0.35699999999999998</v>
      </c>
      <c r="T87">
        <v>0.2666</v>
      </c>
      <c r="U87">
        <v>0.19339999999999999</v>
      </c>
      <c r="V87">
        <v>0.18509999999999999</v>
      </c>
      <c r="W87">
        <v>0.18360000000000001</v>
      </c>
      <c r="X87">
        <v>0.16309999999999999</v>
      </c>
      <c r="Y87">
        <v>0.15260000000000001</v>
      </c>
      <c r="Z87">
        <v>0.34820000000000001</v>
      </c>
      <c r="AA87">
        <v>0.53669999999999995</v>
      </c>
      <c r="AB87" s="5"/>
      <c r="AC87" s="3">
        <v>0.5</v>
      </c>
      <c r="AD87">
        <f t="shared" si="24"/>
        <v>0.45869999999999989</v>
      </c>
      <c r="AE87">
        <f t="shared" si="24"/>
        <v>0.17260000000000009</v>
      </c>
      <c r="AF87">
        <f t="shared" si="24"/>
        <v>5.8000000000000274E-3</v>
      </c>
      <c r="AG87">
        <f t="shared" si="24"/>
        <v>1.6199999999999992E-2</v>
      </c>
      <c r="AH87">
        <f t="shared" si="24"/>
        <v>1.8000000000000016E-2</v>
      </c>
      <c r="AI87">
        <f t="shared" si="24"/>
        <v>4.599999999999993E-3</v>
      </c>
      <c r="AJ87">
        <f t="shared" si="24"/>
        <v>-1.1200000000000015E-2</v>
      </c>
      <c r="AK87">
        <f t="shared" si="24"/>
        <v>0</v>
      </c>
      <c r="AL87">
        <f t="shared" si="24"/>
        <v>-7.4000000000000177E-3</v>
      </c>
      <c r="AM87">
        <f t="shared" si="24"/>
        <v>-6.6999999999999837E-3</v>
      </c>
      <c r="AN87">
        <f t="shared" si="24"/>
        <v>0.17220000000000002</v>
      </c>
      <c r="AO87">
        <f t="shared" si="24"/>
        <v>0.36509999999999998</v>
      </c>
    </row>
    <row r="88" spans="1:55" x14ac:dyDescent="0.25">
      <c r="A88" s="3">
        <v>0.25</v>
      </c>
      <c r="B88">
        <v>0.628</v>
      </c>
      <c r="C88">
        <v>0.4098</v>
      </c>
      <c r="D88">
        <v>0.27439999999999998</v>
      </c>
      <c r="E88">
        <v>0.25130000000000002</v>
      </c>
      <c r="F88">
        <v>0.16270000000000001</v>
      </c>
      <c r="G88">
        <v>0.1628</v>
      </c>
      <c r="H88">
        <v>0.15079999999999999</v>
      </c>
      <c r="I88">
        <v>0.15609999999999999</v>
      </c>
      <c r="J88">
        <v>0.15820000000000001</v>
      </c>
      <c r="K88">
        <v>0.14319999999999999</v>
      </c>
      <c r="L88">
        <v>0.1303</v>
      </c>
      <c r="M88">
        <v>0.14219999999999999</v>
      </c>
      <c r="O88" s="3">
        <v>0.25</v>
      </c>
      <c r="P88">
        <v>0.71660000000000001</v>
      </c>
      <c r="Q88">
        <v>0.42909999999999998</v>
      </c>
      <c r="R88">
        <v>0.24779999999999999</v>
      </c>
      <c r="S88">
        <v>0.20019999999999999</v>
      </c>
      <c r="T88">
        <v>0.16650000000000001</v>
      </c>
      <c r="U88">
        <v>0.1537</v>
      </c>
      <c r="V88">
        <v>0.14050000000000001</v>
      </c>
      <c r="W88">
        <v>0.14610000000000001</v>
      </c>
      <c r="X88">
        <v>0.1484</v>
      </c>
      <c r="Y88">
        <v>0.1346</v>
      </c>
      <c r="Z88">
        <v>0.58360000000000001</v>
      </c>
      <c r="AA88">
        <v>0.61</v>
      </c>
      <c r="AC88" s="3">
        <v>0.25</v>
      </c>
      <c r="AD88">
        <f t="shared" si="24"/>
        <v>8.8600000000000012E-2</v>
      </c>
      <c r="AE88">
        <f t="shared" si="24"/>
        <v>1.9299999999999984E-2</v>
      </c>
      <c r="AF88">
        <f t="shared" si="24"/>
        <v>-2.6599999999999985E-2</v>
      </c>
      <c r="AG88">
        <f t="shared" si="24"/>
        <v>-5.1100000000000034E-2</v>
      </c>
      <c r="AH88">
        <f t="shared" si="24"/>
        <v>3.7999999999999978E-3</v>
      </c>
      <c r="AI88">
        <f t="shared" si="24"/>
        <v>-9.099999999999997E-3</v>
      </c>
      <c r="AJ88">
        <f t="shared" si="24"/>
        <v>-1.0299999999999976E-2</v>
      </c>
      <c r="AK88">
        <f t="shared" si="24"/>
        <v>-9.9999999999999811E-3</v>
      </c>
      <c r="AL88">
        <f t="shared" si="24"/>
        <v>-9.8000000000000032E-3</v>
      </c>
      <c r="AM88">
        <f t="shared" si="24"/>
        <v>-8.5999999999999965E-3</v>
      </c>
      <c r="AN88">
        <f t="shared" si="24"/>
        <v>0.45330000000000004</v>
      </c>
      <c r="AO88">
        <f t="shared" si="24"/>
        <v>0.46779999999999999</v>
      </c>
    </row>
    <row r="89" spans="1:55" x14ac:dyDescent="0.25">
      <c r="A89" s="3">
        <v>0.125</v>
      </c>
      <c r="B89">
        <v>0.87150000000000005</v>
      </c>
      <c r="C89">
        <v>0.77280000000000004</v>
      </c>
      <c r="D89">
        <v>0.55659999999999998</v>
      </c>
      <c r="E89">
        <v>0.2455</v>
      </c>
      <c r="F89">
        <v>0.1578</v>
      </c>
      <c r="G89">
        <v>0.18770000000000001</v>
      </c>
      <c r="H89">
        <v>0.1736</v>
      </c>
      <c r="I89">
        <v>0.1522</v>
      </c>
      <c r="J89">
        <v>0.15129999999999999</v>
      </c>
      <c r="K89">
        <v>0.1389</v>
      </c>
      <c r="L89">
        <v>0.14749999999999999</v>
      </c>
      <c r="M89">
        <v>0.13700000000000001</v>
      </c>
      <c r="O89" s="3">
        <v>0.125</v>
      </c>
      <c r="P89">
        <v>0.90310000000000001</v>
      </c>
      <c r="Q89">
        <v>0.59030000000000005</v>
      </c>
      <c r="R89">
        <v>0.40579999999999999</v>
      </c>
      <c r="S89">
        <v>0.26179999999999998</v>
      </c>
      <c r="T89">
        <v>0.1744</v>
      </c>
      <c r="U89">
        <v>0.1666</v>
      </c>
      <c r="V89">
        <v>0.15040000000000001</v>
      </c>
      <c r="W89">
        <v>0.14080000000000001</v>
      </c>
      <c r="X89">
        <v>0.1326</v>
      </c>
      <c r="Y89">
        <v>0.13220000000000001</v>
      </c>
      <c r="Z89">
        <v>0.63239999999999996</v>
      </c>
      <c r="AA89">
        <v>0.74209999999999998</v>
      </c>
      <c r="AC89" s="3">
        <v>0.125</v>
      </c>
      <c r="AD89">
        <f t="shared" si="24"/>
        <v>3.1599999999999961E-2</v>
      </c>
      <c r="AE89">
        <f t="shared" si="24"/>
        <v>-0.1825</v>
      </c>
      <c r="AF89">
        <f t="shared" si="24"/>
        <v>-0.15079999999999999</v>
      </c>
      <c r="AG89">
        <f t="shared" si="24"/>
        <v>1.6299999999999981E-2</v>
      </c>
      <c r="AH89">
        <f t="shared" si="24"/>
        <v>1.6600000000000004E-2</v>
      </c>
      <c r="AI89">
        <f t="shared" si="24"/>
        <v>-2.1100000000000008E-2</v>
      </c>
      <c r="AJ89">
        <f t="shared" si="24"/>
        <v>-2.3199999999999998E-2</v>
      </c>
      <c r="AK89">
        <f t="shared" si="24"/>
        <v>-1.1399999999999993E-2</v>
      </c>
      <c r="AL89">
        <f t="shared" si="24"/>
        <v>-1.8699999999999994E-2</v>
      </c>
      <c r="AM89">
        <f t="shared" si="24"/>
        <v>-6.6999999999999837E-3</v>
      </c>
      <c r="AN89">
        <f t="shared" si="24"/>
        <v>0.4849</v>
      </c>
      <c r="AO89">
        <f t="shared" si="24"/>
        <v>0.60509999999999997</v>
      </c>
    </row>
    <row r="90" spans="1:55" x14ac:dyDescent="0.25">
      <c r="A90" s="3">
        <v>0.06</v>
      </c>
      <c r="B90">
        <v>0.47970000000000002</v>
      </c>
      <c r="C90">
        <v>0.37459999999999999</v>
      </c>
      <c r="D90">
        <v>0.24429999999999999</v>
      </c>
      <c r="E90">
        <v>0.25490000000000002</v>
      </c>
      <c r="F90">
        <v>0.15659999999999999</v>
      </c>
      <c r="G90">
        <v>0.15140000000000001</v>
      </c>
      <c r="H90">
        <v>0.14219999999999999</v>
      </c>
      <c r="I90">
        <v>0.13639999999999999</v>
      </c>
      <c r="J90">
        <v>0.14169999999999999</v>
      </c>
      <c r="K90">
        <v>0.16719999999999999</v>
      </c>
      <c r="L90">
        <v>0.12889999999999999</v>
      </c>
      <c r="M90">
        <v>0.12620000000000001</v>
      </c>
      <c r="O90" s="3">
        <v>0.06</v>
      </c>
      <c r="P90">
        <v>0.43530000000000002</v>
      </c>
      <c r="Q90">
        <v>0.29870000000000002</v>
      </c>
      <c r="R90">
        <v>0.18179999999999999</v>
      </c>
      <c r="S90">
        <v>0.18679999999999999</v>
      </c>
      <c r="T90">
        <v>0.14119999999999999</v>
      </c>
      <c r="U90">
        <v>0.14019999999999999</v>
      </c>
      <c r="V90">
        <v>0.1346</v>
      </c>
      <c r="W90">
        <v>0.12839999999999999</v>
      </c>
      <c r="X90">
        <v>0.13569999999999999</v>
      </c>
      <c r="Y90">
        <v>0.41170000000000001</v>
      </c>
      <c r="Z90">
        <v>0.50129999999999997</v>
      </c>
      <c r="AA90">
        <v>0.55110000000000003</v>
      </c>
      <c r="AC90" s="3">
        <v>0.06</v>
      </c>
      <c r="AD90">
        <f t="shared" si="24"/>
        <v>-4.4399999999999995E-2</v>
      </c>
      <c r="AE90">
        <f t="shared" si="24"/>
        <v>-7.5899999999999967E-2</v>
      </c>
      <c r="AF90">
        <f t="shared" si="24"/>
        <v>-6.25E-2</v>
      </c>
      <c r="AG90">
        <f t="shared" si="24"/>
        <v>-6.8100000000000022E-2</v>
      </c>
      <c r="AH90">
        <f t="shared" si="24"/>
        <v>-1.5399999999999997E-2</v>
      </c>
      <c r="AI90">
        <f t="shared" si="24"/>
        <v>-1.1200000000000015E-2</v>
      </c>
      <c r="AJ90">
        <f t="shared" si="24"/>
        <v>-7.5999999999999956E-3</v>
      </c>
      <c r="AK90">
        <f t="shared" si="24"/>
        <v>-8.0000000000000071E-3</v>
      </c>
      <c r="AL90">
        <f t="shared" si="24"/>
        <v>-6.0000000000000053E-3</v>
      </c>
      <c r="AM90">
        <f t="shared" si="24"/>
        <v>0.24450000000000002</v>
      </c>
      <c r="AN90">
        <f t="shared" si="24"/>
        <v>0.37239999999999995</v>
      </c>
      <c r="AO90">
        <f t="shared" si="24"/>
        <v>0.42490000000000006</v>
      </c>
    </row>
    <row r="91" spans="1:55" x14ac:dyDescent="0.25">
      <c r="A91" s="3">
        <v>0.03</v>
      </c>
      <c r="B91">
        <v>0.53820000000000001</v>
      </c>
      <c r="C91">
        <v>0.60350000000000004</v>
      </c>
      <c r="D91">
        <v>0.24030000000000001</v>
      </c>
      <c r="E91">
        <v>0.26529999999999998</v>
      </c>
      <c r="F91">
        <v>0.15079999999999999</v>
      </c>
      <c r="G91">
        <v>0.13650000000000001</v>
      </c>
      <c r="H91">
        <v>0.13669999999999999</v>
      </c>
      <c r="I91">
        <v>0.1368</v>
      </c>
      <c r="J91">
        <v>0.14599999999999999</v>
      </c>
      <c r="K91">
        <v>0.13669999999999999</v>
      </c>
      <c r="L91">
        <v>0.1226</v>
      </c>
      <c r="M91">
        <v>0.14940000000000001</v>
      </c>
      <c r="O91" s="3">
        <v>0.03</v>
      </c>
      <c r="P91">
        <v>0.78280000000000005</v>
      </c>
      <c r="Q91">
        <v>0.43080000000000002</v>
      </c>
      <c r="R91">
        <v>0.24779999999999999</v>
      </c>
      <c r="S91">
        <v>0.20599999999999999</v>
      </c>
      <c r="T91">
        <v>0.13819999999999999</v>
      </c>
      <c r="U91">
        <v>0.14099999999999999</v>
      </c>
      <c r="V91">
        <v>0.14269999999999999</v>
      </c>
      <c r="W91">
        <v>0.14680000000000001</v>
      </c>
      <c r="X91">
        <v>0.22459999999999999</v>
      </c>
      <c r="Y91">
        <v>0.48399999999999999</v>
      </c>
      <c r="Z91">
        <v>0.5212</v>
      </c>
      <c r="AA91">
        <v>0.61850000000000005</v>
      </c>
      <c r="AC91" s="3">
        <v>0.03</v>
      </c>
      <c r="AD91">
        <f t="shared" si="24"/>
        <v>0.24460000000000004</v>
      </c>
      <c r="AE91">
        <f t="shared" si="24"/>
        <v>-0.17270000000000002</v>
      </c>
      <c r="AF91">
        <f t="shared" si="24"/>
        <v>7.4999999999999789E-3</v>
      </c>
      <c r="AG91">
        <f t="shared" si="24"/>
        <v>-5.9299999999999992E-2</v>
      </c>
      <c r="AH91">
        <f t="shared" si="24"/>
        <v>-1.26E-2</v>
      </c>
      <c r="AI91">
        <f t="shared" si="24"/>
        <v>4.4999999999999762E-3</v>
      </c>
      <c r="AJ91">
        <f t="shared" si="24"/>
        <v>6.0000000000000053E-3</v>
      </c>
      <c r="AK91">
        <f t="shared" si="24"/>
        <v>1.0000000000000009E-2</v>
      </c>
      <c r="AL91">
        <f t="shared" si="24"/>
        <v>7.8600000000000003E-2</v>
      </c>
      <c r="AM91">
        <f t="shared" si="24"/>
        <v>0.3473</v>
      </c>
      <c r="AN91">
        <f t="shared" si="24"/>
        <v>0.39860000000000001</v>
      </c>
      <c r="AO91">
        <f t="shared" si="24"/>
        <v>0.46910000000000007</v>
      </c>
    </row>
    <row r="92" spans="1:55" x14ac:dyDescent="0.25">
      <c r="A92" s="3">
        <v>0.01</v>
      </c>
      <c r="B92">
        <v>0.38490000000000002</v>
      </c>
      <c r="C92">
        <v>1.1876</v>
      </c>
      <c r="D92">
        <v>0.76639999999999997</v>
      </c>
      <c r="E92">
        <v>0.49690000000000001</v>
      </c>
      <c r="F92">
        <v>0.34210000000000002</v>
      </c>
      <c r="G92">
        <v>0.13869999999999999</v>
      </c>
      <c r="H92">
        <v>0.1865</v>
      </c>
      <c r="I92">
        <v>0.15040000000000001</v>
      </c>
      <c r="J92">
        <v>0.15820000000000001</v>
      </c>
      <c r="K92">
        <v>0.15609999999999999</v>
      </c>
      <c r="L92">
        <v>0.1399</v>
      </c>
      <c r="M92">
        <v>0.14399999999999999</v>
      </c>
      <c r="O92" s="3">
        <v>0.01</v>
      </c>
      <c r="P92">
        <v>1.1185</v>
      </c>
      <c r="Q92">
        <v>0.85529999999999995</v>
      </c>
      <c r="R92">
        <v>0.6089</v>
      </c>
      <c r="S92">
        <v>0.41039999999999999</v>
      </c>
      <c r="T92">
        <v>0.32729999999999998</v>
      </c>
      <c r="U92">
        <v>0.16370000000000001</v>
      </c>
      <c r="V92">
        <v>0.28489999999999999</v>
      </c>
      <c r="W92">
        <v>0.22939999999999999</v>
      </c>
      <c r="X92">
        <v>0.2417</v>
      </c>
      <c r="Y92">
        <v>0.64059999999999995</v>
      </c>
      <c r="Z92">
        <v>0.61170000000000002</v>
      </c>
      <c r="AA92">
        <v>1.663</v>
      </c>
      <c r="AC92" s="3">
        <v>0.01</v>
      </c>
      <c r="AD92">
        <f t="shared" si="24"/>
        <v>0.73360000000000003</v>
      </c>
      <c r="AE92">
        <f t="shared" si="24"/>
        <v>-0.33230000000000004</v>
      </c>
      <c r="AF92">
        <f t="shared" si="24"/>
        <v>-0.15749999999999997</v>
      </c>
      <c r="AG92">
        <f t="shared" si="24"/>
        <v>-8.6500000000000021E-2</v>
      </c>
      <c r="AH92">
        <f t="shared" si="24"/>
        <v>-1.4800000000000035E-2</v>
      </c>
      <c r="AI92">
        <f t="shared" si="24"/>
        <v>2.5000000000000022E-2</v>
      </c>
      <c r="AJ92">
        <f t="shared" si="24"/>
        <v>9.8399999999999987E-2</v>
      </c>
      <c r="AK92">
        <f t="shared" si="24"/>
        <v>7.8999999999999987E-2</v>
      </c>
      <c r="AL92">
        <f t="shared" si="24"/>
        <v>8.3499999999999991E-2</v>
      </c>
      <c r="AM92">
        <f t="shared" si="24"/>
        <v>0.48449999999999993</v>
      </c>
      <c r="AN92">
        <f t="shared" si="24"/>
        <v>0.4718</v>
      </c>
      <c r="AO92">
        <f t="shared" si="24"/>
        <v>1.5190000000000001</v>
      </c>
    </row>
    <row r="93" spans="1:55" x14ac:dyDescent="0.25">
      <c r="A93" s="3">
        <v>0</v>
      </c>
      <c r="B93">
        <v>1.1765000000000001</v>
      </c>
      <c r="C93">
        <v>1.2121999999999999</v>
      </c>
      <c r="D93">
        <v>1.1184000000000001</v>
      </c>
      <c r="E93">
        <v>0.58199999999999996</v>
      </c>
      <c r="F93">
        <v>0.41399999999999998</v>
      </c>
      <c r="G93">
        <v>0.24260000000000001</v>
      </c>
      <c r="H93">
        <v>0.17449999999999999</v>
      </c>
      <c r="I93">
        <v>0.29580000000000001</v>
      </c>
      <c r="J93">
        <v>0.18459999999999999</v>
      </c>
      <c r="K93">
        <v>0.18</v>
      </c>
      <c r="L93">
        <v>0.1802</v>
      </c>
      <c r="M93">
        <v>0.17699999999999999</v>
      </c>
      <c r="O93" s="3">
        <v>0</v>
      </c>
      <c r="P93">
        <v>1.1731</v>
      </c>
      <c r="Q93">
        <v>0.93189999999999995</v>
      </c>
      <c r="R93">
        <v>0.83950000000000002</v>
      </c>
      <c r="S93">
        <v>0.60050000000000003</v>
      </c>
      <c r="T93">
        <v>0.46600000000000003</v>
      </c>
      <c r="U93">
        <v>0.32429999999999998</v>
      </c>
      <c r="V93">
        <v>0.28139999999999998</v>
      </c>
      <c r="W93">
        <v>0.29959999999999998</v>
      </c>
      <c r="X93">
        <v>0.2918</v>
      </c>
      <c r="Y93">
        <v>0.65569999999999995</v>
      </c>
      <c r="Z93">
        <v>0.76070000000000004</v>
      </c>
      <c r="AA93">
        <v>1.6061000000000001</v>
      </c>
      <c r="AC93" s="3">
        <v>0</v>
      </c>
      <c r="AD93">
        <f t="shared" si="24"/>
        <v>-3.4000000000000696E-3</v>
      </c>
      <c r="AE93">
        <f t="shared" si="24"/>
        <v>-0.28029999999999999</v>
      </c>
      <c r="AF93">
        <f t="shared" si="24"/>
        <v>-0.27890000000000004</v>
      </c>
      <c r="AG93">
        <f t="shared" si="24"/>
        <v>1.8500000000000072E-2</v>
      </c>
      <c r="AH93">
        <f t="shared" si="24"/>
        <v>5.2000000000000046E-2</v>
      </c>
      <c r="AI93">
        <f t="shared" si="24"/>
        <v>8.1699999999999967E-2</v>
      </c>
      <c r="AJ93">
        <f t="shared" si="24"/>
        <v>0.1069</v>
      </c>
      <c r="AK93">
        <f t="shared" si="24"/>
        <v>3.7999999999999701E-3</v>
      </c>
      <c r="AL93">
        <f t="shared" si="24"/>
        <v>0.10720000000000002</v>
      </c>
      <c r="AM93">
        <f t="shared" si="24"/>
        <v>0.47569999999999996</v>
      </c>
      <c r="AN93">
        <f t="shared" si="24"/>
        <v>0.58050000000000002</v>
      </c>
      <c r="AO93">
        <f t="shared" si="24"/>
        <v>1.4291</v>
      </c>
    </row>
    <row r="94" spans="1:5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5">
      <c r="A95" s="3"/>
      <c r="B95" s="3"/>
      <c r="C95" s="3"/>
      <c r="D95" s="3"/>
      <c r="E95" s="3"/>
      <c r="F95" s="5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</row>
    <row r="96" spans="1:55" x14ac:dyDescent="0.25">
      <c r="A96" s="3" t="s">
        <v>6</v>
      </c>
      <c r="B96" s="3">
        <v>16</v>
      </c>
      <c r="C96" s="3">
        <v>16</v>
      </c>
      <c r="D96" s="3">
        <v>16</v>
      </c>
      <c r="E96" s="3">
        <v>0</v>
      </c>
      <c r="F96" s="5"/>
      <c r="G96" s="3" t="s">
        <v>6</v>
      </c>
      <c r="H96" s="3">
        <v>16</v>
      </c>
      <c r="I96" s="3">
        <v>16</v>
      </c>
      <c r="J96" s="3">
        <v>16</v>
      </c>
      <c r="K96" s="3">
        <v>0</v>
      </c>
      <c r="L96" s="5"/>
      <c r="M96" s="3" t="s">
        <v>6</v>
      </c>
      <c r="N96" s="3">
        <v>16</v>
      </c>
      <c r="O96" s="3">
        <v>16</v>
      </c>
      <c r="P96" s="3">
        <v>16</v>
      </c>
      <c r="Q96" s="3">
        <v>0</v>
      </c>
    </row>
    <row r="97" spans="1:43" x14ac:dyDescent="0.25">
      <c r="A97" s="3">
        <v>1</v>
      </c>
      <c r="B97">
        <v>0.14149999999999999</v>
      </c>
      <c r="C97">
        <v>0.1416</v>
      </c>
      <c r="D97">
        <v>0.16800000000000001</v>
      </c>
      <c r="E97">
        <v>0.12909999999999999</v>
      </c>
      <c r="F97" s="5"/>
      <c r="G97" s="3">
        <v>1</v>
      </c>
      <c r="H97">
        <v>0.13550000000000001</v>
      </c>
      <c r="I97">
        <v>0.1353</v>
      </c>
      <c r="J97">
        <v>0.16669999999999999</v>
      </c>
      <c r="K97">
        <v>0.12590000000000001</v>
      </c>
      <c r="L97" s="5"/>
      <c r="M97" s="3">
        <v>1</v>
      </c>
      <c r="N97">
        <f>H97-B97</f>
        <v>-5.9999999999999776E-3</v>
      </c>
      <c r="O97">
        <f t="shared" ref="O97:Q104" si="25">I97-C97</f>
        <v>-6.3E-3</v>
      </c>
      <c r="P97">
        <f t="shared" si="25"/>
        <v>-1.3000000000000234E-3</v>
      </c>
      <c r="Q97">
        <f t="shared" si="25"/>
        <v>-3.1999999999999806E-3</v>
      </c>
    </row>
    <row r="98" spans="1:43" x14ac:dyDescent="0.25">
      <c r="A98" s="3">
        <v>0.5</v>
      </c>
      <c r="B98">
        <v>0.1399</v>
      </c>
      <c r="C98">
        <v>0.13669999999999999</v>
      </c>
      <c r="D98">
        <v>0.15390000000000001</v>
      </c>
      <c r="E98">
        <v>0.13289999999999999</v>
      </c>
      <c r="F98" s="5"/>
      <c r="G98" s="3">
        <v>0.5</v>
      </c>
      <c r="H98">
        <v>0.13780000000000001</v>
      </c>
      <c r="I98">
        <v>0.1323</v>
      </c>
      <c r="J98">
        <v>0.14849999999999999</v>
      </c>
      <c r="K98">
        <v>0.35460000000000003</v>
      </c>
      <c r="L98" s="5"/>
      <c r="M98" s="3">
        <v>0.5</v>
      </c>
      <c r="N98">
        <f t="shared" ref="N98:N104" si="26">H98-B98</f>
        <v>-2.0999999999999908E-3</v>
      </c>
      <c r="O98">
        <f t="shared" si="25"/>
        <v>-4.3999999999999873E-3</v>
      </c>
      <c r="P98">
        <f t="shared" si="25"/>
        <v>-5.4000000000000159E-3</v>
      </c>
      <c r="Q98">
        <f t="shared" si="25"/>
        <v>0.22170000000000004</v>
      </c>
    </row>
    <row r="99" spans="1:43" x14ac:dyDescent="0.25">
      <c r="A99" s="3">
        <v>0.25</v>
      </c>
      <c r="B99">
        <v>0.1331</v>
      </c>
      <c r="C99">
        <v>0.1192</v>
      </c>
      <c r="D99">
        <v>0.1424</v>
      </c>
      <c r="E99">
        <v>0.1207</v>
      </c>
      <c r="G99" s="3">
        <v>0.25</v>
      </c>
      <c r="H99">
        <v>0.12959999999999999</v>
      </c>
      <c r="I99">
        <v>0.1137</v>
      </c>
      <c r="J99">
        <v>0.13780000000000001</v>
      </c>
      <c r="K99">
        <v>0.50790000000000002</v>
      </c>
      <c r="L99" s="5"/>
      <c r="M99" s="3">
        <v>0.25</v>
      </c>
      <c r="N99">
        <f t="shared" si="26"/>
        <v>-3.5000000000000031E-3</v>
      </c>
      <c r="O99">
        <f t="shared" si="25"/>
        <v>-5.5000000000000049E-3</v>
      </c>
      <c r="P99">
        <f t="shared" si="25"/>
        <v>-4.599999999999993E-3</v>
      </c>
      <c r="Q99">
        <f t="shared" si="25"/>
        <v>0.38719999999999999</v>
      </c>
    </row>
    <row r="100" spans="1:43" x14ac:dyDescent="0.25">
      <c r="A100" s="3">
        <v>0.125</v>
      </c>
      <c r="B100">
        <v>0.1343</v>
      </c>
      <c r="C100">
        <v>0.1234</v>
      </c>
      <c r="D100">
        <v>0.1295</v>
      </c>
      <c r="E100">
        <v>0.1159</v>
      </c>
      <c r="G100" s="3">
        <v>0.125</v>
      </c>
      <c r="H100">
        <v>0.1295</v>
      </c>
      <c r="I100">
        <v>0.12379999999999999</v>
      </c>
      <c r="J100">
        <v>0.12859999999999999</v>
      </c>
      <c r="K100">
        <v>0.45140000000000002</v>
      </c>
      <c r="M100" s="3">
        <v>0.125</v>
      </c>
      <c r="N100">
        <f t="shared" si="26"/>
        <v>-4.7999999999999987E-3</v>
      </c>
      <c r="O100">
        <f t="shared" si="25"/>
        <v>3.9999999999999758E-4</v>
      </c>
      <c r="P100">
        <f t="shared" si="25"/>
        <v>-9.000000000000119E-4</v>
      </c>
      <c r="Q100">
        <f t="shared" si="25"/>
        <v>0.33550000000000002</v>
      </c>
    </row>
    <row r="101" spans="1:43" x14ac:dyDescent="0.25">
      <c r="A101" s="3">
        <v>0.06</v>
      </c>
      <c r="B101">
        <v>0.13089999999999999</v>
      </c>
      <c r="C101">
        <v>0.1207</v>
      </c>
      <c r="D101">
        <v>0.1235</v>
      </c>
      <c r="E101">
        <v>0.1171</v>
      </c>
      <c r="G101" s="3">
        <v>0.06</v>
      </c>
      <c r="H101">
        <v>0.12959999999999999</v>
      </c>
      <c r="I101">
        <v>0.1202</v>
      </c>
      <c r="J101">
        <v>0.1239</v>
      </c>
      <c r="K101">
        <v>0.55759999999999998</v>
      </c>
      <c r="M101" s="3">
        <v>0.06</v>
      </c>
      <c r="N101">
        <f t="shared" si="26"/>
        <v>-1.2999999999999956E-3</v>
      </c>
      <c r="O101">
        <f t="shared" si="25"/>
        <v>-5.0000000000000044E-4</v>
      </c>
      <c r="P101">
        <f t="shared" si="25"/>
        <v>3.9999999999999758E-4</v>
      </c>
      <c r="Q101">
        <f t="shared" si="25"/>
        <v>0.4405</v>
      </c>
    </row>
    <row r="102" spans="1:43" x14ac:dyDescent="0.25">
      <c r="A102" s="3">
        <v>0.03</v>
      </c>
      <c r="B102">
        <v>0.13320000000000001</v>
      </c>
      <c r="C102">
        <v>0.114</v>
      </c>
      <c r="D102">
        <v>0.13150000000000001</v>
      </c>
      <c r="E102">
        <v>0.13089999999999999</v>
      </c>
      <c r="G102" s="3">
        <v>0.03</v>
      </c>
      <c r="H102">
        <v>0.1326</v>
      </c>
      <c r="I102">
        <v>0.1152</v>
      </c>
      <c r="J102">
        <v>0.1318</v>
      </c>
      <c r="K102">
        <v>0.5726</v>
      </c>
      <c r="M102" s="3">
        <v>0.03</v>
      </c>
      <c r="N102">
        <f t="shared" si="26"/>
        <v>-6.0000000000001719E-4</v>
      </c>
      <c r="O102">
        <f t="shared" si="25"/>
        <v>1.1999999999999927E-3</v>
      </c>
      <c r="P102">
        <f t="shared" si="25"/>
        <v>2.9999999999999472E-4</v>
      </c>
      <c r="Q102">
        <f t="shared" si="25"/>
        <v>0.44169999999999998</v>
      </c>
    </row>
    <row r="103" spans="1:43" x14ac:dyDescent="0.25">
      <c r="A103" s="3">
        <v>0.01</v>
      </c>
      <c r="B103">
        <v>0.1368</v>
      </c>
      <c r="C103">
        <v>0.1361</v>
      </c>
      <c r="D103">
        <v>0.1462</v>
      </c>
      <c r="E103">
        <v>0.12839999999999999</v>
      </c>
      <c r="G103" s="3">
        <v>0.01</v>
      </c>
      <c r="H103">
        <v>0.14319999999999999</v>
      </c>
      <c r="I103">
        <v>0.13650000000000001</v>
      </c>
      <c r="J103">
        <v>0.13089999999999999</v>
      </c>
      <c r="K103">
        <v>0.57509999999999994</v>
      </c>
      <c r="M103" s="3">
        <v>0.01</v>
      </c>
      <c r="N103">
        <f t="shared" si="26"/>
        <v>6.399999999999989E-3</v>
      </c>
      <c r="O103">
        <f t="shared" si="25"/>
        <v>4.0000000000001146E-4</v>
      </c>
      <c r="P103">
        <f t="shared" si="25"/>
        <v>-1.5300000000000008E-2</v>
      </c>
      <c r="Q103">
        <f t="shared" si="25"/>
        <v>0.44669999999999999</v>
      </c>
    </row>
    <row r="104" spans="1:43" x14ac:dyDescent="0.25">
      <c r="A104" s="3">
        <v>0</v>
      </c>
      <c r="B104">
        <v>0.15240000000000001</v>
      </c>
      <c r="C104">
        <v>0.14630000000000001</v>
      </c>
      <c r="D104">
        <v>0.1404</v>
      </c>
      <c r="E104">
        <v>0.1288</v>
      </c>
      <c r="G104" s="3">
        <v>0</v>
      </c>
      <c r="H104">
        <v>0.16289999999999999</v>
      </c>
      <c r="I104">
        <v>0.15129999999999999</v>
      </c>
      <c r="J104">
        <v>0.14180000000000001</v>
      </c>
      <c r="K104">
        <v>0.71</v>
      </c>
      <c r="M104" s="3">
        <v>0</v>
      </c>
      <c r="N104">
        <f t="shared" si="26"/>
        <v>1.0499999999999982E-2</v>
      </c>
      <c r="O104">
        <f t="shared" si="25"/>
        <v>4.9999999999999767E-3</v>
      </c>
      <c r="P104">
        <f t="shared" si="25"/>
        <v>1.4000000000000123E-3</v>
      </c>
      <c r="Q104">
        <f t="shared" si="25"/>
        <v>0.58119999999999994</v>
      </c>
    </row>
    <row r="105" spans="1:43" x14ac:dyDescent="0.25">
      <c r="O105" s="5"/>
    </row>
    <row r="106" spans="1:43" x14ac:dyDescent="0.25">
      <c r="A106" s="3"/>
      <c r="B106" s="3" t="s">
        <v>6</v>
      </c>
      <c r="C106" s="3"/>
      <c r="D106" s="3"/>
      <c r="E106" s="3"/>
      <c r="F106" s="3"/>
      <c r="G106" s="5"/>
      <c r="H106" s="3"/>
      <c r="I106" s="3" t="s">
        <v>6</v>
      </c>
      <c r="J106" s="3"/>
      <c r="K106" s="3"/>
      <c r="L106" s="3"/>
      <c r="M106" s="3"/>
      <c r="N106" s="5"/>
      <c r="O106" s="3"/>
      <c r="P106" s="3" t="s">
        <v>6</v>
      </c>
      <c r="Q106" s="3"/>
      <c r="R106" s="3"/>
      <c r="S106" s="3"/>
      <c r="T106" s="3"/>
    </row>
    <row r="107" spans="1:43" x14ac:dyDescent="0.25">
      <c r="A107" s="3"/>
      <c r="B107" s="11">
        <v>5.0000000000000001E-3</v>
      </c>
      <c r="C107" s="11">
        <v>2.5000000000000001E-3</v>
      </c>
      <c r="D107" s="11">
        <v>1.25E-3</v>
      </c>
      <c r="E107" s="11">
        <v>5.9999999999999995E-4</v>
      </c>
      <c r="F107" s="11">
        <v>0</v>
      </c>
      <c r="G107" s="5"/>
      <c r="H107" s="3"/>
      <c r="I107" s="11">
        <v>5.0000000000000001E-3</v>
      </c>
      <c r="J107" s="11">
        <v>2.5000000000000001E-3</v>
      </c>
      <c r="K107" s="11">
        <v>1.25E-3</v>
      </c>
      <c r="L107" s="11">
        <v>5.9999999999999995E-4</v>
      </c>
      <c r="M107" s="11">
        <v>0</v>
      </c>
      <c r="N107" s="5"/>
      <c r="O107" s="3"/>
      <c r="P107" s="11">
        <v>5.0000000000000001E-3</v>
      </c>
      <c r="Q107" s="11">
        <v>2.5000000000000001E-3</v>
      </c>
      <c r="R107" s="11">
        <v>1.25E-3</v>
      </c>
      <c r="S107" s="11">
        <v>5.9999999999999995E-4</v>
      </c>
      <c r="T107" s="11">
        <v>0</v>
      </c>
    </row>
    <row r="108" spans="1:43" x14ac:dyDescent="0.25">
      <c r="A108" s="11">
        <v>8</v>
      </c>
      <c r="B108" s="15">
        <v>0.2487</v>
      </c>
      <c r="C108" s="15">
        <v>0.1615</v>
      </c>
      <c r="D108" s="15">
        <v>0.14080000000000001</v>
      </c>
      <c r="E108" s="15">
        <v>0.1336</v>
      </c>
      <c r="F108" s="15">
        <v>0.1328</v>
      </c>
      <c r="G108" s="7"/>
      <c r="H108" s="11">
        <v>8</v>
      </c>
      <c r="I108" s="15">
        <v>0.1895</v>
      </c>
      <c r="J108" s="15">
        <v>0.15029999999999999</v>
      </c>
      <c r="K108" s="15">
        <v>0.1361</v>
      </c>
      <c r="L108" s="15">
        <v>0.13089999999999999</v>
      </c>
      <c r="M108" s="15">
        <v>0.13070000000000001</v>
      </c>
      <c r="N108" s="7"/>
      <c r="O108" s="11">
        <v>8</v>
      </c>
      <c r="P108" s="15">
        <f>I108-B108</f>
        <v>-5.9200000000000003E-2</v>
      </c>
      <c r="Q108" s="15">
        <f t="shared" ref="Q108:T111" si="27">J108-C108</f>
        <v>-1.1200000000000015E-2</v>
      </c>
      <c r="R108" s="15">
        <f t="shared" si="27"/>
        <v>-4.7000000000000097E-3</v>
      </c>
      <c r="S108" s="15">
        <f t="shared" si="27"/>
        <v>-2.7000000000000079E-3</v>
      </c>
      <c r="T108" s="15">
        <f t="shared" si="27"/>
        <v>-2.0999999999999908E-3</v>
      </c>
    </row>
    <row r="109" spans="1:43" x14ac:dyDescent="0.25">
      <c r="A109" s="11">
        <v>8</v>
      </c>
      <c r="B109" s="15">
        <v>0.28110000000000002</v>
      </c>
      <c r="C109" s="15">
        <v>0.18140000000000001</v>
      </c>
      <c r="D109" s="15">
        <v>0.1757</v>
      </c>
      <c r="E109" s="15">
        <v>0.14099999999999999</v>
      </c>
      <c r="F109" s="15">
        <v>0.12839999999999999</v>
      </c>
      <c r="G109" s="7"/>
      <c r="H109" s="11">
        <v>8</v>
      </c>
      <c r="I109" s="15">
        <v>0.26400000000000001</v>
      </c>
      <c r="J109" s="15">
        <v>0.16569999999999999</v>
      </c>
      <c r="K109" s="15">
        <v>0.155</v>
      </c>
      <c r="L109" s="15">
        <v>0.1474</v>
      </c>
      <c r="M109" s="15">
        <v>0.12790000000000001</v>
      </c>
      <c r="N109" s="7"/>
      <c r="O109" s="11">
        <v>8</v>
      </c>
      <c r="P109" s="15">
        <f t="shared" ref="P109:P111" si="28">I109-B109</f>
        <v>-1.7100000000000004E-2</v>
      </c>
      <c r="Q109" s="15">
        <f t="shared" si="27"/>
        <v>-1.5700000000000019E-2</v>
      </c>
      <c r="R109" s="15">
        <f t="shared" si="27"/>
        <v>-2.0699999999999996E-2</v>
      </c>
      <c r="S109" s="15">
        <f t="shared" si="27"/>
        <v>6.4000000000000168E-3</v>
      </c>
      <c r="T109" s="15">
        <f t="shared" si="27"/>
        <v>-4.9999999999997269E-4</v>
      </c>
    </row>
    <row r="110" spans="1:43" x14ac:dyDescent="0.25">
      <c r="A110" s="11">
        <v>8</v>
      </c>
      <c r="B110" s="15">
        <v>0.22700000000000001</v>
      </c>
      <c r="C110" s="15">
        <v>0.33200000000000002</v>
      </c>
      <c r="D110" s="15">
        <v>0.16969999999999999</v>
      </c>
      <c r="E110" s="15">
        <v>0.1472</v>
      </c>
      <c r="F110" s="15">
        <v>0.15529999999999999</v>
      </c>
      <c r="G110" s="15"/>
      <c r="H110" s="11">
        <v>8</v>
      </c>
      <c r="I110" s="15">
        <v>0.37890000000000001</v>
      </c>
      <c r="J110" s="15">
        <v>0.27600000000000002</v>
      </c>
      <c r="K110" s="15">
        <v>0.19070000000000001</v>
      </c>
      <c r="L110" s="15">
        <v>0.1731</v>
      </c>
      <c r="M110" s="15">
        <v>0.15140000000000001</v>
      </c>
      <c r="N110" s="15"/>
      <c r="O110" s="11">
        <v>8</v>
      </c>
      <c r="P110" s="15">
        <f t="shared" si="28"/>
        <v>0.15190000000000001</v>
      </c>
      <c r="Q110" s="15">
        <f t="shared" si="27"/>
        <v>-5.5999999999999994E-2</v>
      </c>
      <c r="R110" s="15">
        <f t="shared" si="27"/>
        <v>2.1000000000000019E-2</v>
      </c>
      <c r="S110" s="15">
        <f t="shared" si="27"/>
        <v>2.5900000000000006E-2</v>
      </c>
      <c r="T110" s="15">
        <f t="shared" si="27"/>
        <v>-3.8999999999999868E-3</v>
      </c>
    </row>
    <row r="111" spans="1:43" x14ac:dyDescent="0.25">
      <c r="A111" s="11">
        <v>0</v>
      </c>
      <c r="B111" s="15">
        <v>0.2959</v>
      </c>
      <c r="C111" s="15">
        <v>0.26550000000000001</v>
      </c>
      <c r="D111" s="15">
        <v>0.1978</v>
      </c>
      <c r="E111" s="15">
        <v>0.1603</v>
      </c>
      <c r="F111" s="15">
        <v>0.13539999999999999</v>
      </c>
      <c r="G111" s="15"/>
      <c r="H111" s="11">
        <v>0</v>
      </c>
      <c r="I111" s="15">
        <v>1.016</v>
      </c>
      <c r="J111" s="15">
        <v>0.8992</v>
      </c>
      <c r="K111" s="15">
        <v>0.86209999999999998</v>
      </c>
      <c r="L111" s="15">
        <v>0.86670000000000003</v>
      </c>
      <c r="M111" s="15">
        <v>0.75690000000000002</v>
      </c>
      <c r="N111" s="15"/>
      <c r="O111" s="11">
        <v>0</v>
      </c>
      <c r="P111" s="15">
        <f t="shared" si="28"/>
        <v>0.72009999999999996</v>
      </c>
      <c r="Q111" s="15">
        <f t="shared" si="27"/>
        <v>0.63369999999999993</v>
      </c>
      <c r="R111" s="15">
        <f t="shared" si="27"/>
        <v>0.6643</v>
      </c>
      <c r="S111" s="15">
        <f t="shared" si="27"/>
        <v>0.70640000000000003</v>
      </c>
      <c r="T111" s="15">
        <f t="shared" si="27"/>
        <v>0.62150000000000005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x14ac:dyDescent="0.25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5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ht="18" thickBot="1" x14ac:dyDescent="0.35">
      <c r="A114" s="1" t="s">
        <v>58</v>
      </c>
      <c r="H114" s="5"/>
      <c r="P114" s="5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</row>
    <row r="115" spans="1:55" ht="15.75" thickTop="1" x14ac:dyDescent="0.25">
      <c r="H115" s="5"/>
      <c r="P115" s="5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</row>
    <row r="116" spans="1:55" ht="15.75" thickBot="1" x14ac:dyDescent="0.3">
      <c r="A116" s="59" t="s">
        <v>0</v>
      </c>
      <c r="B116" s="59"/>
      <c r="C116" s="59"/>
      <c r="D116" s="59"/>
      <c r="E116" s="59"/>
      <c r="F116" s="59"/>
      <c r="G116" s="59"/>
      <c r="H116" s="5"/>
      <c r="I116" s="59" t="s">
        <v>1</v>
      </c>
      <c r="J116" s="59"/>
      <c r="K116" s="59"/>
      <c r="L116" s="59"/>
      <c r="M116" s="59"/>
      <c r="N116" s="59"/>
      <c r="O116" s="59"/>
      <c r="P116" s="5"/>
      <c r="Q116" s="59" t="s">
        <v>2</v>
      </c>
      <c r="R116" s="59"/>
      <c r="S116" s="59"/>
      <c r="T116" s="59"/>
      <c r="U116" s="59"/>
      <c r="V116" s="59"/>
      <c r="W116" s="59"/>
      <c r="Y116" s="59" t="s">
        <v>3</v>
      </c>
      <c r="Z116" s="59"/>
      <c r="AA116" s="59"/>
      <c r="AB116" s="59"/>
      <c r="AC116" s="59"/>
      <c r="AD116" s="59"/>
      <c r="AE116" s="59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</row>
    <row r="117" spans="1:55" x14ac:dyDescent="0.25">
      <c r="X117" s="5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55" x14ac:dyDescent="0.25">
      <c r="A118" s="3"/>
      <c r="B118" s="3" t="s">
        <v>54</v>
      </c>
      <c r="C118" s="3">
        <v>1</v>
      </c>
      <c r="D118" s="3"/>
      <c r="E118" s="3"/>
      <c r="F118" s="3"/>
      <c r="G118" s="3"/>
      <c r="H118" s="5"/>
      <c r="I118" s="3"/>
      <c r="J118" s="3" t="s">
        <v>54</v>
      </c>
      <c r="K118" s="3">
        <v>1</v>
      </c>
      <c r="L118" s="3"/>
      <c r="M118" s="3"/>
      <c r="N118" s="3"/>
      <c r="O118" s="3"/>
      <c r="P118" s="5"/>
      <c r="Q118" s="3"/>
      <c r="R118" s="3" t="s">
        <v>54</v>
      </c>
      <c r="S118" s="3">
        <v>1</v>
      </c>
      <c r="T118" s="3"/>
      <c r="U118" s="3"/>
      <c r="V118" s="3"/>
      <c r="W118" s="3"/>
      <c r="X118" s="5"/>
      <c r="Y118" s="3"/>
      <c r="Z118" s="3" t="s">
        <v>54</v>
      </c>
      <c r="AA118" s="3">
        <v>1</v>
      </c>
      <c r="AB118" s="3"/>
      <c r="AC118" s="3"/>
      <c r="AD118" s="3"/>
      <c r="AE118" s="3"/>
      <c r="AF118" s="3"/>
      <c r="AG118" s="7"/>
      <c r="AH118" s="7"/>
      <c r="AI118" s="60"/>
      <c r="AJ118" s="60"/>
      <c r="AK118" s="60"/>
      <c r="AL118" s="60"/>
      <c r="AM118" s="60"/>
      <c r="AN118" s="60"/>
      <c r="AO118" s="60"/>
      <c r="AP118" s="7"/>
      <c r="AQ118" s="7"/>
    </row>
    <row r="119" spans="1:55" x14ac:dyDescent="0.25">
      <c r="A119" s="3" t="s">
        <v>11</v>
      </c>
      <c r="B119" s="3">
        <v>2</v>
      </c>
      <c r="C119" s="3">
        <v>1</v>
      </c>
      <c r="D119" s="3">
        <v>0.5</v>
      </c>
      <c r="E119" s="3">
        <v>0.25</v>
      </c>
      <c r="F119" s="3">
        <v>0.125</v>
      </c>
      <c r="G119" s="3">
        <v>0</v>
      </c>
      <c r="H119" s="5"/>
      <c r="I119" s="3" t="s">
        <v>11</v>
      </c>
      <c r="J119" s="3">
        <v>2</v>
      </c>
      <c r="K119" s="3">
        <v>1</v>
      </c>
      <c r="L119" s="3">
        <v>0.5</v>
      </c>
      <c r="M119" s="3">
        <v>0.25</v>
      </c>
      <c r="N119" s="3">
        <v>0.125</v>
      </c>
      <c r="O119" s="3">
        <v>0</v>
      </c>
      <c r="P119" s="5"/>
      <c r="Q119" s="3" t="s">
        <v>11</v>
      </c>
      <c r="R119" s="3">
        <v>2</v>
      </c>
      <c r="S119" s="3">
        <v>1</v>
      </c>
      <c r="T119" s="3">
        <v>0.5</v>
      </c>
      <c r="U119" s="3">
        <v>0.25</v>
      </c>
      <c r="V119" s="3">
        <v>0.125</v>
      </c>
      <c r="W119" s="3">
        <v>0</v>
      </c>
      <c r="X119" s="5"/>
      <c r="Y119" s="3" t="s">
        <v>11</v>
      </c>
      <c r="Z119" s="3">
        <v>4</v>
      </c>
      <c r="AA119" s="3">
        <v>2</v>
      </c>
      <c r="AB119" s="3">
        <v>1</v>
      </c>
      <c r="AC119" s="3">
        <v>0.5</v>
      </c>
      <c r="AD119" s="3">
        <v>0.25</v>
      </c>
      <c r="AE119" s="3">
        <v>0.125</v>
      </c>
      <c r="AF119" s="3">
        <v>0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55" x14ac:dyDescent="0.25">
      <c r="A120" s="3">
        <v>4</v>
      </c>
      <c r="B120">
        <v>0.16259999999999999</v>
      </c>
      <c r="C120">
        <v>0.12820000000000001</v>
      </c>
      <c r="D120">
        <v>0.13569999999999999</v>
      </c>
      <c r="E120">
        <v>0.16520000000000001</v>
      </c>
      <c r="F120">
        <v>0.14729999999999999</v>
      </c>
      <c r="G120">
        <v>0.1208</v>
      </c>
      <c r="H120" s="5"/>
      <c r="I120" s="3">
        <v>4</v>
      </c>
      <c r="J120">
        <v>0.1431</v>
      </c>
      <c r="K120">
        <v>0.1096</v>
      </c>
      <c r="L120">
        <v>0.1148</v>
      </c>
      <c r="M120">
        <v>0.14169999999999999</v>
      </c>
      <c r="N120">
        <v>0.125</v>
      </c>
      <c r="O120">
        <v>0.1056</v>
      </c>
      <c r="P120" s="5"/>
      <c r="Q120" s="3">
        <v>4</v>
      </c>
      <c r="R120">
        <f>J120-B120</f>
        <v>-1.949999999999999E-2</v>
      </c>
      <c r="S120">
        <f t="shared" ref="S120:W127" si="29">K120-C120</f>
        <v>-1.8600000000000005E-2</v>
      </c>
      <c r="T120">
        <f t="shared" si="29"/>
        <v>-2.0899999999999988E-2</v>
      </c>
      <c r="U120">
        <f t="shared" si="29"/>
        <v>-2.3500000000000021E-2</v>
      </c>
      <c r="V120">
        <f t="shared" si="29"/>
        <v>-2.2299999999999986E-2</v>
      </c>
      <c r="W120">
        <f t="shared" si="29"/>
        <v>-1.5200000000000005E-2</v>
      </c>
      <c r="X120" s="5"/>
      <c r="Y120" s="3">
        <v>4</v>
      </c>
      <c r="Z120" s="5">
        <f>AVERAGE(R154,R164,R175,R186)</f>
        <v>-2.0874999999999998E-2</v>
      </c>
      <c r="AA120">
        <f>AVERAGE(R120,R131,R142,S154,S164,S175,S186)</f>
        <v>-2.3371428571428574E-2</v>
      </c>
      <c r="AB120">
        <f>AVERAGE(S120,S131,S142,T154,T164,T175,T186)</f>
        <v>-2.0228571428571429E-2</v>
      </c>
      <c r="AC120">
        <f>AVERAGE(T120,T131,T142,U154,U164,U175,U186)</f>
        <v>-2.5128571428571424E-2</v>
      </c>
      <c r="AD120">
        <f>AVERAGE(U120,U131,U142,V154,V164,V175,V186)</f>
        <v>-1.834285714285715E-2</v>
      </c>
      <c r="AE120">
        <f>AVERAGE(V120,V131,V142)</f>
        <v>-9.4666666666666597E-3</v>
      </c>
      <c r="AF120">
        <f>AVERAGE(W120,W131,W142,W154,W164,W175,W186)</f>
        <v>0.26904285714285719</v>
      </c>
      <c r="AG120" s="7"/>
      <c r="AH120" s="7"/>
      <c r="AI120" s="20"/>
      <c r="AJ120" s="20"/>
      <c r="AK120" s="20"/>
      <c r="AL120" s="20"/>
      <c r="AM120" s="20"/>
      <c r="AN120" s="20"/>
      <c r="AO120" s="20"/>
      <c r="AP120" s="7"/>
      <c r="AQ120" s="7"/>
    </row>
    <row r="121" spans="1:55" x14ac:dyDescent="0.25">
      <c r="A121" s="3">
        <v>2</v>
      </c>
      <c r="B121">
        <v>0.16569999999999999</v>
      </c>
      <c r="C121">
        <v>0.13339999999999999</v>
      </c>
      <c r="D121">
        <v>0.14000000000000001</v>
      </c>
      <c r="E121">
        <v>0.1484</v>
      </c>
      <c r="F121">
        <v>0.1331</v>
      </c>
      <c r="G121">
        <v>0.1391</v>
      </c>
      <c r="H121" s="5"/>
      <c r="I121" s="3">
        <v>2</v>
      </c>
      <c r="J121">
        <v>0.16289999999999999</v>
      </c>
      <c r="K121">
        <v>0.3261</v>
      </c>
      <c r="L121">
        <v>0.1249</v>
      </c>
      <c r="M121">
        <v>0.26879999999999998</v>
      </c>
      <c r="N121">
        <v>0.2412</v>
      </c>
      <c r="O121">
        <v>0.18190000000000001</v>
      </c>
      <c r="P121" s="5"/>
      <c r="Q121" s="3">
        <v>2</v>
      </c>
      <c r="R121">
        <f t="shared" ref="R121:R127" si="30">J121-B121</f>
        <v>-2.7999999999999969E-3</v>
      </c>
      <c r="S121">
        <f t="shared" si="29"/>
        <v>0.19270000000000001</v>
      </c>
      <c r="T121">
        <f t="shared" si="29"/>
        <v>-1.5100000000000016E-2</v>
      </c>
      <c r="U121">
        <f t="shared" si="29"/>
        <v>0.12039999999999998</v>
      </c>
      <c r="V121">
        <f t="shared" si="29"/>
        <v>0.1081</v>
      </c>
      <c r="W121">
        <f t="shared" si="29"/>
        <v>4.2800000000000005E-2</v>
      </c>
      <c r="X121" s="5"/>
      <c r="Y121" s="3">
        <v>2</v>
      </c>
      <c r="Z121" s="5">
        <f t="shared" ref="Z121:Z127" si="31">AVERAGE(R155,R165,R176,R187)</f>
        <v>-2.1025000000000009E-2</v>
      </c>
      <c r="AA121">
        <f t="shared" ref="AA121:AD127" si="32">AVERAGE(R121,R132,R143,S155,S165,S176,S187)</f>
        <v>-5.2728571428571423E-2</v>
      </c>
      <c r="AB121">
        <f t="shared" si="32"/>
        <v>-9.8714285714285709E-3</v>
      </c>
      <c r="AC121" s="12">
        <f t="shared" si="32"/>
        <v>1.3571428571428559E-2</v>
      </c>
      <c r="AD121">
        <f t="shared" si="32"/>
        <v>6.1742857142857148E-2</v>
      </c>
      <c r="AE121">
        <f t="shared" ref="AE121:AE127" si="33">AVERAGE(V121,V132,V143)</f>
        <v>7.0333333333333331E-2</v>
      </c>
      <c r="AF121">
        <f t="shared" ref="AF121:AF127" si="34">AVERAGE(W121,W132,W143,W155,W165,W176,W187)</f>
        <v>0.33621428571428574</v>
      </c>
      <c r="AG121" s="7"/>
      <c r="AH121" s="7"/>
      <c r="AI121" s="20"/>
      <c r="AJ121" s="20"/>
      <c r="AK121" s="20"/>
      <c r="AL121" s="20"/>
      <c r="AM121" s="20"/>
      <c r="AN121" s="20"/>
      <c r="AO121" s="20"/>
      <c r="AP121" s="7"/>
      <c r="AQ121" s="7"/>
    </row>
    <row r="122" spans="1:55" x14ac:dyDescent="0.25">
      <c r="A122" s="3">
        <v>1</v>
      </c>
      <c r="B122">
        <v>0.16370000000000001</v>
      </c>
      <c r="C122">
        <v>0.13420000000000001</v>
      </c>
      <c r="D122">
        <v>0.1502</v>
      </c>
      <c r="E122">
        <v>0.16880000000000001</v>
      </c>
      <c r="F122">
        <v>0.1139</v>
      </c>
      <c r="G122">
        <v>0.1452</v>
      </c>
      <c r="H122" s="5"/>
      <c r="I122" s="3">
        <v>1</v>
      </c>
      <c r="J122">
        <v>0.12470000000000001</v>
      </c>
      <c r="K122">
        <v>0.10349999999999999</v>
      </c>
      <c r="L122">
        <v>0.1201</v>
      </c>
      <c r="M122">
        <v>0.13639999999999999</v>
      </c>
      <c r="N122">
        <v>9.7299999999999998E-2</v>
      </c>
      <c r="O122">
        <v>0.1588</v>
      </c>
      <c r="P122" s="5"/>
      <c r="Q122" s="3">
        <v>1</v>
      </c>
      <c r="R122">
        <f t="shared" si="30"/>
        <v>-3.9000000000000007E-2</v>
      </c>
      <c r="S122">
        <f t="shared" si="29"/>
        <v>-3.0700000000000019E-2</v>
      </c>
      <c r="T122">
        <f t="shared" si="29"/>
        <v>-3.0100000000000002E-2</v>
      </c>
      <c r="U122">
        <f t="shared" si="29"/>
        <v>-3.2400000000000012E-2</v>
      </c>
      <c r="V122">
        <f t="shared" si="29"/>
        <v>-1.6600000000000004E-2</v>
      </c>
      <c r="W122">
        <f t="shared" si="29"/>
        <v>1.3600000000000001E-2</v>
      </c>
      <c r="Y122" s="3">
        <v>1</v>
      </c>
      <c r="Z122" s="5">
        <f t="shared" si="31"/>
        <v>1.6499999999999987E-3</v>
      </c>
      <c r="AA122">
        <f t="shared" si="32"/>
        <v>2.0342857142857138E-2</v>
      </c>
      <c r="AB122" s="15">
        <f t="shared" si="32"/>
        <v>2.1428571428571408E-3</v>
      </c>
      <c r="AC122">
        <f t="shared" si="32"/>
        <v>8.445714285714287E-2</v>
      </c>
      <c r="AD122">
        <f t="shared" si="32"/>
        <v>7.2928571428571426E-2</v>
      </c>
      <c r="AE122">
        <f t="shared" si="33"/>
        <v>2.7833333333333338E-2</v>
      </c>
      <c r="AF122">
        <f t="shared" si="34"/>
        <v>0.44727142857142849</v>
      </c>
      <c r="AG122" s="7"/>
      <c r="AH122" s="7"/>
      <c r="AI122" s="20"/>
      <c r="AJ122" s="20"/>
      <c r="AK122" s="20"/>
      <c r="AL122" s="20"/>
      <c r="AM122" s="20"/>
      <c r="AN122" s="20"/>
      <c r="AO122" s="20"/>
      <c r="AP122" s="7"/>
      <c r="AQ122" s="7"/>
    </row>
    <row r="123" spans="1:55" x14ac:dyDescent="0.25">
      <c r="A123" s="3">
        <v>0.5</v>
      </c>
      <c r="B123">
        <v>0.1241</v>
      </c>
      <c r="C123">
        <v>0.12909999999999999</v>
      </c>
      <c r="D123">
        <v>0.14419999999999999</v>
      </c>
      <c r="E123">
        <v>0.13370000000000001</v>
      </c>
      <c r="F123">
        <v>0.1207</v>
      </c>
      <c r="G123">
        <v>0.1183</v>
      </c>
      <c r="H123" s="5"/>
      <c r="I123" s="3">
        <v>0.5</v>
      </c>
      <c r="J123">
        <v>0.41520000000000001</v>
      </c>
      <c r="K123">
        <v>0.28470000000000001</v>
      </c>
      <c r="L123">
        <v>0.26050000000000001</v>
      </c>
      <c r="M123">
        <v>0.247</v>
      </c>
      <c r="N123">
        <v>0.21429999999999999</v>
      </c>
      <c r="O123">
        <v>0.38829999999999998</v>
      </c>
      <c r="P123" s="5"/>
      <c r="Q123" s="3">
        <v>0.5</v>
      </c>
      <c r="R123">
        <f t="shared" si="30"/>
        <v>0.29110000000000003</v>
      </c>
      <c r="S123">
        <f t="shared" si="29"/>
        <v>0.15560000000000002</v>
      </c>
      <c r="T123">
        <f t="shared" si="29"/>
        <v>0.11630000000000001</v>
      </c>
      <c r="U123">
        <f t="shared" si="29"/>
        <v>0.11329999999999998</v>
      </c>
      <c r="V123">
        <f t="shared" si="29"/>
        <v>9.3599999999999989E-2</v>
      </c>
      <c r="W123">
        <f t="shared" si="29"/>
        <v>0.26999999999999996</v>
      </c>
      <c r="Y123" s="3">
        <v>0.5</v>
      </c>
      <c r="Z123" s="5">
        <f t="shared" si="31"/>
        <v>0.1636</v>
      </c>
      <c r="AA123">
        <f t="shared" si="32"/>
        <v>0.14840000000000003</v>
      </c>
      <c r="AB123">
        <f t="shared" si="32"/>
        <v>0.11907142857142858</v>
      </c>
      <c r="AC123">
        <f t="shared" si="32"/>
        <v>0.10725714285714286</v>
      </c>
      <c r="AD123">
        <f t="shared" si="32"/>
        <v>0.12897142857142857</v>
      </c>
      <c r="AE123">
        <f t="shared" si="33"/>
        <v>9.1566666666666643E-2</v>
      </c>
      <c r="AF123">
        <f t="shared" si="34"/>
        <v>0.4966571428571428</v>
      </c>
      <c r="AG123" s="7"/>
      <c r="AH123" s="7"/>
      <c r="AI123" s="20"/>
      <c r="AJ123" s="20"/>
      <c r="AK123" s="20"/>
      <c r="AL123" s="20"/>
      <c r="AM123" s="20"/>
      <c r="AN123" s="20"/>
      <c r="AO123" s="20"/>
      <c r="AP123" s="7"/>
      <c r="AQ123" s="7"/>
    </row>
    <row r="124" spans="1:55" x14ac:dyDescent="0.25">
      <c r="A124" s="3">
        <v>0.25</v>
      </c>
      <c r="B124">
        <v>0.13150000000000001</v>
      </c>
      <c r="C124">
        <v>0.1331</v>
      </c>
      <c r="D124">
        <v>0.1366</v>
      </c>
      <c r="E124">
        <v>0.13</v>
      </c>
      <c r="F124">
        <v>0.13120000000000001</v>
      </c>
      <c r="G124">
        <v>0.12989999999999999</v>
      </c>
      <c r="H124" s="5"/>
      <c r="I124" s="3">
        <v>0.25</v>
      </c>
      <c r="J124">
        <v>0.3362</v>
      </c>
      <c r="K124">
        <v>0.2122</v>
      </c>
      <c r="L124">
        <v>0.22589999999999999</v>
      </c>
      <c r="M124">
        <v>0.2079</v>
      </c>
      <c r="N124">
        <v>0.23730000000000001</v>
      </c>
      <c r="O124">
        <v>0.73650000000000004</v>
      </c>
      <c r="P124" s="5"/>
      <c r="Q124" s="3">
        <v>0.25</v>
      </c>
      <c r="R124">
        <f t="shared" si="30"/>
        <v>0.20469999999999999</v>
      </c>
      <c r="S124">
        <f t="shared" si="29"/>
        <v>7.9100000000000004E-2</v>
      </c>
      <c r="T124">
        <f t="shared" si="29"/>
        <v>8.929999999999999E-2</v>
      </c>
      <c r="U124">
        <f t="shared" si="29"/>
        <v>7.7899999999999997E-2</v>
      </c>
      <c r="V124">
        <f t="shared" si="29"/>
        <v>0.1061</v>
      </c>
      <c r="W124">
        <f t="shared" si="29"/>
        <v>0.60660000000000003</v>
      </c>
      <c r="Y124" s="3">
        <v>0.25</v>
      </c>
      <c r="Z124" s="5">
        <f t="shared" si="31"/>
        <v>0.135125</v>
      </c>
      <c r="AA124">
        <f t="shared" si="32"/>
        <v>0.12094285714285713</v>
      </c>
      <c r="AB124">
        <f t="shared" si="32"/>
        <v>0.11447142857142856</v>
      </c>
      <c r="AC124">
        <f t="shared" si="32"/>
        <v>0.10745714285714288</v>
      </c>
      <c r="AD124">
        <f t="shared" si="32"/>
        <v>0.12474285714285717</v>
      </c>
      <c r="AE124">
        <f t="shared" si="33"/>
        <v>0.10496666666666665</v>
      </c>
      <c r="AF124">
        <f t="shared" si="34"/>
        <v>0.65617142857142852</v>
      </c>
      <c r="AG124" s="7"/>
      <c r="AH124" s="7"/>
      <c r="AI124" s="20"/>
      <c r="AJ124" s="20"/>
      <c r="AK124" s="20"/>
      <c r="AL124" s="20"/>
      <c r="AM124" s="20"/>
      <c r="AN124" s="20"/>
      <c r="AO124" s="20"/>
      <c r="AP124" s="7"/>
      <c r="AQ124" s="7"/>
    </row>
    <row r="125" spans="1:55" x14ac:dyDescent="0.25">
      <c r="A125" s="3">
        <v>0.125</v>
      </c>
      <c r="B125">
        <v>0.1918</v>
      </c>
      <c r="C125">
        <v>0.13420000000000001</v>
      </c>
      <c r="D125">
        <v>0.1326</v>
      </c>
      <c r="E125">
        <v>0.13</v>
      </c>
      <c r="F125">
        <v>0.1133</v>
      </c>
      <c r="G125">
        <v>0.12670000000000001</v>
      </c>
      <c r="H125" s="5"/>
      <c r="I125" s="3">
        <v>0.125</v>
      </c>
      <c r="J125">
        <v>0.35620000000000002</v>
      </c>
      <c r="K125">
        <v>0.24010000000000001</v>
      </c>
      <c r="L125">
        <v>0.24049999999999999</v>
      </c>
      <c r="M125">
        <v>0.24479999999999999</v>
      </c>
      <c r="N125">
        <v>0.22889999999999999</v>
      </c>
      <c r="O125">
        <v>0.64700000000000002</v>
      </c>
      <c r="P125" s="5"/>
      <c r="Q125" s="3">
        <v>0.125</v>
      </c>
      <c r="R125">
        <f t="shared" si="30"/>
        <v>0.16440000000000002</v>
      </c>
      <c r="S125">
        <f t="shared" si="29"/>
        <v>0.10589999999999999</v>
      </c>
      <c r="T125">
        <f t="shared" si="29"/>
        <v>0.1079</v>
      </c>
      <c r="U125">
        <f t="shared" si="29"/>
        <v>0.11479999999999999</v>
      </c>
      <c r="V125">
        <f t="shared" si="29"/>
        <v>0.11559999999999999</v>
      </c>
      <c r="W125">
        <f t="shared" si="29"/>
        <v>0.52029999999999998</v>
      </c>
      <c r="Y125" s="3">
        <v>0.125</v>
      </c>
      <c r="Z125" s="5">
        <f t="shared" si="31"/>
        <v>0.14945000000000003</v>
      </c>
      <c r="AA125">
        <f t="shared" si="32"/>
        <v>0.13878571428571429</v>
      </c>
      <c r="AB125">
        <f t="shared" si="32"/>
        <v>0.15135714285714288</v>
      </c>
      <c r="AC125">
        <f t="shared" si="32"/>
        <v>0.13470000000000001</v>
      </c>
      <c r="AD125">
        <f t="shared" si="32"/>
        <v>0.14332857142857142</v>
      </c>
      <c r="AE125">
        <f t="shared" si="33"/>
        <v>0.11003333333333332</v>
      </c>
      <c r="AF125">
        <f t="shared" si="34"/>
        <v>0.65728571428571425</v>
      </c>
      <c r="AG125" s="7"/>
      <c r="AH125" s="7"/>
      <c r="AI125" s="20"/>
      <c r="AJ125" s="20"/>
      <c r="AK125" s="20"/>
      <c r="AL125" s="20"/>
      <c r="AM125" s="20"/>
      <c r="AN125" s="20"/>
      <c r="AO125" s="20"/>
      <c r="AP125" s="7"/>
      <c r="AQ125" s="7"/>
    </row>
    <row r="126" spans="1:55" x14ac:dyDescent="0.25">
      <c r="A126" s="3">
        <v>0.06</v>
      </c>
      <c r="B126">
        <v>0.2006</v>
      </c>
      <c r="C126">
        <v>0.1704</v>
      </c>
      <c r="D126">
        <v>0.1358</v>
      </c>
      <c r="E126">
        <v>0.1313</v>
      </c>
      <c r="F126">
        <v>0.1321</v>
      </c>
      <c r="G126">
        <v>0.12989999999999999</v>
      </c>
      <c r="H126" s="5"/>
      <c r="I126" s="3">
        <v>0.06</v>
      </c>
      <c r="J126">
        <v>0.48509999999999998</v>
      </c>
      <c r="K126">
        <v>0.38979999999999998</v>
      </c>
      <c r="L126">
        <v>0.33410000000000001</v>
      </c>
      <c r="M126">
        <v>0.30280000000000001</v>
      </c>
      <c r="N126">
        <v>0.25640000000000002</v>
      </c>
      <c r="O126">
        <v>0.57220000000000004</v>
      </c>
      <c r="P126" s="5"/>
      <c r="Q126" s="3">
        <v>0.06</v>
      </c>
      <c r="R126">
        <f t="shared" si="30"/>
        <v>0.28449999999999998</v>
      </c>
      <c r="S126">
        <f t="shared" si="29"/>
        <v>0.21939999999999998</v>
      </c>
      <c r="T126">
        <f t="shared" si="29"/>
        <v>0.1983</v>
      </c>
      <c r="U126">
        <f t="shared" si="29"/>
        <v>0.17150000000000001</v>
      </c>
      <c r="V126">
        <f t="shared" si="29"/>
        <v>0.12430000000000002</v>
      </c>
      <c r="W126">
        <f t="shared" si="29"/>
        <v>0.44230000000000003</v>
      </c>
      <c r="Y126" s="3">
        <v>0.06</v>
      </c>
      <c r="Z126" s="5">
        <f t="shared" si="31"/>
        <v>8.8224999999999998E-2</v>
      </c>
      <c r="AA126">
        <f t="shared" si="32"/>
        <v>0.15311428571428573</v>
      </c>
      <c r="AB126">
        <f t="shared" si="32"/>
        <v>0.17711428571428572</v>
      </c>
      <c r="AC126">
        <f t="shared" si="32"/>
        <v>0.1547</v>
      </c>
      <c r="AD126">
        <f t="shared" si="32"/>
        <v>0.16434285714285712</v>
      </c>
      <c r="AE126">
        <f t="shared" si="33"/>
        <v>0.12046666666666667</v>
      </c>
      <c r="AF126">
        <f t="shared" si="34"/>
        <v>0.67065714285714295</v>
      </c>
      <c r="AG126" s="7"/>
      <c r="AH126" s="7"/>
      <c r="AI126" s="20"/>
      <c r="AJ126" s="20"/>
      <c r="AK126" s="20"/>
      <c r="AL126" s="20"/>
      <c r="AM126" s="20"/>
      <c r="AN126" s="20"/>
      <c r="AO126" s="20"/>
      <c r="AP126" s="7"/>
      <c r="AQ126" s="7"/>
    </row>
    <row r="127" spans="1:55" x14ac:dyDescent="0.25">
      <c r="A127" s="3">
        <v>0</v>
      </c>
      <c r="B127">
        <v>0.47420000000000001</v>
      </c>
      <c r="C127">
        <v>0.3342</v>
      </c>
      <c r="D127">
        <v>0.2147</v>
      </c>
      <c r="E127">
        <v>0.19389999999999999</v>
      </c>
      <c r="F127">
        <v>0.1431</v>
      </c>
      <c r="G127">
        <v>0.13919999999999999</v>
      </c>
      <c r="H127" s="5"/>
      <c r="I127" s="3">
        <v>0</v>
      </c>
      <c r="J127">
        <v>0.45550000000000002</v>
      </c>
      <c r="K127">
        <v>0.36580000000000001</v>
      </c>
      <c r="L127">
        <v>0.31759999999999999</v>
      </c>
      <c r="M127">
        <v>0.30009999999999998</v>
      </c>
      <c r="N127">
        <v>0.30980000000000002</v>
      </c>
      <c r="O127">
        <v>0.49959999999999999</v>
      </c>
      <c r="P127" s="5"/>
      <c r="Q127" s="3">
        <v>0</v>
      </c>
      <c r="R127">
        <f t="shared" si="30"/>
        <v>-1.8699999999999994E-2</v>
      </c>
      <c r="S127">
        <f t="shared" si="29"/>
        <v>3.1600000000000017E-2</v>
      </c>
      <c r="T127">
        <f t="shared" si="29"/>
        <v>0.10289999999999999</v>
      </c>
      <c r="U127">
        <f t="shared" si="29"/>
        <v>0.10619999999999999</v>
      </c>
      <c r="V127">
        <f t="shared" si="29"/>
        <v>0.16670000000000001</v>
      </c>
      <c r="W127">
        <f t="shared" si="29"/>
        <v>0.3604</v>
      </c>
      <c r="Y127" s="3">
        <v>0</v>
      </c>
      <c r="Z127" s="5">
        <f t="shared" si="31"/>
        <v>-8.2825000000000037E-2</v>
      </c>
      <c r="AA127">
        <f t="shared" si="32"/>
        <v>2.8785714285714303E-2</v>
      </c>
      <c r="AB127">
        <f t="shared" si="32"/>
        <v>4.7000000000000007E-2</v>
      </c>
      <c r="AC127">
        <f t="shared" si="32"/>
        <v>7.1128571428571416E-2</v>
      </c>
      <c r="AD127">
        <f t="shared" si="32"/>
        <v>0.11597142857142854</v>
      </c>
      <c r="AE127">
        <f t="shared" si="33"/>
        <v>0.12556666666666669</v>
      </c>
      <c r="AF127">
        <f t="shared" si="34"/>
        <v>0.60494285714285723</v>
      </c>
      <c r="AG127" s="7"/>
      <c r="AH127" s="7"/>
      <c r="AI127" s="20"/>
      <c r="AJ127" s="20"/>
      <c r="AK127" s="20"/>
      <c r="AL127" s="20"/>
      <c r="AM127" s="20"/>
      <c r="AN127" s="20"/>
      <c r="AO127" s="20"/>
      <c r="AP127" s="7"/>
      <c r="AQ127" s="7"/>
    </row>
    <row r="128" spans="1:5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x14ac:dyDescent="0.25">
      <c r="A129" s="3"/>
      <c r="B129" s="3" t="s">
        <v>54</v>
      </c>
      <c r="C129" s="3">
        <v>1</v>
      </c>
      <c r="D129" s="3"/>
      <c r="E129" s="3"/>
      <c r="F129" s="3"/>
      <c r="G129" s="3"/>
      <c r="H129" s="5"/>
      <c r="I129" s="3"/>
      <c r="J129" s="3" t="s">
        <v>54</v>
      </c>
      <c r="K129" s="3">
        <v>1</v>
      </c>
      <c r="L129" s="3"/>
      <c r="M129" s="3"/>
      <c r="N129" s="3"/>
      <c r="O129" s="3"/>
      <c r="P129" s="5"/>
      <c r="Q129" s="3"/>
      <c r="R129" s="3" t="s">
        <v>54</v>
      </c>
      <c r="S129" s="3">
        <v>1</v>
      </c>
      <c r="T129" s="3"/>
      <c r="U129" s="3"/>
      <c r="V129" s="3"/>
      <c r="W129" s="3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55" x14ac:dyDescent="0.25">
      <c r="A130" s="3" t="s">
        <v>11</v>
      </c>
      <c r="B130" s="3">
        <v>2</v>
      </c>
      <c r="C130" s="3">
        <v>1</v>
      </c>
      <c r="D130" s="3">
        <v>0.5</v>
      </c>
      <c r="E130" s="3">
        <v>0.25</v>
      </c>
      <c r="F130" s="3">
        <v>0.125</v>
      </c>
      <c r="G130" s="3">
        <v>0</v>
      </c>
      <c r="H130" s="5"/>
      <c r="I130" s="3" t="s">
        <v>11</v>
      </c>
      <c r="J130" s="3">
        <v>2</v>
      </c>
      <c r="K130" s="3">
        <v>1</v>
      </c>
      <c r="L130" s="3">
        <v>0.5</v>
      </c>
      <c r="M130" s="3">
        <v>0.25</v>
      </c>
      <c r="N130" s="3">
        <v>0.125</v>
      </c>
      <c r="O130" s="3">
        <v>0</v>
      </c>
      <c r="P130" s="5"/>
      <c r="Q130" s="3" t="s">
        <v>11</v>
      </c>
      <c r="R130" s="3">
        <v>2</v>
      </c>
      <c r="S130" s="3">
        <v>1</v>
      </c>
      <c r="T130" s="3">
        <v>0.5</v>
      </c>
      <c r="U130" s="3">
        <v>0.25</v>
      </c>
      <c r="V130" s="3">
        <v>0.125</v>
      </c>
      <c r="W130" s="3">
        <v>0</v>
      </c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55" x14ac:dyDescent="0.25">
      <c r="A131" s="3">
        <v>4</v>
      </c>
      <c r="B131">
        <v>0.13980000000000001</v>
      </c>
      <c r="C131">
        <v>0.1338</v>
      </c>
      <c r="D131">
        <v>0.15529999999999999</v>
      </c>
      <c r="E131">
        <v>0.12180000000000001</v>
      </c>
      <c r="F131">
        <v>0.1239</v>
      </c>
      <c r="G131">
        <v>0.14630000000000001</v>
      </c>
      <c r="H131" s="5"/>
      <c r="I131" s="3">
        <v>4</v>
      </c>
      <c r="J131">
        <v>0.11799999999999999</v>
      </c>
      <c r="K131">
        <v>0.1191</v>
      </c>
      <c r="L131">
        <v>0.13800000000000001</v>
      </c>
      <c r="M131">
        <v>0.1086</v>
      </c>
      <c r="N131">
        <v>0.1095</v>
      </c>
      <c r="O131">
        <v>0.13200000000000001</v>
      </c>
      <c r="P131" s="5"/>
      <c r="Q131" s="3">
        <v>4</v>
      </c>
      <c r="R131">
        <f>J131-B131</f>
        <v>-2.1800000000000014E-2</v>
      </c>
      <c r="S131">
        <f t="shared" ref="S131:W138" si="35">K131-C131</f>
        <v>-1.4700000000000005E-2</v>
      </c>
      <c r="T131">
        <f t="shared" si="35"/>
        <v>-1.7299999999999982E-2</v>
      </c>
      <c r="U131">
        <f t="shared" si="35"/>
        <v>-1.3200000000000003E-2</v>
      </c>
      <c r="V131">
        <f t="shared" si="35"/>
        <v>-1.4399999999999996E-2</v>
      </c>
      <c r="W131">
        <f t="shared" si="35"/>
        <v>-1.4300000000000007E-2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55" x14ac:dyDescent="0.25">
      <c r="A132" s="3">
        <v>2</v>
      </c>
      <c r="B132">
        <v>0.15640000000000001</v>
      </c>
      <c r="C132">
        <v>0.13159999999999999</v>
      </c>
      <c r="D132">
        <v>0.1555</v>
      </c>
      <c r="E132">
        <v>0.14460000000000001</v>
      </c>
      <c r="F132">
        <v>0.14230000000000001</v>
      </c>
      <c r="G132">
        <v>0.1487</v>
      </c>
      <c r="H132" s="5"/>
      <c r="I132" s="3">
        <v>2</v>
      </c>
      <c r="J132">
        <v>0.14779999999999999</v>
      </c>
      <c r="K132">
        <v>0.1638</v>
      </c>
      <c r="L132">
        <v>0.13789999999999999</v>
      </c>
      <c r="M132">
        <v>0.1268</v>
      </c>
      <c r="N132">
        <v>0.13139999999999999</v>
      </c>
      <c r="O132">
        <v>0.125</v>
      </c>
      <c r="P132" s="5"/>
      <c r="Q132" s="3">
        <v>2</v>
      </c>
      <c r="R132">
        <f t="shared" ref="R132:R138" si="36">J132-B132</f>
        <v>-8.6000000000000243E-3</v>
      </c>
      <c r="S132">
        <f t="shared" si="35"/>
        <v>3.2200000000000006E-2</v>
      </c>
      <c r="T132">
        <f t="shared" si="35"/>
        <v>-1.7600000000000005E-2</v>
      </c>
      <c r="U132">
        <f t="shared" si="35"/>
        <v>-1.780000000000001E-2</v>
      </c>
      <c r="V132">
        <f t="shared" si="35"/>
        <v>-1.0900000000000021E-2</v>
      </c>
      <c r="W132">
        <f t="shared" si="35"/>
        <v>-2.3699999999999999E-2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55" x14ac:dyDescent="0.25">
      <c r="A133" s="3">
        <v>1</v>
      </c>
      <c r="B133">
        <v>0.1268</v>
      </c>
      <c r="C133">
        <v>0.1275</v>
      </c>
      <c r="D133">
        <v>0.14119999999999999</v>
      </c>
      <c r="E133">
        <v>0.12239999999999999</v>
      </c>
      <c r="F133">
        <v>0.10009999999999999</v>
      </c>
      <c r="G133">
        <v>0.1293</v>
      </c>
      <c r="H133" s="5"/>
      <c r="I133" s="3">
        <v>1</v>
      </c>
      <c r="J133">
        <v>0.16259999999999999</v>
      </c>
      <c r="K133">
        <v>0.12139999999999999</v>
      </c>
      <c r="L133">
        <v>0.12839999999999999</v>
      </c>
      <c r="M133">
        <v>0.126</v>
      </c>
      <c r="N133">
        <v>9.8100000000000007E-2</v>
      </c>
      <c r="O133">
        <v>0.59799999999999998</v>
      </c>
      <c r="P133" s="5"/>
      <c r="Q133" s="3">
        <v>1</v>
      </c>
      <c r="R133">
        <f t="shared" si="36"/>
        <v>3.5799999999999998E-2</v>
      </c>
      <c r="S133">
        <f t="shared" si="35"/>
        <v>-6.1000000000000082E-3</v>
      </c>
      <c r="T133">
        <f t="shared" si="35"/>
        <v>-1.2800000000000006E-2</v>
      </c>
      <c r="U133">
        <f t="shared" si="35"/>
        <v>3.600000000000006E-3</v>
      </c>
      <c r="V133">
        <f t="shared" si="35"/>
        <v>-1.9999999999999879E-3</v>
      </c>
      <c r="W133">
        <f t="shared" si="35"/>
        <v>0.46870000000000001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55" x14ac:dyDescent="0.25">
      <c r="A134" s="3">
        <v>0.5</v>
      </c>
      <c r="B134">
        <v>0.1237</v>
      </c>
      <c r="C134">
        <v>0.11890000000000001</v>
      </c>
      <c r="D134">
        <v>0.12859999999999999</v>
      </c>
      <c r="E134">
        <v>0.1206</v>
      </c>
      <c r="F134">
        <v>0.115</v>
      </c>
      <c r="G134">
        <v>0.1202</v>
      </c>
      <c r="H134" s="5"/>
      <c r="I134" s="3">
        <v>0.5</v>
      </c>
      <c r="J134">
        <v>0.14879999999999999</v>
      </c>
      <c r="K134">
        <v>0.1424</v>
      </c>
      <c r="L134">
        <v>0.1792</v>
      </c>
      <c r="M134">
        <v>0.21279999999999999</v>
      </c>
      <c r="N134">
        <v>0.2006</v>
      </c>
      <c r="O134">
        <v>0.69630000000000003</v>
      </c>
      <c r="P134" s="5"/>
      <c r="Q134" s="3">
        <v>0.5</v>
      </c>
      <c r="R134">
        <f t="shared" si="36"/>
        <v>2.5099999999999983E-2</v>
      </c>
      <c r="S134">
        <f t="shared" si="35"/>
        <v>2.3499999999999993E-2</v>
      </c>
      <c r="T134">
        <f t="shared" si="35"/>
        <v>5.0600000000000006E-2</v>
      </c>
      <c r="U134">
        <f t="shared" si="35"/>
        <v>9.219999999999999E-2</v>
      </c>
      <c r="V134">
        <f t="shared" si="35"/>
        <v>8.5599999999999996E-2</v>
      </c>
      <c r="W134">
        <f t="shared" si="35"/>
        <v>0.57610000000000006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55" x14ac:dyDescent="0.25">
      <c r="A135" s="3">
        <v>0.25</v>
      </c>
      <c r="B135">
        <v>0.12670000000000001</v>
      </c>
      <c r="C135">
        <v>0.114</v>
      </c>
      <c r="D135">
        <v>0.1231</v>
      </c>
      <c r="E135">
        <v>0.12139999999999999</v>
      </c>
      <c r="F135">
        <v>0.1168</v>
      </c>
      <c r="G135">
        <v>0.1208</v>
      </c>
      <c r="H135" s="5"/>
      <c r="I135" s="3">
        <v>0.25</v>
      </c>
      <c r="J135">
        <v>0.18990000000000001</v>
      </c>
      <c r="K135">
        <v>0.1762</v>
      </c>
      <c r="L135">
        <v>0.20760000000000001</v>
      </c>
      <c r="M135">
        <v>0.2165</v>
      </c>
      <c r="N135">
        <v>0.22309999999999999</v>
      </c>
      <c r="O135">
        <v>0.73870000000000002</v>
      </c>
      <c r="P135" s="5"/>
      <c r="Q135" s="3">
        <v>0.25</v>
      </c>
      <c r="R135">
        <f t="shared" si="36"/>
        <v>6.3200000000000006E-2</v>
      </c>
      <c r="S135">
        <f t="shared" si="35"/>
        <v>6.2199999999999991E-2</v>
      </c>
      <c r="T135">
        <f t="shared" si="35"/>
        <v>8.4500000000000006E-2</v>
      </c>
      <c r="U135">
        <f t="shared" si="35"/>
        <v>9.5100000000000004E-2</v>
      </c>
      <c r="V135">
        <f t="shared" si="35"/>
        <v>0.10629999999999999</v>
      </c>
      <c r="W135">
        <f t="shared" si="35"/>
        <v>0.6179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55" x14ac:dyDescent="0.25">
      <c r="A136" s="3">
        <v>0.125</v>
      </c>
      <c r="B136">
        <v>0.12330000000000001</v>
      </c>
      <c r="C136">
        <v>0.1045</v>
      </c>
      <c r="D136">
        <v>0.1245</v>
      </c>
      <c r="E136">
        <v>0.12479999999999999</v>
      </c>
      <c r="F136">
        <v>0.1008</v>
      </c>
      <c r="G136">
        <v>0.123</v>
      </c>
      <c r="H136" s="5"/>
      <c r="I136" s="3">
        <v>0.125</v>
      </c>
      <c r="J136">
        <v>0.21829999999999999</v>
      </c>
      <c r="K136">
        <v>0.20610000000000001</v>
      </c>
      <c r="L136">
        <v>0.25619999999999998</v>
      </c>
      <c r="M136">
        <v>0.2457</v>
      </c>
      <c r="N136">
        <v>0.22289999999999999</v>
      </c>
      <c r="O136">
        <v>0.62860000000000005</v>
      </c>
      <c r="P136" s="5"/>
      <c r="Q136" s="3">
        <v>0.125</v>
      </c>
      <c r="R136">
        <f t="shared" si="36"/>
        <v>9.4999999999999987E-2</v>
      </c>
      <c r="S136">
        <f t="shared" si="35"/>
        <v>0.10160000000000001</v>
      </c>
      <c r="T136">
        <f t="shared" si="35"/>
        <v>0.13169999999999998</v>
      </c>
      <c r="U136">
        <f t="shared" si="35"/>
        <v>0.12090000000000001</v>
      </c>
      <c r="V136">
        <f t="shared" si="35"/>
        <v>0.12209999999999999</v>
      </c>
      <c r="W136">
        <f t="shared" si="35"/>
        <v>0.50560000000000005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55" x14ac:dyDescent="0.25">
      <c r="A137" s="3">
        <v>0.06</v>
      </c>
      <c r="B137">
        <v>0.1338</v>
      </c>
      <c r="C137">
        <v>0.12989999999999999</v>
      </c>
      <c r="D137">
        <v>0.13070000000000001</v>
      </c>
      <c r="E137">
        <v>0.12640000000000001</v>
      </c>
      <c r="F137">
        <v>0.12820000000000001</v>
      </c>
      <c r="G137">
        <v>0.12330000000000001</v>
      </c>
      <c r="H137" s="5"/>
      <c r="I137" s="3">
        <v>0.06</v>
      </c>
      <c r="J137">
        <v>0.23799999999999999</v>
      </c>
      <c r="K137">
        <v>0.224</v>
      </c>
      <c r="L137">
        <v>0.20319999999999999</v>
      </c>
      <c r="M137">
        <v>0.23949999999999999</v>
      </c>
      <c r="N137">
        <v>0.21440000000000001</v>
      </c>
      <c r="O137">
        <v>0.76290000000000002</v>
      </c>
      <c r="P137" s="5"/>
      <c r="Q137" s="3">
        <v>0.06</v>
      </c>
      <c r="R137">
        <f t="shared" si="36"/>
        <v>0.10419999999999999</v>
      </c>
      <c r="S137">
        <f t="shared" si="35"/>
        <v>9.4100000000000017E-2</v>
      </c>
      <c r="T137">
        <f t="shared" si="35"/>
        <v>7.2499999999999981E-2</v>
      </c>
      <c r="U137">
        <f t="shared" si="35"/>
        <v>0.11309999999999998</v>
      </c>
      <c r="V137">
        <f t="shared" si="35"/>
        <v>8.6199999999999999E-2</v>
      </c>
      <c r="W137">
        <f t="shared" si="35"/>
        <v>0.63960000000000006</v>
      </c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55" x14ac:dyDescent="0.25">
      <c r="A138" s="3">
        <v>0</v>
      </c>
      <c r="B138">
        <v>0.13700000000000001</v>
      </c>
      <c r="C138">
        <v>0.13700000000000001</v>
      </c>
      <c r="D138">
        <v>0.1356</v>
      </c>
      <c r="E138">
        <v>0.1273</v>
      </c>
      <c r="F138">
        <v>0.1358</v>
      </c>
      <c r="G138">
        <v>0.13500000000000001</v>
      </c>
      <c r="H138" s="5"/>
      <c r="I138" s="3">
        <v>0</v>
      </c>
      <c r="J138">
        <v>0.21920000000000001</v>
      </c>
      <c r="K138">
        <v>0.25280000000000002</v>
      </c>
      <c r="L138">
        <v>0.25600000000000001</v>
      </c>
      <c r="M138">
        <v>0.2215</v>
      </c>
      <c r="N138">
        <v>0.31230000000000002</v>
      </c>
      <c r="O138">
        <v>0.48420000000000002</v>
      </c>
      <c r="P138" s="5"/>
      <c r="Q138" s="3">
        <v>0</v>
      </c>
      <c r="R138">
        <f t="shared" si="36"/>
        <v>8.2199999999999995E-2</v>
      </c>
      <c r="S138">
        <f t="shared" si="35"/>
        <v>0.11580000000000001</v>
      </c>
      <c r="T138">
        <f t="shared" si="35"/>
        <v>0.12040000000000001</v>
      </c>
      <c r="U138">
        <f t="shared" si="35"/>
        <v>9.4200000000000006E-2</v>
      </c>
      <c r="V138">
        <f t="shared" si="35"/>
        <v>0.17650000000000002</v>
      </c>
      <c r="W138">
        <f t="shared" si="35"/>
        <v>0.34920000000000001</v>
      </c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5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7"/>
      <c r="Z139" s="7"/>
      <c r="AA139" s="7"/>
      <c r="AB139" s="7"/>
      <c r="AC139" s="7"/>
      <c r="AD139" s="7"/>
      <c r="AE139" s="7"/>
      <c r="AF139" s="7"/>
      <c r="AG139" s="7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x14ac:dyDescent="0.25">
      <c r="A140" s="3"/>
      <c r="B140" s="3" t="s">
        <v>54</v>
      </c>
      <c r="C140" s="3">
        <v>1</v>
      </c>
      <c r="D140" s="3"/>
      <c r="E140" s="3"/>
      <c r="F140" s="3"/>
      <c r="G140" s="3"/>
      <c r="H140" s="5"/>
      <c r="I140" s="3"/>
      <c r="J140" s="3" t="s">
        <v>54</v>
      </c>
      <c r="K140" s="3">
        <v>1</v>
      </c>
      <c r="L140" s="3"/>
      <c r="M140" s="3"/>
      <c r="N140" s="3"/>
      <c r="O140" s="3"/>
      <c r="P140" s="5"/>
      <c r="Q140" s="3"/>
      <c r="R140" s="3" t="s">
        <v>54</v>
      </c>
      <c r="S140" s="3">
        <v>1</v>
      </c>
      <c r="T140" s="3"/>
      <c r="U140" s="3"/>
      <c r="V140" s="3"/>
      <c r="W140" s="3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55" x14ac:dyDescent="0.25">
      <c r="A141" s="3" t="s">
        <v>11</v>
      </c>
      <c r="B141" s="3">
        <v>2</v>
      </c>
      <c r="C141" s="3">
        <v>1</v>
      </c>
      <c r="D141" s="3">
        <v>0.5</v>
      </c>
      <c r="E141" s="3">
        <v>0.25</v>
      </c>
      <c r="F141" s="3">
        <v>0.125</v>
      </c>
      <c r="G141" s="3">
        <v>0</v>
      </c>
      <c r="H141" s="5">
        <v>1</v>
      </c>
      <c r="I141" s="3" t="s">
        <v>11</v>
      </c>
      <c r="J141" s="3">
        <v>2</v>
      </c>
      <c r="K141" s="3">
        <v>1</v>
      </c>
      <c r="L141" s="3">
        <v>0.5</v>
      </c>
      <c r="M141" s="3">
        <v>0.25</v>
      </c>
      <c r="N141" s="3">
        <v>0.125</v>
      </c>
      <c r="O141" s="3">
        <v>0</v>
      </c>
      <c r="P141" s="5"/>
      <c r="Q141" s="3" t="s">
        <v>11</v>
      </c>
      <c r="R141" s="3">
        <v>2</v>
      </c>
      <c r="S141" s="3">
        <v>1</v>
      </c>
      <c r="T141" s="3">
        <v>0.5</v>
      </c>
      <c r="U141" s="3">
        <v>0.25</v>
      </c>
      <c r="V141" s="3">
        <v>0.125</v>
      </c>
      <c r="W141" s="3">
        <v>0</v>
      </c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55" x14ac:dyDescent="0.25">
      <c r="A142" s="3">
        <v>4</v>
      </c>
      <c r="B142">
        <v>0.16300000000000001</v>
      </c>
      <c r="C142">
        <v>0.15210000000000001</v>
      </c>
      <c r="D142">
        <v>0.15820000000000001</v>
      </c>
      <c r="E142">
        <v>0.15210000000000001</v>
      </c>
      <c r="F142">
        <v>0.17580000000000001</v>
      </c>
      <c r="G142">
        <v>0.15629999999999999</v>
      </c>
      <c r="H142" s="5"/>
      <c r="I142" s="3">
        <v>4</v>
      </c>
      <c r="J142">
        <v>0.13689999999999999</v>
      </c>
      <c r="K142">
        <v>0.19739999999999999</v>
      </c>
      <c r="L142">
        <v>0.14030000000000001</v>
      </c>
      <c r="M142">
        <v>0.13900000000000001</v>
      </c>
      <c r="N142">
        <v>0.18410000000000001</v>
      </c>
      <c r="O142">
        <v>0.14199999999999999</v>
      </c>
      <c r="P142" s="5"/>
      <c r="Q142" s="3">
        <v>4</v>
      </c>
      <c r="R142">
        <f>J142-B142</f>
        <v>-2.6100000000000012E-2</v>
      </c>
      <c r="S142">
        <f t="shared" ref="S142:W149" si="37">K142-C142</f>
        <v>4.5299999999999979E-2</v>
      </c>
      <c r="T142">
        <f t="shared" si="37"/>
        <v>-1.7899999999999999E-2</v>
      </c>
      <c r="U142">
        <f t="shared" si="37"/>
        <v>-1.3100000000000001E-2</v>
      </c>
      <c r="V142">
        <f t="shared" si="37"/>
        <v>8.3000000000000018E-3</v>
      </c>
      <c r="W142">
        <f t="shared" si="37"/>
        <v>-1.4300000000000007E-2</v>
      </c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55" x14ac:dyDescent="0.25">
      <c r="A143" s="3">
        <v>2</v>
      </c>
      <c r="B143">
        <v>0.16</v>
      </c>
      <c r="C143">
        <v>0.1555</v>
      </c>
      <c r="D143">
        <v>0.152</v>
      </c>
      <c r="E143">
        <v>0.15029999999999999</v>
      </c>
      <c r="F143">
        <v>0.1502</v>
      </c>
      <c r="G143">
        <v>0.1391</v>
      </c>
      <c r="H143" s="5"/>
      <c r="I143" s="3">
        <v>2</v>
      </c>
      <c r="J143">
        <v>0.14660000000000001</v>
      </c>
      <c r="K143">
        <v>0.13800000000000001</v>
      </c>
      <c r="L143">
        <v>0.13769999999999999</v>
      </c>
      <c r="M143">
        <v>0.1779</v>
      </c>
      <c r="N143">
        <v>0.26400000000000001</v>
      </c>
      <c r="O143">
        <v>0.40600000000000003</v>
      </c>
      <c r="P143" s="5"/>
      <c r="Q143" s="3">
        <v>2</v>
      </c>
      <c r="R143">
        <f t="shared" ref="R143:R149" si="38">J143-B143</f>
        <v>-1.3399999999999995E-2</v>
      </c>
      <c r="S143">
        <f t="shared" si="37"/>
        <v>-1.7499999999999988E-2</v>
      </c>
      <c r="T143">
        <f t="shared" si="37"/>
        <v>-1.4300000000000007E-2</v>
      </c>
      <c r="U143">
        <f t="shared" si="37"/>
        <v>2.7600000000000013E-2</v>
      </c>
      <c r="V143">
        <f t="shared" si="37"/>
        <v>0.11380000000000001</v>
      </c>
      <c r="W143">
        <f t="shared" si="37"/>
        <v>0.26690000000000003</v>
      </c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55" x14ac:dyDescent="0.25">
      <c r="A144" s="3">
        <v>1</v>
      </c>
      <c r="B144">
        <v>0.1353</v>
      </c>
      <c r="C144">
        <v>0.11459999999999999</v>
      </c>
      <c r="D144">
        <v>0.13930000000000001</v>
      </c>
      <c r="E144">
        <v>0.1326</v>
      </c>
      <c r="F144">
        <v>0.113</v>
      </c>
      <c r="G144">
        <v>0.13109999999999999</v>
      </c>
      <c r="H144" s="5"/>
      <c r="I144" s="3">
        <v>1</v>
      </c>
      <c r="J144">
        <v>0.32100000000000001</v>
      </c>
      <c r="K144">
        <v>0.27979999999999999</v>
      </c>
      <c r="L144">
        <v>0.21829999999999999</v>
      </c>
      <c r="M144">
        <v>0.2165</v>
      </c>
      <c r="N144">
        <v>0.21510000000000001</v>
      </c>
      <c r="O144">
        <v>0.55220000000000002</v>
      </c>
      <c r="P144" s="5"/>
      <c r="Q144" s="3">
        <v>1</v>
      </c>
      <c r="R144">
        <f t="shared" si="38"/>
        <v>0.1857</v>
      </c>
      <c r="S144">
        <f t="shared" si="37"/>
        <v>0.16520000000000001</v>
      </c>
      <c r="T144">
        <f t="shared" si="37"/>
        <v>7.8999999999999987E-2</v>
      </c>
      <c r="U144">
        <f t="shared" si="37"/>
        <v>8.3900000000000002E-2</v>
      </c>
      <c r="V144">
        <f t="shared" si="37"/>
        <v>0.10210000000000001</v>
      </c>
      <c r="W144">
        <f t="shared" si="37"/>
        <v>0.42110000000000003</v>
      </c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x14ac:dyDescent="0.25">
      <c r="A145" s="3">
        <v>0.5</v>
      </c>
      <c r="B145">
        <v>0.16159999999999999</v>
      </c>
      <c r="C145">
        <v>0.1216</v>
      </c>
      <c r="D145">
        <v>0.13100000000000001</v>
      </c>
      <c r="E145">
        <v>0.1298</v>
      </c>
      <c r="F145">
        <v>0.12609999999999999</v>
      </c>
      <c r="G145">
        <v>0.1157</v>
      </c>
      <c r="H145" s="5"/>
      <c r="I145" s="3">
        <v>0.5</v>
      </c>
      <c r="J145">
        <v>0.39190000000000003</v>
      </c>
      <c r="K145">
        <v>0.29620000000000002</v>
      </c>
      <c r="L145">
        <v>0.27560000000000001</v>
      </c>
      <c r="M145">
        <v>0.248</v>
      </c>
      <c r="N145">
        <v>0.22159999999999999</v>
      </c>
      <c r="O145">
        <v>0.43049999999999999</v>
      </c>
      <c r="P145" s="5"/>
      <c r="Q145" s="3">
        <v>0.5</v>
      </c>
      <c r="R145">
        <f t="shared" si="38"/>
        <v>0.23030000000000003</v>
      </c>
      <c r="S145">
        <f t="shared" si="37"/>
        <v>0.17460000000000003</v>
      </c>
      <c r="T145">
        <f t="shared" si="37"/>
        <v>0.14460000000000001</v>
      </c>
      <c r="U145">
        <f t="shared" si="37"/>
        <v>0.1182</v>
      </c>
      <c r="V145">
        <f t="shared" si="37"/>
        <v>9.5500000000000002E-2</v>
      </c>
      <c r="W145">
        <f t="shared" si="37"/>
        <v>0.31479999999999997</v>
      </c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x14ac:dyDescent="0.25">
      <c r="A146" s="3">
        <v>0.25</v>
      </c>
      <c r="B146">
        <v>0.14480000000000001</v>
      </c>
      <c r="C146">
        <v>0.1249</v>
      </c>
      <c r="D146">
        <v>0.12180000000000001</v>
      </c>
      <c r="E146">
        <v>0.12889999999999999</v>
      </c>
      <c r="F146">
        <v>0.12559999999999999</v>
      </c>
      <c r="G146">
        <v>0.1203</v>
      </c>
      <c r="H146" s="5"/>
      <c r="I146" s="3">
        <v>0.25</v>
      </c>
      <c r="J146">
        <v>0.3024</v>
      </c>
      <c r="K146">
        <v>0.21</v>
      </c>
      <c r="L146">
        <v>0.217</v>
      </c>
      <c r="M146">
        <v>0.22090000000000001</v>
      </c>
      <c r="N146">
        <v>0.2281</v>
      </c>
      <c r="O146">
        <v>0.57040000000000002</v>
      </c>
      <c r="P146" s="5"/>
      <c r="Q146" s="3">
        <v>0.25</v>
      </c>
      <c r="R146">
        <f t="shared" si="38"/>
        <v>0.15759999999999999</v>
      </c>
      <c r="S146">
        <f t="shared" si="37"/>
        <v>8.5099999999999995E-2</v>
      </c>
      <c r="T146">
        <f t="shared" si="37"/>
        <v>9.5199999999999993E-2</v>
      </c>
      <c r="U146">
        <f t="shared" si="37"/>
        <v>9.2000000000000026E-2</v>
      </c>
      <c r="V146">
        <f t="shared" si="37"/>
        <v>0.10250000000000001</v>
      </c>
      <c r="W146">
        <f t="shared" si="37"/>
        <v>0.4501</v>
      </c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x14ac:dyDescent="0.25">
      <c r="A147" s="3">
        <v>0.125</v>
      </c>
      <c r="B147">
        <v>0.17799999999999999</v>
      </c>
      <c r="C147">
        <v>0.1042</v>
      </c>
      <c r="D147">
        <v>0.13350000000000001</v>
      </c>
      <c r="E147">
        <v>0.12909999999999999</v>
      </c>
      <c r="F147">
        <v>8.6900000000000005E-2</v>
      </c>
      <c r="G147">
        <v>0.1179</v>
      </c>
      <c r="I147" s="3">
        <v>0.125</v>
      </c>
      <c r="J147">
        <v>0.32679999999999998</v>
      </c>
      <c r="K147">
        <v>0.20039999999999999</v>
      </c>
      <c r="L147">
        <v>0.2447</v>
      </c>
      <c r="M147">
        <v>0.2382</v>
      </c>
      <c r="N147">
        <v>0.17929999999999999</v>
      </c>
      <c r="O147">
        <v>0.58240000000000003</v>
      </c>
      <c r="Q147" s="3">
        <v>0.125</v>
      </c>
      <c r="R147">
        <f t="shared" si="38"/>
        <v>0.14879999999999999</v>
      </c>
      <c r="S147">
        <f t="shared" si="37"/>
        <v>9.6199999999999994E-2</v>
      </c>
      <c r="T147">
        <f t="shared" si="37"/>
        <v>0.11119999999999999</v>
      </c>
      <c r="U147">
        <f t="shared" si="37"/>
        <v>0.1091</v>
      </c>
      <c r="V147">
        <f t="shared" si="37"/>
        <v>9.2399999999999982E-2</v>
      </c>
      <c r="W147">
        <f t="shared" si="37"/>
        <v>0.46450000000000002</v>
      </c>
    </row>
    <row r="148" spans="1:33" x14ac:dyDescent="0.25">
      <c r="A148" s="3">
        <v>0.06</v>
      </c>
      <c r="B148">
        <v>0.2311</v>
      </c>
      <c r="C148">
        <v>0.20119999999999999</v>
      </c>
      <c r="D148">
        <v>0.1222</v>
      </c>
      <c r="E148">
        <v>0.1452</v>
      </c>
      <c r="F148">
        <v>0.121</v>
      </c>
      <c r="G148">
        <v>0.1288</v>
      </c>
      <c r="I148" s="3">
        <v>0.06</v>
      </c>
      <c r="J148">
        <v>0.56740000000000002</v>
      </c>
      <c r="K148">
        <v>0.4249</v>
      </c>
      <c r="L148">
        <v>0.36149999999999999</v>
      </c>
      <c r="M148">
        <v>0.34810000000000002</v>
      </c>
      <c r="N148">
        <v>0.27189999999999998</v>
      </c>
      <c r="O148">
        <v>0.62819999999999998</v>
      </c>
      <c r="Q148" s="3">
        <v>0.06</v>
      </c>
      <c r="R148">
        <f t="shared" si="38"/>
        <v>0.33630000000000004</v>
      </c>
      <c r="S148">
        <f t="shared" si="37"/>
        <v>0.22370000000000001</v>
      </c>
      <c r="T148">
        <f t="shared" si="37"/>
        <v>0.23929999999999998</v>
      </c>
      <c r="U148">
        <f t="shared" si="37"/>
        <v>0.20290000000000002</v>
      </c>
      <c r="V148">
        <f t="shared" si="37"/>
        <v>0.15089999999999998</v>
      </c>
      <c r="W148">
        <f t="shared" si="37"/>
        <v>0.49939999999999996</v>
      </c>
    </row>
    <row r="149" spans="1:33" x14ac:dyDescent="0.25">
      <c r="A149" s="3">
        <v>0</v>
      </c>
      <c r="B149">
        <v>0.45829999999999999</v>
      </c>
      <c r="C149">
        <v>0.43120000000000003</v>
      </c>
      <c r="D149">
        <v>0.40050000000000002</v>
      </c>
      <c r="E149">
        <v>0.30020000000000002</v>
      </c>
      <c r="F149">
        <v>0.28089999999999998</v>
      </c>
      <c r="G149">
        <v>0.14360000000000001</v>
      </c>
      <c r="I149" s="3">
        <v>0</v>
      </c>
      <c r="J149">
        <v>0.47570000000000001</v>
      </c>
      <c r="K149">
        <v>0.38829999999999998</v>
      </c>
      <c r="L149">
        <v>0.39979999999999999</v>
      </c>
      <c r="M149">
        <v>0.37619999999999998</v>
      </c>
      <c r="N149">
        <v>0.31440000000000001</v>
      </c>
      <c r="O149">
        <v>0.58009999999999995</v>
      </c>
      <c r="Q149" s="3">
        <v>0</v>
      </c>
      <c r="R149">
        <f t="shared" si="38"/>
        <v>1.7400000000000027E-2</v>
      </c>
      <c r="S149">
        <f t="shared" si="37"/>
        <v>-4.2900000000000049E-2</v>
      </c>
      <c r="T149">
        <f t="shared" si="37"/>
        <v>-7.0000000000003393E-4</v>
      </c>
      <c r="U149">
        <f t="shared" si="37"/>
        <v>7.5999999999999956E-2</v>
      </c>
      <c r="V149">
        <f t="shared" si="37"/>
        <v>3.350000000000003E-2</v>
      </c>
      <c r="W149">
        <f t="shared" si="37"/>
        <v>0.43649999999999994</v>
      </c>
    </row>
    <row r="152" spans="1:33" x14ac:dyDescent="0.25">
      <c r="A152" s="3"/>
      <c r="B152" s="3" t="s">
        <v>54</v>
      </c>
      <c r="C152" s="3">
        <v>1</v>
      </c>
      <c r="D152" s="3"/>
      <c r="E152" s="3"/>
      <c r="F152" s="3"/>
      <c r="G152" s="3"/>
      <c r="H152" s="5"/>
      <c r="I152" s="3"/>
      <c r="J152" s="3" t="s">
        <v>54</v>
      </c>
      <c r="K152" s="3">
        <v>1</v>
      </c>
      <c r="L152" s="3"/>
      <c r="M152" s="3"/>
      <c r="N152" s="3"/>
      <c r="O152" s="3"/>
      <c r="P152" s="5"/>
      <c r="Q152" s="3"/>
      <c r="R152" s="3" t="s">
        <v>54</v>
      </c>
      <c r="S152" s="3">
        <v>1</v>
      </c>
      <c r="T152" s="3"/>
      <c r="U152" s="3"/>
      <c r="V152" s="3"/>
      <c r="W152" s="3"/>
    </row>
    <row r="153" spans="1:33" x14ac:dyDescent="0.25">
      <c r="A153" s="3" t="s">
        <v>11</v>
      </c>
      <c r="B153" s="3">
        <v>4</v>
      </c>
      <c r="C153" s="3">
        <v>2</v>
      </c>
      <c r="D153" s="3">
        <v>1</v>
      </c>
      <c r="E153" s="3">
        <v>0.5</v>
      </c>
      <c r="F153" s="3">
        <v>0.25</v>
      </c>
      <c r="G153" s="3">
        <v>0</v>
      </c>
      <c r="H153" s="5">
        <v>2</v>
      </c>
      <c r="I153" s="3" t="s">
        <v>11</v>
      </c>
      <c r="J153" s="3">
        <v>4</v>
      </c>
      <c r="K153" s="3">
        <v>2</v>
      </c>
      <c r="L153" s="3">
        <v>1</v>
      </c>
      <c r="M153" s="3">
        <v>0.5</v>
      </c>
      <c r="N153" s="3">
        <v>0.25</v>
      </c>
      <c r="O153" s="3">
        <v>0</v>
      </c>
      <c r="P153" s="5"/>
      <c r="Q153" s="3" t="s">
        <v>11</v>
      </c>
      <c r="R153" s="3">
        <v>4</v>
      </c>
      <c r="S153" s="3">
        <v>2</v>
      </c>
      <c r="T153" s="3">
        <v>1</v>
      </c>
      <c r="U153" s="3">
        <v>0.5</v>
      </c>
      <c r="V153" s="3">
        <v>0.25</v>
      </c>
      <c r="W153" s="3">
        <v>0</v>
      </c>
    </row>
    <row r="154" spans="1:33" x14ac:dyDescent="0.25">
      <c r="A154" s="3">
        <v>4</v>
      </c>
      <c r="B154">
        <v>0.15570000000000001</v>
      </c>
      <c r="C154">
        <v>0.14960000000000001</v>
      </c>
      <c r="D154">
        <v>0.14080000000000001</v>
      </c>
      <c r="E154">
        <v>0.14660000000000001</v>
      </c>
      <c r="F154">
        <v>0.1426</v>
      </c>
      <c r="G154">
        <v>0.1386</v>
      </c>
      <c r="H154" s="5"/>
      <c r="I154" s="3">
        <v>4</v>
      </c>
      <c r="J154">
        <v>0.1396</v>
      </c>
      <c r="K154">
        <v>0.13439999999999999</v>
      </c>
      <c r="L154">
        <v>0.13270000000000001</v>
      </c>
      <c r="M154">
        <v>0.13300000000000001</v>
      </c>
      <c r="N154">
        <v>0.13389999999999999</v>
      </c>
      <c r="O154">
        <v>0.46889999999999998</v>
      </c>
      <c r="P154" s="5"/>
      <c r="Q154" s="3">
        <v>4</v>
      </c>
      <c r="R154">
        <f>J154-B154</f>
        <v>-1.6100000000000003E-2</v>
      </c>
      <c r="S154">
        <f t="shared" ref="S154:W161" si="39">K154-C154</f>
        <v>-1.5200000000000019E-2</v>
      </c>
      <c r="T154">
        <f t="shared" si="39"/>
        <v>-8.0999999999999961E-3</v>
      </c>
      <c r="U154">
        <f t="shared" si="39"/>
        <v>-1.3600000000000001E-2</v>
      </c>
      <c r="V154">
        <f t="shared" si="39"/>
        <v>-8.7000000000000133E-3</v>
      </c>
      <c r="W154">
        <f t="shared" si="39"/>
        <v>0.33029999999999998</v>
      </c>
    </row>
    <row r="155" spans="1:33" x14ac:dyDescent="0.25">
      <c r="A155" s="3">
        <v>2</v>
      </c>
      <c r="B155">
        <v>0.14460000000000001</v>
      </c>
      <c r="C155">
        <v>0.14560000000000001</v>
      </c>
      <c r="D155">
        <v>0.14280000000000001</v>
      </c>
      <c r="E155">
        <v>0.13950000000000001</v>
      </c>
      <c r="F155">
        <v>0.1421</v>
      </c>
      <c r="G155">
        <v>0.1401</v>
      </c>
      <c r="H155" s="5"/>
      <c r="I155" s="3">
        <v>2</v>
      </c>
      <c r="J155">
        <v>0.12909999999999999</v>
      </c>
      <c r="K155">
        <v>0.13569999999999999</v>
      </c>
      <c r="L155">
        <v>0.13539999999999999</v>
      </c>
      <c r="M155">
        <v>0.13039999999999999</v>
      </c>
      <c r="N155">
        <v>0.13420000000000001</v>
      </c>
      <c r="O155">
        <v>0.161</v>
      </c>
      <c r="P155" s="5"/>
      <c r="Q155" s="3">
        <v>2</v>
      </c>
      <c r="R155">
        <f t="shared" ref="R155:R161" si="40">J155-B155</f>
        <v>-1.5500000000000014E-2</v>
      </c>
      <c r="S155">
        <f t="shared" si="39"/>
        <v>-9.9000000000000199E-3</v>
      </c>
      <c r="T155">
        <f t="shared" si="39"/>
        <v>-7.4000000000000177E-3</v>
      </c>
      <c r="U155">
        <f t="shared" si="39"/>
        <v>-9.1000000000000247E-3</v>
      </c>
      <c r="V155">
        <f t="shared" si="39"/>
        <v>-7.8999999999999904E-3</v>
      </c>
      <c r="W155">
        <f t="shared" si="39"/>
        <v>2.0900000000000002E-2</v>
      </c>
    </row>
    <row r="156" spans="1:33" x14ac:dyDescent="0.25">
      <c r="A156" s="3">
        <v>1</v>
      </c>
      <c r="B156">
        <v>0.12939999999999999</v>
      </c>
      <c r="C156">
        <v>9.69E-2</v>
      </c>
      <c r="D156">
        <v>0.1235</v>
      </c>
      <c r="E156">
        <v>0.12770000000000001</v>
      </c>
      <c r="F156">
        <v>9.3799999999999994E-2</v>
      </c>
      <c r="G156">
        <v>0.12280000000000001</v>
      </c>
      <c r="H156" s="5"/>
      <c r="I156" s="3">
        <v>1</v>
      </c>
      <c r="J156">
        <v>0.12839999999999999</v>
      </c>
      <c r="K156">
        <v>9.6500000000000002E-2</v>
      </c>
      <c r="L156">
        <v>0.129</v>
      </c>
      <c r="M156">
        <v>0.23730000000000001</v>
      </c>
      <c r="N156">
        <v>0.18759999999999999</v>
      </c>
      <c r="O156">
        <v>0.62</v>
      </c>
      <c r="P156" s="5"/>
      <c r="Q156" s="3">
        <v>1</v>
      </c>
      <c r="R156">
        <f t="shared" si="40"/>
        <v>-1.0000000000000009E-3</v>
      </c>
      <c r="S156">
        <f t="shared" si="39"/>
        <v>-3.9999999999999758E-4</v>
      </c>
      <c r="T156">
        <f t="shared" si="39"/>
        <v>5.5000000000000049E-3</v>
      </c>
      <c r="U156">
        <f t="shared" si="39"/>
        <v>0.1096</v>
      </c>
      <c r="V156">
        <f t="shared" si="39"/>
        <v>9.3799999999999994E-2</v>
      </c>
      <c r="W156">
        <f t="shared" si="39"/>
        <v>0.49719999999999998</v>
      </c>
    </row>
    <row r="157" spans="1:33" x14ac:dyDescent="0.25">
      <c r="A157" s="3">
        <v>0.5</v>
      </c>
      <c r="B157">
        <v>0.13189999999999999</v>
      </c>
      <c r="C157">
        <v>0.1321</v>
      </c>
      <c r="D157">
        <v>0.12670000000000001</v>
      </c>
      <c r="E157">
        <v>0.12720000000000001</v>
      </c>
      <c r="F157">
        <v>0.1255</v>
      </c>
      <c r="G157">
        <v>0.1191</v>
      </c>
      <c r="H157" s="5"/>
      <c r="I157" s="3">
        <v>0.5</v>
      </c>
      <c r="J157">
        <v>0.1283</v>
      </c>
      <c r="K157">
        <v>0.1217</v>
      </c>
      <c r="L157">
        <v>0.12479999999999999</v>
      </c>
      <c r="M157">
        <v>0.12740000000000001</v>
      </c>
      <c r="N157">
        <v>0.1275</v>
      </c>
      <c r="O157">
        <v>0.48799999999999999</v>
      </c>
      <c r="P157" s="5"/>
      <c r="Q157" s="3">
        <v>0.5</v>
      </c>
      <c r="R157">
        <f t="shared" si="40"/>
        <v>-3.5999999999999921E-3</v>
      </c>
      <c r="S157">
        <f t="shared" si="39"/>
        <v>-1.0399999999999993E-2</v>
      </c>
      <c r="T157">
        <f t="shared" si="39"/>
        <v>-1.9000000000000128E-3</v>
      </c>
      <c r="U157">
        <f t="shared" si="39"/>
        <v>2.0000000000000573E-4</v>
      </c>
      <c r="V157">
        <f t="shared" si="39"/>
        <v>2.0000000000000018E-3</v>
      </c>
      <c r="W157">
        <f t="shared" si="39"/>
        <v>0.36890000000000001</v>
      </c>
    </row>
    <row r="158" spans="1:33" x14ac:dyDescent="0.25">
      <c r="A158" s="3">
        <v>0.25</v>
      </c>
      <c r="B158">
        <v>0.1217</v>
      </c>
      <c r="C158">
        <v>0.1201</v>
      </c>
      <c r="D158">
        <v>0.1202</v>
      </c>
      <c r="E158">
        <v>0.12130000000000001</v>
      </c>
      <c r="F158">
        <v>0.12</v>
      </c>
      <c r="G158">
        <v>0.1154</v>
      </c>
      <c r="H158" s="5"/>
      <c r="I158" s="3">
        <v>0.25</v>
      </c>
      <c r="J158">
        <v>0.1241</v>
      </c>
      <c r="K158">
        <v>0.12230000000000001</v>
      </c>
      <c r="L158">
        <v>0.2094</v>
      </c>
      <c r="M158">
        <v>0.22389999999999999</v>
      </c>
      <c r="N158">
        <v>0.23369999999999999</v>
      </c>
      <c r="O158">
        <v>0.64059999999999995</v>
      </c>
      <c r="P158" s="5"/>
      <c r="Q158" s="3">
        <v>0.25</v>
      </c>
      <c r="R158">
        <f t="shared" si="40"/>
        <v>2.3999999999999994E-3</v>
      </c>
      <c r="S158">
        <f t="shared" si="39"/>
        <v>2.2000000000000075E-3</v>
      </c>
      <c r="T158">
        <f t="shared" si="39"/>
        <v>8.9200000000000002E-2</v>
      </c>
      <c r="U158">
        <f t="shared" si="39"/>
        <v>0.10259999999999998</v>
      </c>
      <c r="V158">
        <f t="shared" si="39"/>
        <v>0.1137</v>
      </c>
      <c r="W158">
        <f t="shared" si="39"/>
        <v>0.52519999999999989</v>
      </c>
    </row>
    <row r="159" spans="1:33" x14ac:dyDescent="0.25">
      <c r="A159" s="3">
        <v>0.125</v>
      </c>
      <c r="B159">
        <v>0.12470000000000001</v>
      </c>
      <c r="C159">
        <v>9.6199999999999994E-2</v>
      </c>
      <c r="D159">
        <v>0.12609999999999999</v>
      </c>
      <c r="E159">
        <v>0.1172</v>
      </c>
      <c r="F159">
        <v>8.1500000000000003E-2</v>
      </c>
      <c r="G159">
        <v>0.12640000000000001</v>
      </c>
      <c r="I159" s="3">
        <v>0.125</v>
      </c>
      <c r="J159">
        <v>0.13170000000000001</v>
      </c>
      <c r="K159">
        <v>0.20549999999999999</v>
      </c>
      <c r="L159">
        <v>0.22420000000000001</v>
      </c>
      <c r="M159">
        <v>0.2175</v>
      </c>
      <c r="N159">
        <v>0.17580000000000001</v>
      </c>
      <c r="O159">
        <v>0.62960000000000005</v>
      </c>
      <c r="Q159" s="3">
        <v>0.125</v>
      </c>
      <c r="R159">
        <f t="shared" si="40"/>
        <v>7.0000000000000062E-3</v>
      </c>
      <c r="S159">
        <f t="shared" si="39"/>
        <v>0.10929999999999999</v>
      </c>
      <c r="T159">
        <f t="shared" si="39"/>
        <v>9.8100000000000021E-2</v>
      </c>
      <c r="U159">
        <f t="shared" si="39"/>
        <v>0.1003</v>
      </c>
      <c r="V159">
        <f t="shared" si="39"/>
        <v>9.4300000000000009E-2</v>
      </c>
      <c r="W159">
        <f t="shared" si="39"/>
        <v>0.50320000000000009</v>
      </c>
    </row>
    <row r="160" spans="1:33" x14ac:dyDescent="0.25">
      <c r="A160" s="3">
        <v>0.06</v>
      </c>
      <c r="B160">
        <v>0.1384</v>
      </c>
      <c r="C160">
        <v>0.1147</v>
      </c>
      <c r="D160">
        <v>0.1258</v>
      </c>
      <c r="E160">
        <v>0.11600000000000001</v>
      </c>
      <c r="F160">
        <v>0.1201</v>
      </c>
      <c r="G160">
        <v>0.1115</v>
      </c>
      <c r="I160" s="3">
        <v>0.06</v>
      </c>
      <c r="J160">
        <v>0.1651</v>
      </c>
      <c r="K160">
        <v>0.1792</v>
      </c>
      <c r="L160">
        <v>0.21679999999999999</v>
      </c>
      <c r="M160">
        <v>0.2072</v>
      </c>
      <c r="N160">
        <v>0.2349</v>
      </c>
      <c r="O160">
        <v>0.60009999999999997</v>
      </c>
      <c r="Q160" s="3">
        <v>0.06</v>
      </c>
      <c r="R160">
        <f t="shared" si="40"/>
        <v>2.6700000000000002E-2</v>
      </c>
      <c r="S160">
        <f t="shared" si="39"/>
        <v>6.4500000000000002E-2</v>
      </c>
      <c r="T160">
        <f t="shared" si="39"/>
        <v>9.0999999999999998E-2</v>
      </c>
      <c r="U160">
        <f t="shared" si="39"/>
        <v>9.1199999999999989E-2</v>
      </c>
      <c r="V160">
        <f t="shared" si="39"/>
        <v>0.1148</v>
      </c>
      <c r="W160">
        <f t="shared" si="39"/>
        <v>0.48859999999999998</v>
      </c>
    </row>
    <row r="161" spans="1:23" x14ac:dyDescent="0.25">
      <c r="A161" s="3">
        <v>0</v>
      </c>
      <c r="B161">
        <v>0.1236</v>
      </c>
      <c r="C161">
        <v>0.12230000000000001</v>
      </c>
      <c r="D161">
        <v>0.1278</v>
      </c>
      <c r="E161">
        <v>0.13270000000000001</v>
      </c>
      <c r="F161">
        <v>0.10100000000000001</v>
      </c>
      <c r="G161">
        <v>0.1285</v>
      </c>
      <c r="I161" s="3">
        <v>0</v>
      </c>
      <c r="J161">
        <v>0.21179999999999999</v>
      </c>
      <c r="K161">
        <v>0.17419999999999999</v>
      </c>
      <c r="L161">
        <v>0.23960000000000001</v>
      </c>
      <c r="M161">
        <v>0.26200000000000001</v>
      </c>
      <c r="N161">
        <v>0.2102</v>
      </c>
      <c r="O161">
        <v>0.72070000000000001</v>
      </c>
      <c r="Q161" s="3">
        <v>0</v>
      </c>
      <c r="R161">
        <f t="shared" si="40"/>
        <v>8.8199999999999987E-2</v>
      </c>
      <c r="S161">
        <f t="shared" si="39"/>
        <v>5.1899999999999988E-2</v>
      </c>
      <c r="T161">
        <f t="shared" si="39"/>
        <v>0.11180000000000001</v>
      </c>
      <c r="U161">
        <f t="shared" si="39"/>
        <v>0.1293</v>
      </c>
      <c r="V161">
        <f t="shared" si="39"/>
        <v>0.10919999999999999</v>
      </c>
      <c r="W161">
        <f t="shared" si="39"/>
        <v>0.59220000000000006</v>
      </c>
    </row>
    <row r="162" spans="1:23" x14ac:dyDescent="0.25">
      <c r="B162" t="s">
        <v>55</v>
      </c>
      <c r="J162" t="s">
        <v>55</v>
      </c>
      <c r="R162" t="s">
        <v>55</v>
      </c>
    </row>
    <row r="163" spans="1:23" x14ac:dyDescent="0.25">
      <c r="A163" t="s">
        <v>11</v>
      </c>
      <c r="B163">
        <v>4</v>
      </c>
      <c r="C163">
        <v>2</v>
      </c>
      <c r="D163">
        <v>1</v>
      </c>
      <c r="E163">
        <v>0.5</v>
      </c>
      <c r="F163">
        <v>0.25</v>
      </c>
      <c r="G163">
        <v>0</v>
      </c>
      <c r="I163" t="s">
        <v>11</v>
      </c>
      <c r="J163">
        <v>4</v>
      </c>
      <c r="K163">
        <v>2</v>
      </c>
      <c r="L163">
        <v>1</v>
      </c>
      <c r="M163">
        <v>0.5</v>
      </c>
      <c r="N163">
        <v>0.25</v>
      </c>
      <c r="O163">
        <v>0</v>
      </c>
      <c r="Q163" t="s">
        <v>11</v>
      </c>
      <c r="R163">
        <v>4</v>
      </c>
      <c r="S163">
        <v>2</v>
      </c>
      <c r="T163">
        <v>1</v>
      </c>
      <c r="U163">
        <v>0.5</v>
      </c>
      <c r="V163">
        <v>0.25</v>
      </c>
      <c r="W163">
        <v>0</v>
      </c>
    </row>
    <row r="164" spans="1:23" x14ac:dyDescent="0.25">
      <c r="A164">
        <v>4</v>
      </c>
      <c r="B164">
        <v>0.1686</v>
      </c>
      <c r="C164">
        <v>0.23449999999999999</v>
      </c>
      <c r="D164">
        <v>0.30549999999999999</v>
      </c>
      <c r="E164">
        <v>0.2185</v>
      </c>
      <c r="F164">
        <v>0.154</v>
      </c>
      <c r="G164">
        <v>0.1467</v>
      </c>
      <c r="I164">
        <v>4</v>
      </c>
      <c r="J164">
        <v>0.15590000000000001</v>
      </c>
      <c r="K164">
        <v>0.1928</v>
      </c>
      <c r="L164">
        <v>0.22120000000000001</v>
      </c>
      <c r="M164">
        <v>0.16339999999999999</v>
      </c>
      <c r="N164">
        <v>0.1328</v>
      </c>
      <c r="O164">
        <v>0.59179999999999999</v>
      </c>
      <c r="Q164">
        <v>4</v>
      </c>
      <c r="R164">
        <f>J164-B164</f>
        <v>-1.2699999999999989E-2</v>
      </c>
      <c r="S164">
        <f t="shared" ref="S164:W171" si="41">K164-C164</f>
        <v>-4.1699999999999987E-2</v>
      </c>
      <c r="T164">
        <f t="shared" si="41"/>
        <v>-8.4299999999999986E-2</v>
      </c>
      <c r="U164">
        <f t="shared" si="41"/>
        <v>-5.510000000000001E-2</v>
      </c>
      <c r="V164">
        <f t="shared" si="41"/>
        <v>-2.1199999999999997E-2</v>
      </c>
      <c r="W164">
        <f t="shared" si="41"/>
        <v>0.4451</v>
      </c>
    </row>
    <row r="165" spans="1:23" x14ac:dyDescent="0.25">
      <c r="A165">
        <v>2</v>
      </c>
      <c r="B165">
        <v>0.19500000000000001</v>
      </c>
      <c r="C165">
        <v>0.27279999999999999</v>
      </c>
      <c r="D165">
        <v>0.23380000000000001</v>
      </c>
      <c r="E165">
        <v>0.19789999999999999</v>
      </c>
      <c r="F165">
        <v>0.18779999999999999</v>
      </c>
      <c r="G165">
        <v>0.21429999999999999</v>
      </c>
      <c r="I165">
        <v>2</v>
      </c>
      <c r="J165">
        <v>0.18459999999999999</v>
      </c>
      <c r="K165">
        <v>0.1404</v>
      </c>
      <c r="L165">
        <v>0.13600000000000001</v>
      </c>
      <c r="M165">
        <v>0.2702</v>
      </c>
      <c r="N165">
        <v>0.33510000000000001</v>
      </c>
      <c r="O165">
        <v>0.94979999999999998</v>
      </c>
      <c r="Q165">
        <v>2</v>
      </c>
      <c r="R165">
        <f t="shared" ref="R165:R171" si="42">J165-B165</f>
        <v>-1.040000000000002E-2</v>
      </c>
      <c r="S165">
        <f t="shared" si="41"/>
        <v>-0.13239999999999999</v>
      </c>
      <c r="T165">
        <f t="shared" si="41"/>
        <v>-9.7799999999999998E-2</v>
      </c>
      <c r="U165">
        <f t="shared" si="41"/>
        <v>7.2300000000000003E-2</v>
      </c>
      <c r="V165">
        <f t="shared" si="41"/>
        <v>0.14730000000000001</v>
      </c>
      <c r="W165">
        <f t="shared" si="41"/>
        <v>0.73550000000000004</v>
      </c>
    </row>
    <row r="166" spans="1:23" x14ac:dyDescent="0.25">
      <c r="A166">
        <v>1</v>
      </c>
      <c r="B166">
        <v>0.21129999999999999</v>
      </c>
      <c r="C166">
        <v>0.16639999999999999</v>
      </c>
      <c r="D166">
        <v>0.23899999999999999</v>
      </c>
      <c r="E166">
        <v>0.15659999999999999</v>
      </c>
      <c r="F166">
        <v>0.1797</v>
      </c>
      <c r="G166">
        <v>0.29830000000000001</v>
      </c>
      <c r="I166">
        <v>1</v>
      </c>
      <c r="J166">
        <v>0.15409999999999999</v>
      </c>
      <c r="K166">
        <v>0.15629999999999999</v>
      </c>
      <c r="L166">
        <v>0.1242</v>
      </c>
      <c r="M166">
        <v>0.3105</v>
      </c>
      <c r="N166">
        <v>0.24340000000000001</v>
      </c>
      <c r="O166">
        <v>0.78480000000000005</v>
      </c>
      <c r="Q166">
        <v>1</v>
      </c>
      <c r="R166">
        <f t="shared" si="42"/>
        <v>-5.7200000000000001E-2</v>
      </c>
      <c r="S166">
        <f t="shared" si="41"/>
        <v>-1.0099999999999998E-2</v>
      </c>
      <c r="T166">
        <f t="shared" si="41"/>
        <v>-0.11479999999999999</v>
      </c>
      <c r="U166">
        <f t="shared" si="41"/>
        <v>0.15390000000000001</v>
      </c>
      <c r="V166">
        <f t="shared" si="41"/>
        <v>6.3700000000000007E-2</v>
      </c>
      <c r="W166">
        <f t="shared" si="41"/>
        <v>0.48650000000000004</v>
      </c>
    </row>
    <row r="167" spans="1:23" x14ac:dyDescent="0.25">
      <c r="A167">
        <v>0.5</v>
      </c>
      <c r="B167">
        <v>0.13950000000000001</v>
      </c>
      <c r="C167">
        <v>0.1573</v>
      </c>
      <c r="D167">
        <v>0.1452</v>
      </c>
      <c r="E167">
        <v>0.1454</v>
      </c>
      <c r="F167">
        <v>0.1474</v>
      </c>
      <c r="G167">
        <v>0.1391</v>
      </c>
      <c r="I167">
        <v>0.5</v>
      </c>
      <c r="J167">
        <v>0.4451</v>
      </c>
      <c r="K167">
        <v>0.35780000000000001</v>
      </c>
      <c r="L167">
        <v>0.36280000000000001</v>
      </c>
      <c r="M167">
        <v>0.32290000000000002</v>
      </c>
      <c r="N167">
        <v>0.37380000000000002</v>
      </c>
      <c r="O167">
        <v>0.62190000000000001</v>
      </c>
      <c r="Q167">
        <v>0.5</v>
      </c>
      <c r="R167">
        <f t="shared" si="42"/>
        <v>0.30559999999999998</v>
      </c>
      <c r="S167">
        <f t="shared" si="41"/>
        <v>0.20050000000000001</v>
      </c>
      <c r="T167">
        <f t="shared" si="41"/>
        <v>0.21760000000000002</v>
      </c>
      <c r="U167">
        <f t="shared" si="41"/>
        <v>0.17750000000000002</v>
      </c>
      <c r="V167">
        <f t="shared" si="41"/>
        <v>0.22640000000000002</v>
      </c>
      <c r="W167">
        <f t="shared" si="41"/>
        <v>0.48280000000000001</v>
      </c>
    </row>
    <row r="168" spans="1:23" x14ac:dyDescent="0.25">
      <c r="A168">
        <v>0.25</v>
      </c>
      <c r="B168">
        <v>0.14510000000000001</v>
      </c>
      <c r="C168">
        <v>0.1512</v>
      </c>
      <c r="D168">
        <v>0.1532</v>
      </c>
      <c r="E168">
        <v>0.126</v>
      </c>
      <c r="F168">
        <v>0.14610000000000001</v>
      </c>
      <c r="G168">
        <v>0.14130000000000001</v>
      </c>
      <c r="I168">
        <v>0.25</v>
      </c>
      <c r="J168">
        <v>0.26200000000000001</v>
      </c>
      <c r="K168">
        <v>0.25290000000000001</v>
      </c>
      <c r="L168">
        <v>0.32629999999999998</v>
      </c>
      <c r="M168">
        <v>0.2031</v>
      </c>
      <c r="N168">
        <v>0.27660000000000001</v>
      </c>
      <c r="O168">
        <v>0.95079999999999998</v>
      </c>
      <c r="Q168">
        <v>0.25</v>
      </c>
      <c r="R168">
        <f t="shared" si="42"/>
        <v>0.1169</v>
      </c>
      <c r="S168">
        <f t="shared" si="41"/>
        <v>0.10170000000000001</v>
      </c>
      <c r="T168">
        <f t="shared" si="41"/>
        <v>0.17309999999999998</v>
      </c>
      <c r="U168">
        <f t="shared" si="41"/>
        <v>7.7100000000000002E-2</v>
      </c>
      <c r="V168">
        <f t="shared" si="41"/>
        <v>0.1305</v>
      </c>
      <c r="W168">
        <f t="shared" si="41"/>
        <v>0.8095</v>
      </c>
    </row>
    <row r="169" spans="1:23" x14ac:dyDescent="0.25">
      <c r="A169">
        <v>0.125</v>
      </c>
      <c r="B169">
        <v>0.21759999999999999</v>
      </c>
      <c r="C169">
        <v>0.161</v>
      </c>
      <c r="D169">
        <v>0.1431</v>
      </c>
      <c r="E169">
        <v>0.1429</v>
      </c>
      <c r="F169">
        <v>0.1216</v>
      </c>
      <c r="G169">
        <v>0.13739999999999999</v>
      </c>
      <c r="I169">
        <v>0.125</v>
      </c>
      <c r="J169">
        <v>0.3488</v>
      </c>
      <c r="K169">
        <v>0.32590000000000002</v>
      </c>
      <c r="L169">
        <v>0.36320000000000002</v>
      </c>
      <c r="M169">
        <v>0.33260000000000001</v>
      </c>
      <c r="N169">
        <v>0.2964</v>
      </c>
      <c r="O169">
        <v>0.99119999999999997</v>
      </c>
      <c r="Q169">
        <v>0.125</v>
      </c>
      <c r="R169">
        <f t="shared" si="42"/>
        <v>0.13120000000000001</v>
      </c>
      <c r="S169">
        <f t="shared" si="41"/>
        <v>0.16490000000000002</v>
      </c>
      <c r="T169">
        <f t="shared" si="41"/>
        <v>0.22010000000000002</v>
      </c>
      <c r="U169">
        <f t="shared" si="41"/>
        <v>0.18970000000000001</v>
      </c>
      <c r="V169">
        <f t="shared" si="41"/>
        <v>0.17480000000000001</v>
      </c>
      <c r="W169">
        <f t="shared" si="41"/>
        <v>0.8538</v>
      </c>
    </row>
    <row r="170" spans="1:23" x14ac:dyDescent="0.25">
      <c r="A170">
        <v>0.06</v>
      </c>
      <c r="B170">
        <v>0.37490000000000001</v>
      </c>
      <c r="C170">
        <v>0.29799999999999999</v>
      </c>
      <c r="D170">
        <v>0.22220000000000001</v>
      </c>
      <c r="E170">
        <v>0.17910000000000001</v>
      </c>
      <c r="F170">
        <v>0.15079999999999999</v>
      </c>
      <c r="G170">
        <v>0.14249999999999999</v>
      </c>
      <c r="I170">
        <v>0.06</v>
      </c>
      <c r="J170">
        <v>0.5595</v>
      </c>
      <c r="K170">
        <v>0.39510000000000001</v>
      </c>
      <c r="L170">
        <v>0.41199999999999998</v>
      </c>
      <c r="M170">
        <v>0.33739999999999998</v>
      </c>
      <c r="N170">
        <v>0.33500000000000002</v>
      </c>
      <c r="O170">
        <v>0.95760000000000001</v>
      </c>
      <c r="Q170">
        <v>0.06</v>
      </c>
      <c r="R170">
        <f t="shared" si="42"/>
        <v>0.18459999999999999</v>
      </c>
      <c r="S170">
        <f t="shared" si="41"/>
        <v>9.710000000000002E-2</v>
      </c>
      <c r="T170">
        <f t="shared" si="41"/>
        <v>0.18979999999999997</v>
      </c>
      <c r="U170">
        <f t="shared" si="41"/>
        <v>0.15829999999999997</v>
      </c>
      <c r="V170">
        <f t="shared" si="41"/>
        <v>0.18420000000000003</v>
      </c>
      <c r="W170">
        <f t="shared" si="41"/>
        <v>0.81510000000000005</v>
      </c>
    </row>
    <row r="171" spans="1:23" x14ac:dyDescent="0.25">
      <c r="A171">
        <v>0</v>
      </c>
      <c r="B171">
        <v>0.68630000000000002</v>
      </c>
      <c r="C171">
        <v>0.50219999999999998</v>
      </c>
      <c r="D171">
        <v>0.32119999999999999</v>
      </c>
      <c r="E171">
        <v>0.29260000000000003</v>
      </c>
      <c r="F171">
        <v>0.1857</v>
      </c>
      <c r="G171">
        <v>0.16819999999999999</v>
      </c>
      <c r="I171">
        <v>0</v>
      </c>
      <c r="J171">
        <v>0.53869999999999996</v>
      </c>
      <c r="K171">
        <v>0.44090000000000001</v>
      </c>
      <c r="L171">
        <v>0.43530000000000002</v>
      </c>
      <c r="M171">
        <v>0.4037</v>
      </c>
      <c r="N171">
        <v>0.37409999999999999</v>
      </c>
      <c r="O171">
        <v>1.0699000000000001</v>
      </c>
      <c r="Q171">
        <v>0</v>
      </c>
      <c r="R171">
        <f t="shared" si="42"/>
        <v>-0.14760000000000006</v>
      </c>
      <c r="S171">
        <f t="shared" si="41"/>
        <v>-6.1299999999999966E-2</v>
      </c>
      <c r="T171">
        <f t="shared" si="41"/>
        <v>0.11410000000000003</v>
      </c>
      <c r="U171">
        <f t="shared" si="41"/>
        <v>0.11109999999999998</v>
      </c>
      <c r="V171">
        <f t="shared" si="41"/>
        <v>0.18839999999999998</v>
      </c>
      <c r="W171">
        <f t="shared" si="41"/>
        <v>0.90170000000000006</v>
      </c>
    </row>
    <row r="173" spans="1:23" x14ac:dyDescent="0.25">
      <c r="B173" t="s">
        <v>55</v>
      </c>
      <c r="J173" t="s">
        <v>55</v>
      </c>
      <c r="R173" t="s">
        <v>55</v>
      </c>
    </row>
    <row r="174" spans="1:23" x14ac:dyDescent="0.25">
      <c r="A174" t="s">
        <v>11</v>
      </c>
      <c r="B174">
        <v>4</v>
      </c>
      <c r="C174">
        <v>2</v>
      </c>
      <c r="D174">
        <v>1</v>
      </c>
      <c r="E174">
        <v>0.5</v>
      </c>
      <c r="F174">
        <v>0.25</v>
      </c>
      <c r="G174">
        <v>0</v>
      </c>
      <c r="I174" t="s">
        <v>11</v>
      </c>
      <c r="J174">
        <v>4</v>
      </c>
      <c r="K174">
        <v>2</v>
      </c>
      <c r="L174">
        <v>1</v>
      </c>
      <c r="M174">
        <v>0.5</v>
      </c>
      <c r="N174">
        <v>0.25</v>
      </c>
      <c r="O174">
        <v>0</v>
      </c>
      <c r="Q174" t="s">
        <v>11</v>
      </c>
      <c r="R174">
        <v>4</v>
      </c>
      <c r="S174">
        <v>2</v>
      </c>
      <c r="T174">
        <v>1</v>
      </c>
      <c r="U174">
        <v>0.5</v>
      </c>
      <c r="V174">
        <v>0.25</v>
      </c>
      <c r="W174">
        <v>0</v>
      </c>
    </row>
    <row r="175" spans="1:23" x14ac:dyDescent="0.25">
      <c r="A175">
        <v>4</v>
      </c>
      <c r="B175">
        <v>0.1842</v>
      </c>
      <c r="C175">
        <v>0.14580000000000001</v>
      </c>
      <c r="D175">
        <v>0.1988</v>
      </c>
      <c r="E175">
        <v>0.1489</v>
      </c>
      <c r="F175">
        <v>0.1439</v>
      </c>
      <c r="G175">
        <v>0.1555</v>
      </c>
      <c r="I175">
        <v>4</v>
      </c>
      <c r="J175">
        <v>0.14899999999999999</v>
      </c>
      <c r="K175">
        <v>0.1323</v>
      </c>
      <c r="L175">
        <v>0.15770000000000001</v>
      </c>
      <c r="M175">
        <v>0.115</v>
      </c>
      <c r="N175">
        <v>0.12330000000000001</v>
      </c>
      <c r="O175">
        <v>0.80449999999999999</v>
      </c>
      <c r="Q175">
        <v>4</v>
      </c>
      <c r="R175">
        <f>J175-B175</f>
        <v>-3.5200000000000009E-2</v>
      </c>
      <c r="S175">
        <f t="shared" ref="S175:W182" si="43">K175-C175</f>
        <v>-1.3500000000000012E-2</v>
      </c>
      <c r="T175">
        <f t="shared" si="43"/>
        <v>-4.1099999999999998E-2</v>
      </c>
      <c r="U175">
        <f t="shared" si="43"/>
        <v>-3.39E-2</v>
      </c>
      <c r="V175">
        <f t="shared" si="43"/>
        <v>-2.0599999999999993E-2</v>
      </c>
      <c r="W175">
        <f t="shared" si="43"/>
        <v>0.64900000000000002</v>
      </c>
    </row>
    <row r="176" spans="1:23" x14ac:dyDescent="0.25">
      <c r="A176">
        <v>2</v>
      </c>
      <c r="B176">
        <v>0.1976</v>
      </c>
      <c r="C176">
        <v>0.24099999999999999</v>
      </c>
      <c r="D176">
        <v>0.19969999999999999</v>
      </c>
      <c r="E176">
        <v>0.1774</v>
      </c>
      <c r="F176">
        <v>0.182</v>
      </c>
      <c r="G176">
        <v>0.15679999999999999</v>
      </c>
      <c r="I176">
        <v>2</v>
      </c>
      <c r="J176">
        <v>0.1469</v>
      </c>
      <c r="K176">
        <v>0.1288</v>
      </c>
      <c r="L176">
        <v>0.15859999999999999</v>
      </c>
      <c r="M176">
        <v>0.3044</v>
      </c>
      <c r="N176">
        <v>0.35599999999999998</v>
      </c>
      <c r="O176">
        <v>0.94669999999999999</v>
      </c>
      <c r="Q176">
        <v>2</v>
      </c>
      <c r="R176">
        <f t="shared" ref="R176:R182" si="44">J176-B176</f>
        <v>-5.0699999999999995E-2</v>
      </c>
      <c r="S176">
        <f t="shared" si="43"/>
        <v>-0.11219999999999999</v>
      </c>
      <c r="T176">
        <f t="shared" si="43"/>
        <v>-4.1099999999999998E-2</v>
      </c>
      <c r="U176">
        <f t="shared" si="43"/>
        <v>0.127</v>
      </c>
      <c r="V176">
        <f t="shared" si="43"/>
        <v>0.17399999999999999</v>
      </c>
      <c r="W176">
        <f t="shared" si="43"/>
        <v>0.78990000000000005</v>
      </c>
    </row>
    <row r="177" spans="1:23" x14ac:dyDescent="0.25">
      <c r="A177">
        <v>1</v>
      </c>
      <c r="B177">
        <v>0.18229999999999999</v>
      </c>
      <c r="C177">
        <v>0.15240000000000001</v>
      </c>
      <c r="D177">
        <v>0.21840000000000001</v>
      </c>
      <c r="E177">
        <v>0.1313</v>
      </c>
      <c r="F177">
        <v>0.17330000000000001</v>
      </c>
      <c r="G177">
        <v>0.22650000000000001</v>
      </c>
      <c r="I177">
        <v>1</v>
      </c>
      <c r="J177">
        <v>0.18740000000000001</v>
      </c>
      <c r="K177">
        <v>0.12959999999999999</v>
      </c>
      <c r="L177">
        <v>0.22309999999999999</v>
      </c>
      <c r="M177">
        <v>0.3054</v>
      </c>
      <c r="N177">
        <v>0.27179999999999999</v>
      </c>
      <c r="O177">
        <v>0.8397</v>
      </c>
      <c r="Q177">
        <v>1</v>
      </c>
      <c r="R177">
        <f t="shared" si="44"/>
        <v>5.1000000000000212E-3</v>
      </c>
      <c r="S177">
        <f t="shared" si="43"/>
        <v>-2.2800000000000015E-2</v>
      </c>
      <c r="T177">
        <f t="shared" si="43"/>
        <v>4.699999999999982E-3</v>
      </c>
      <c r="U177">
        <f t="shared" si="43"/>
        <v>0.1741</v>
      </c>
      <c r="V177">
        <f t="shared" si="43"/>
        <v>9.8499999999999976E-2</v>
      </c>
      <c r="W177">
        <f t="shared" si="43"/>
        <v>0.61319999999999997</v>
      </c>
    </row>
    <row r="178" spans="1:23" x14ac:dyDescent="0.25">
      <c r="A178">
        <v>0.5</v>
      </c>
      <c r="B178">
        <v>0.14979999999999999</v>
      </c>
      <c r="C178">
        <v>0.1288</v>
      </c>
      <c r="D178">
        <v>0.1452</v>
      </c>
      <c r="E178">
        <v>0.12620000000000001</v>
      </c>
      <c r="F178">
        <v>0.13550000000000001</v>
      </c>
      <c r="G178">
        <v>0.1371</v>
      </c>
      <c r="I178">
        <v>0.5</v>
      </c>
      <c r="J178">
        <v>0.32379999999999998</v>
      </c>
      <c r="K178">
        <v>0.28949999999999998</v>
      </c>
      <c r="L178">
        <v>0.28149999999999997</v>
      </c>
      <c r="M178">
        <v>0.22989999999999999</v>
      </c>
      <c r="N178">
        <v>0.32019999999999998</v>
      </c>
      <c r="O178">
        <v>0.92989999999999995</v>
      </c>
      <c r="Q178">
        <v>0.5</v>
      </c>
      <c r="R178">
        <f t="shared" si="44"/>
        <v>0.17399999999999999</v>
      </c>
      <c r="S178">
        <f t="shared" si="43"/>
        <v>0.16069999999999998</v>
      </c>
      <c r="T178">
        <f t="shared" si="43"/>
        <v>0.13629999999999998</v>
      </c>
      <c r="U178">
        <f t="shared" si="43"/>
        <v>0.10369999999999999</v>
      </c>
      <c r="V178">
        <f t="shared" si="43"/>
        <v>0.18469999999999998</v>
      </c>
      <c r="W178">
        <f t="shared" si="43"/>
        <v>0.79279999999999995</v>
      </c>
    </row>
    <row r="179" spans="1:23" x14ac:dyDescent="0.25">
      <c r="A179">
        <v>0.25</v>
      </c>
      <c r="B179">
        <v>0.1419</v>
      </c>
      <c r="C179">
        <v>0.1424</v>
      </c>
      <c r="D179">
        <v>0.15659999999999999</v>
      </c>
      <c r="E179">
        <v>0.1323</v>
      </c>
      <c r="F179">
        <v>0.1343</v>
      </c>
      <c r="G179">
        <v>0.1313</v>
      </c>
      <c r="I179">
        <v>0.25</v>
      </c>
      <c r="J179">
        <v>0.32540000000000002</v>
      </c>
      <c r="K179">
        <v>0.31809999999999999</v>
      </c>
      <c r="L179">
        <v>0.3357</v>
      </c>
      <c r="M179">
        <v>0.30420000000000003</v>
      </c>
      <c r="N179">
        <v>0.33779999999999999</v>
      </c>
      <c r="O179">
        <v>0.9879</v>
      </c>
      <c r="Q179">
        <v>0.25</v>
      </c>
      <c r="R179">
        <f t="shared" si="44"/>
        <v>0.18350000000000002</v>
      </c>
      <c r="S179">
        <f t="shared" si="43"/>
        <v>0.1757</v>
      </c>
      <c r="T179">
        <f t="shared" si="43"/>
        <v>0.17910000000000001</v>
      </c>
      <c r="U179">
        <f t="shared" si="43"/>
        <v>0.17190000000000003</v>
      </c>
      <c r="V179">
        <f t="shared" si="43"/>
        <v>0.20349999999999999</v>
      </c>
      <c r="W179">
        <f t="shared" si="43"/>
        <v>0.85660000000000003</v>
      </c>
    </row>
    <row r="180" spans="1:23" x14ac:dyDescent="0.25">
      <c r="A180">
        <v>0.125</v>
      </c>
      <c r="B180">
        <v>0.13370000000000001</v>
      </c>
      <c r="C180">
        <v>0.1166</v>
      </c>
      <c r="D180">
        <v>0.13719999999999999</v>
      </c>
      <c r="E180">
        <v>0.1303</v>
      </c>
      <c r="F180">
        <v>0.1071</v>
      </c>
      <c r="G180">
        <v>0.12659999999999999</v>
      </c>
      <c r="I180">
        <v>0.125</v>
      </c>
      <c r="J180">
        <v>0.3044</v>
      </c>
      <c r="K180">
        <v>0.26040000000000002</v>
      </c>
      <c r="L180">
        <v>0.34289999999999998</v>
      </c>
      <c r="M180">
        <v>0.3044</v>
      </c>
      <c r="N180">
        <v>0.29360000000000003</v>
      </c>
      <c r="O180">
        <v>0.94379999999999997</v>
      </c>
      <c r="Q180">
        <v>0.125</v>
      </c>
      <c r="R180">
        <f t="shared" si="44"/>
        <v>0.17069999999999999</v>
      </c>
      <c r="S180">
        <f t="shared" si="43"/>
        <v>0.14380000000000004</v>
      </c>
      <c r="T180">
        <f t="shared" si="43"/>
        <v>0.20569999999999999</v>
      </c>
      <c r="U180">
        <f t="shared" si="43"/>
        <v>0.1741</v>
      </c>
      <c r="V180">
        <f t="shared" si="43"/>
        <v>0.18650000000000003</v>
      </c>
      <c r="W180">
        <f t="shared" si="43"/>
        <v>0.81719999999999993</v>
      </c>
    </row>
    <row r="181" spans="1:23" x14ac:dyDescent="0.25">
      <c r="A181">
        <v>0.06</v>
      </c>
      <c r="B181">
        <v>0.13689999999999999</v>
      </c>
      <c r="C181">
        <v>0.1351</v>
      </c>
      <c r="D181">
        <v>0.129</v>
      </c>
      <c r="E181">
        <v>0.1283</v>
      </c>
      <c r="F181">
        <v>0.1348</v>
      </c>
      <c r="G181">
        <v>0.1275</v>
      </c>
      <c r="I181">
        <v>0.06</v>
      </c>
      <c r="J181">
        <v>0.30480000000000002</v>
      </c>
      <c r="K181">
        <v>0.31890000000000002</v>
      </c>
      <c r="L181">
        <v>0.32129999999999997</v>
      </c>
      <c r="M181">
        <v>0.27060000000000001</v>
      </c>
      <c r="N181">
        <v>0.32450000000000001</v>
      </c>
      <c r="O181">
        <v>0.94979999999999998</v>
      </c>
      <c r="Q181">
        <v>0.06</v>
      </c>
      <c r="R181">
        <f t="shared" si="44"/>
        <v>0.16790000000000002</v>
      </c>
      <c r="S181">
        <f t="shared" si="43"/>
        <v>0.18380000000000002</v>
      </c>
      <c r="T181">
        <f t="shared" si="43"/>
        <v>0.19229999999999997</v>
      </c>
      <c r="U181">
        <f t="shared" si="43"/>
        <v>0.14230000000000001</v>
      </c>
      <c r="V181">
        <f t="shared" si="43"/>
        <v>0.18970000000000001</v>
      </c>
      <c r="W181">
        <f t="shared" si="43"/>
        <v>0.82230000000000003</v>
      </c>
    </row>
    <row r="182" spans="1:23" x14ac:dyDescent="0.25">
      <c r="A182">
        <v>0</v>
      </c>
      <c r="B182">
        <v>0.15429999999999999</v>
      </c>
      <c r="C182">
        <v>0.14399999999999999</v>
      </c>
      <c r="D182">
        <v>0.15240000000000001</v>
      </c>
      <c r="E182">
        <v>0.1356</v>
      </c>
      <c r="F182">
        <v>0.13980000000000001</v>
      </c>
      <c r="G182">
        <v>0.13780000000000001</v>
      </c>
      <c r="I182">
        <v>0</v>
      </c>
      <c r="J182">
        <v>0.33090000000000003</v>
      </c>
      <c r="K182">
        <v>0.3417</v>
      </c>
      <c r="L182">
        <v>0.32069999999999999</v>
      </c>
      <c r="M182">
        <v>0.3266</v>
      </c>
      <c r="N182">
        <v>0.3347</v>
      </c>
      <c r="O182">
        <v>0.96830000000000005</v>
      </c>
      <c r="Q182">
        <v>0</v>
      </c>
      <c r="R182">
        <f t="shared" si="44"/>
        <v>0.17660000000000003</v>
      </c>
      <c r="S182">
        <f t="shared" si="43"/>
        <v>0.19770000000000001</v>
      </c>
      <c r="T182">
        <f t="shared" si="43"/>
        <v>0.16829999999999998</v>
      </c>
      <c r="U182">
        <f t="shared" si="43"/>
        <v>0.191</v>
      </c>
      <c r="V182">
        <f t="shared" si="43"/>
        <v>0.19489999999999999</v>
      </c>
      <c r="W182">
        <f t="shared" si="43"/>
        <v>0.83050000000000002</v>
      </c>
    </row>
    <row r="184" spans="1:23" x14ac:dyDescent="0.25">
      <c r="B184" t="s">
        <v>55</v>
      </c>
      <c r="J184" t="s">
        <v>55</v>
      </c>
      <c r="R184" t="s">
        <v>55</v>
      </c>
    </row>
    <row r="185" spans="1:23" x14ac:dyDescent="0.25">
      <c r="A185" t="s">
        <v>11</v>
      </c>
      <c r="B185">
        <v>4</v>
      </c>
      <c r="C185">
        <v>2</v>
      </c>
      <c r="D185">
        <v>1</v>
      </c>
      <c r="E185">
        <v>0.5</v>
      </c>
      <c r="F185">
        <v>0.25</v>
      </c>
      <c r="G185">
        <v>0</v>
      </c>
      <c r="H185">
        <v>1</v>
      </c>
      <c r="I185" t="s">
        <v>11</v>
      </c>
      <c r="J185">
        <v>4</v>
      </c>
      <c r="K185">
        <v>2</v>
      </c>
      <c r="L185">
        <v>1</v>
      </c>
      <c r="M185">
        <v>0.5</v>
      </c>
      <c r="N185">
        <v>0.25</v>
      </c>
      <c r="O185">
        <v>0</v>
      </c>
      <c r="Q185" t="s">
        <v>11</v>
      </c>
      <c r="R185">
        <v>4</v>
      </c>
      <c r="S185">
        <v>2</v>
      </c>
      <c r="T185">
        <v>1</v>
      </c>
      <c r="U185">
        <v>0.5</v>
      </c>
      <c r="V185">
        <v>0.25</v>
      </c>
      <c r="W185">
        <v>0</v>
      </c>
    </row>
    <row r="186" spans="1:23" x14ac:dyDescent="0.25">
      <c r="A186">
        <v>4</v>
      </c>
      <c r="B186">
        <v>0.16289999999999999</v>
      </c>
      <c r="C186">
        <v>0.1636</v>
      </c>
      <c r="D186">
        <v>0.1653</v>
      </c>
      <c r="E186">
        <v>0.15720000000000001</v>
      </c>
      <c r="F186">
        <v>0.17150000000000001</v>
      </c>
      <c r="G186">
        <v>0.17749999999999999</v>
      </c>
      <c r="I186">
        <v>4</v>
      </c>
      <c r="J186">
        <v>0.1434</v>
      </c>
      <c r="K186">
        <v>0.13780000000000001</v>
      </c>
      <c r="L186">
        <v>0.1452</v>
      </c>
      <c r="M186">
        <v>0.14000000000000001</v>
      </c>
      <c r="N186">
        <v>0.1434</v>
      </c>
      <c r="O186">
        <v>0.68020000000000003</v>
      </c>
      <c r="Q186">
        <v>4</v>
      </c>
      <c r="R186">
        <f>J186-B186</f>
        <v>-1.949999999999999E-2</v>
      </c>
      <c r="S186">
        <f t="shared" ref="S186:W193" si="45">K186-C186</f>
        <v>-2.579999999999999E-2</v>
      </c>
      <c r="T186">
        <f t="shared" si="45"/>
        <v>-2.0100000000000007E-2</v>
      </c>
      <c r="U186">
        <f t="shared" si="45"/>
        <v>-1.7199999999999993E-2</v>
      </c>
      <c r="V186">
        <f t="shared" si="45"/>
        <v>-2.8100000000000014E-2</v>
      </c>
      <c r="W186">
        <f t="shared" si="45"/>
        <v>0.50270000000000004</v>
      </c>
    </row>
    <row r="187" spans="1:23" x14ac:dyDescent="0.25">
      <c r="A187">
        <v>2</v>
      </c>
      <c r="B187">
        <v>0.18490000000000001</v>
      </c>
      <c r="C187">
        <v>0.23880000000000001</v>
      </c>
      <c r="D187">
        <v>0.27650000000000002</v>
      </c>
      <c r="E187">
        <v>0.21460000000000001</v>
      </c>
      <c r="F187">
        <v>0.23899999999999999</v>
      </c>
      <c r="G187">
        <v>0.2104</v>
      </c>
      <c r="I187">
        <v>2</v>
      </c>
      <c r="J187">
        <v>0.1774</v>
      </c>
      <c r="K187">
        <v>0.14899999999999999</v>
      </c>
      <c r="L187">
        <v>0.14630000000000001</v>
      </c>
      <c r="M187">
        <v>0.16639999999999999</v>
      </c>
      <c r="N187">
        <v>0.2276</v>
      </c>
      <c r="O187">
        <v>0.73160000000000003</v>
      </c>
      <c r="Q187">
        <v>2</v>
      </c>
      <c r="R187">
        <f t="shared" ref="R187:R193" si="46">J187-B187</f>
        <v>-7.5000000000000067E-3</v>
      </c>
      <c r="S187">
        <f t="shared" si="45"/>
        <v>-8.9800000000000019E-2</v>
      </c>
      <c r="T187">
        <f t="shared" si="45"/>
        <v>-0.13020000000000001</v>
      </c>
      <c r="U187">
        <f t="shared" si="45"/>
        <v>-4.8200000000000021E-2</v>
      </c>
      <c r="V187">
        <f t="shared" si="45"/>
        <v>-1.1399999999999993E-2</v>
      </c>
      <c r="W187">
        <f t="shared" si="45"/>
        <v>0.5212</v>
      </c>
    </row>
    <row r="188" spans="1:23" x14ac:dyDescent="0.25">
      <c r="A188">
        <v>1</v>
      </c>
      <c r="B188">
        <v>0.14680000000000001</v>
      </c>
      <c r="C188">
        <v>0.1187</v>
      </c>
      <c r="D188">
        <v>0.14430000000000001</v>
      </c>
      <c r="E188">
        <v>0.1338</v>
      </c>
      <c r="F188">
        <v>0.12330000000000001</v>
      </c>
      <c r="G188">
        <v>0.1484</v>
      </c>
      <c r="I188">
        <v>1</v>
      </c>
      <c r="J188">
        <v>0.20649999999999999</v>
      </c>
      <c r="K188">
        <v>0.1119</v>
      </c>
      <c r="L188">
        <v>0.13550000000000001</v>
      </c>
      <c r="M188">
        <v>0.25130000000000002</v>
      </c>
      <c r="N188">
        <v>0.32269999999999999</v>
      </c>
      <c r="O188">
        <v>0.77900000000000003</v>
      </c>
      <c r="Q188">
        <v>1</v>
      </c>
      <c r="R188">
        <f t="shared" si="46"/>
        <v>5.9699999999999975E-2</v>
      </c>
      <c r="S188">
        <f t="shared" si="45"/>
        <v>-6.8000000000000005E-3</v>
      </c>
      <c r="T188">
        <f t="shared" si="45"/>
        <v>-8.8000000000000023E-3</v>
      </c>
      <c r="U188">
        <f t="shared" si="45"/>
        <v>0.11750000000000002</v>
      </c>
      <c r="V188">
        <f t="shared" si="45"/>
        <v>0.19939999999999997</v>
      </c>
      <c r="W188">
        <f t="shared" si="45"/>
        <v>0.63060000000000005</v>
      </c>
    </row>
    <row r="189" spans="1:23" x14ac:dyDescent="0.25">
      <c r="A189">
        <v>0.5</v>
      </c>
      <c r="B189">
        <v>0.13880000000000001</v>
      </c>
      <c r="C189">
        <v>0.14979999999999999</v>
      </c>
      <c r="D189">
        <v>0.1764</v>
      </c>
      <c r="E189">
        <v>0.1464</v>
      </c>
      <c r="F189">
        <v>0.13980000000000001</v>
      </c>
      <c r="G189">
        <v>0.13539999999999999</v>
      </c>
      <c r="I189">
        <v>0.5</v>
      </c>
      <c r="J189">
        <v>0.31719999999999998</v>
      </c>
      <c r="K189">
        <v>0.2913</v>
      </c>
      <c r="L189">
        <v>0.30420000000000003</v>
      </c>
      <c r="M189">
        <v>0.30430000000000001</v>
      </c>
      <c r="N189">
        <v>0.30580000000000002</v>
      </c>
      <c r="O189">
        <v>0.80659999999999998</v>
      </c>
      <c r="Q189">
        <v>0.5</v>
      </c>
      <c r="R189">
        <f t="shared" si="46"/>
        <v>0.17839999999999998</v>
      </c>
      <c r="S189">
        <f t="shared" si="45"/>
        <v>0.14150000000000001</v>
      </c>
      <c r="T189">
        <f t="shared" si="45"/>
        <v>0.12780000000000002</v>
      </c>
      <c r="U189">
        <f t="shared" si="45"/>
        <v>0.15790000000000001</v>
      </c>
      <c r="V189">
        <f t="shared" si="45"/>
        <v>0.16600000000000001</v>
      </c>
      <c r="W189">
        <f t="shared" si="45"/>
        <v>0.67120000000000002</v>
      </c>
    </row>
    <row r="190" spans="1:23" x14ac:dyDescent="0.25">
      <c r="A190">
        <v>0.25</v>
      </c>
      <c r="B190">
        <v>0.12939999999999999</v>
      </c>
      <c r="C190">
        <v>0.12839999999999999</v>
      </c>
      <c r="D190">
        <v>0.1353</v>
      </c>
      <c r="E190">
        <v>0.1328</v>
      </c>
      <c r="F190">
        <v>0.14729999999999999</v>
      </c>
      <c r="G190">
        <v>0.12870000000000001</v>
      </c>
      <c r="I190">
        <v>0.25</v>
      </c>
      <c r="J190">
        <v>0.36709999999999998</v>
      </c>
      <c r="K190">
        <v>0.26989999999999997</v>
      </c>
      <c r="L190">
        <v>0.26879999999999998</v>
      </c>
      <c r="M190">
        <v>0.26440000000000002</v>
      </c>
      <c r="N190">
        <v>0.30780000000000002</v>
      </c>
      <c r="O190">
        <v>0.85599999999999998</v>
      </c>
      <c r="Q190">
        <v>0.25</v>
      </c>
      <c r="R190">
        <f t="shared" si="46"/>
        <v>0.23769999999999999</v>
      </c>
      <c r="S190">
        <f t="shared" si="45"/>
        <v>0.14149999999999999</v>
      </c>
      <c r="T190">
        <f t="shared" si="45"/>
        <v>0.13349999999999998</v>
      </c>
      <c r="U190">
        <f t="shared" si="45"/>
        <v>0.13160000000000002</v>
      </c>
      <c r="V190">
        <f t="shared" si="45"/>
        <v>0.16050000000000003</v>
      </c>
      <c r="W190">
        <f t="shared" si="45"/>
        <v>0.72729999999999995</v>
      </c>
    </row>
    <row r="191" spans="1:23" x14ac:dyDescent="0.25">
      <c r="A191">
        <v>0.125</v>
      </c>
      <c r="B191">
        <v>0.13830000000000001</v>
      </c>
      <c r="C191">
        <v>0.1076</v>
      </c>
      <c r="D191">
        <v>0.1409</v>
      </c>
      <c r="E191">
        <v>0.1328</v>
      </c>
      <c r="F191">
        <v>9.2200000000000004E-2</v>
      </c>
      <c r="G191">
        <v>0.1255</v>
      </c>
      <c r="I191">
        <v>0.125</v>
      </c>
      <c r="J191">
        <v>0.42720000000000002</v>
      </c>
      <c r="K191">
        <v>0.25290000000000001</v>
      </c>
      <c r="L191">
        <v>0.37280000000000002</v>
      </c>
      <c r="M191">
        <v>0.26079999999999998</v>
      </c>
      <c r="N191">
        <v>0.29509999999999997</v>
      </c>
      <c r="O191">
        <v>1.0619000000000001</v>
      </c>
      <c r="Q191">
        <v>0.125</v>
      </c>
      <c r="R191">
        <f t="shared" si="46"/>
        <v>0.28890000000000005</v>
      </c>
      <c r="S191">
        <f t="shared" si="45"/>
        <v>0.14530000000000001</v>
      </c>
      <c r="T191">
        <f t="shared" si="45"/>
        <v>0.23190000000000002</v>
      </c>
      <c r="U191">
        <f t="shared" si="45"/>
        <v>0.12799999999999997</v>
      </c>
      <c r="V191">
        <f t="shared" si="45"/>
        <v>0.20289999999999997</v>
      </c>
      <c r="W191">
        <f t="shared" si="45"/>
        <v>0.93640000000000012</v>
      </c>
    </row>
    <row r="192" spans="1:23" x14ac:dyDescent="0.25">
      <c r="A192">
        <v>0.06</v>
      </c>
      <c r="B192">
        <v>0.62519999999999998</v>
      </c>
      <c r="C192">
        <v>0.51800000000000002</v>
      </c>
      <c r="D192">
        <v>0.26200000000000001</v>
      </c>
      <c r="E192">
        <v>0.21079999999999999</v>
      </c>
      <c r="F192">
        <v>0.13950000000000001</v>
      </c>
      <c r="G192">
        <v>0.13370000000000001</v>
      </c>
      <c r="I192">
        <v>0.06</v>
      </c>
      <c r="J192">
        <v>0.59889999999999999</v>
      </c>
      <c r="K192">
        <v>0.51939999999999997</v>
      </c>
      <c r="L192">
        <v>0.49149999999999999</v>
      </c>
      <c r="M192">
        <v>0.39179999999999998</v>
      </c>
      <c r="N192">
        <v>0.31369999999999998</v>
      </c>
      <c r="O192">
        <v>1.121</v>
      </c>
      <c r="Q192">
        <v>0.06</v>
      </c>
      <c r="R192">
        <f t="shared" si="46"/>
        <v>-2.629999999999999E-2</v>
      </c>
      <c r="S192">
        <f t="shared" si="45"/>
        <v>1.3999999999999568E-3</v>
      </c>
      <c r="T192">
        <f t="shared" si="45"/>
        <v>0.22949999999999998</v>
      </c>
      <c r="U192">
        <f t="shared" si="45"/>
        <v>0.18099999999999999</v>
      </c>
      <c r="V192">
        <f t="shared" si="45"/>
        <v>0.17419999999999997</v>
      </c>
      <c r="W192">
        <f t="shared" si="45"/>
        <v>0.98729999999999996</v>
      </c>
    </row>
    <row r="193" spans="1:53" x14ac:dyDescent="0.25">
      <c r="A193">
        <v>0</v>
      </c>
      <c r="B193">
        <v>1.1041000000000001</v>
      </c>
      <c r="C193">
        <v>0.6421</v>
      </c>
      <c r="D193">
        <v>0.68389999999999995</v>
      </c>
      <c r="E193">
        <v>0.66320000000000001</v>
      </c>
      <c r="F193">
        <v>0.33329999999999999</v>
      </c>
      <c r="G193">
        <v>0.2772</v>
      </c>
      <c r="I193">
        <v>0</v>
      </c>
      <c r="J193">
        <v>0.65559999999999996</v>
      </c>
      <c r="K193">
        <v>0.57440000000000002</v>
      </c>
      <c r="L193">
        <v>0.51419999999999999</v>
      </c>
      <c r="M193">
        <v>0.5071</v>
      </c>
      <c r="N193">
        <v>0.37619999999999998</v>
      </c>
      <c r="O193">
        <v>1.0412999999999999</v>
      </c>
      <c r="Q193">
        <v>0</v>
      </c>
      <c r="R193">
        <f t="shared" si="46"/>
        <v>-0.44850000000000012</v>
      </c>
      <c r="S193">
        <f t="shared" si="45"/>
        <v>-6.7699999999999982E-2</v>
      </c>
      <c r="T193">
        <f t="shared" si="45"/>
        <v>-0.16969999999999996</v>
      </c>
      <c r="U193">
        <f t="shared" si="45"/>
        <v>-0.15610000000000002</v>
      </c>
      <c r="V193">
        <f t="shared" si="45"/>
        <v>4.2899999999999994E-2</v>
      </c>
      <c r="W193">
        <f t="shared" si="45"/>
        <v>0.76409999999999989</v>
      </c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</row>
    <row r="194" spans="1:53" x14ac:dyDescent="0.25"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</row>
    <row r="195" spans="1:53" ht="18" thickBot="1" x14ac:dyDescent="0.35">
      <c r="A195" s="1" t="s">
        <v>59</v>
      </c>
      <c r="H195" s="5"/>
      <c r="P195" s="5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</row>
    <row r="196" spans="1:53" ht="15.75" thickTop="1" x14ac:dyDescent="0.25">
      <c r="H196" s="5"/>
      <c r="P196" s="5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</row>
    <row r="197" spans="1:53" ht="15.75" thickBot="1" x14ac:dyDescent="0.3">
      <c r="A197" s="59" t="s">
        <v>0</v>
      </c>
      <c r="B197" s="59"/>
      <c r="C197" s="59"/>
      <c r="D197" s="59"/>
      <c r="E197" s="59"/>
      <c r="F197" s="59"/>
      <c r="G197" s="59"/>
      <c r="H197" s="5"/>
      <c r="I197" s="59" t="s">
        <v>1</v>
      </c>
      <c r="J197" s="59"/>
      <c r="K197" s="59"/>
      <c r="L197" s="59"/>
      <c r="M197" s="59"/>
      <c r="N197" s="59"/>
      <c r="O197" s="59"/>
      <c r="P197" s="5"/>
      <c r="Q197" s="59" t="s">
        <v>2</v>
      </c>
      <c r="R197" s="59"/>
      <c r="S197" s="59"/>
      <c r="T197" s="59"/>
      <c r="U197" s="59"/>
      <c r="V197" s="59"/>
      <c r="W197" s="59"/>
      <c r="Y197" s="59" t="s">
        <v>3</v>
      </c>
      <c r="Z197" s="59"/>
      <c r="AA197" s="59"/>
      <c r="AB197" s="59"/>
      <c r="AC197" s="59"/>
      <c r="AD197" s="59"/>
      <c r="AE197" s="59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</row>
    <row r="198" spans="1:53" x14ac:dyDescent="0.25">
      <c r="X198" s="5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53" x14ac:dyDescent="0.25"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</row>
    <row r="200" spans="1:53" x14ac:dyDescent="0.25">
      <c r="A200" s="3"/>
      <c r="B200" s="3" t="s">
        <v>55</v>
      </c>
      <c r="C200" s="3"/>
      <c r="D200" s="3"/>
      <c r="E200" s="3"/>
      <c r="F200" s="3"/>
      <c r="G200" s="3"/>
      <c r="I200" s="3"/>
      <c r="J200" s="3" t="s">
        <v>55</v>
      </c>
      <c r="K200" s="3"/>
      <c r="L200" s="3"/>
      <c r="M200" s="3"/>
      <c r="N200" s="3"/>
      <c r="O200" s="3"/>
      <c r="Q200" s="3"/>
      <c r="R200" s="3" t="s">
        <v>55</v>
      </c>
      <c r="S200" s="3"/>
      <c r="T200" s="3"/>
      <c r="U200" s="3"/>
      <c r="V200" s="3"/>
      <c r="W200" s="3"/>
      <c r="Y200" s="3"/>
      <c r="Z200" s="3" t="s">
        <v>55</v>
      </c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</row>
    <row r="201" spans="1:53" x14ac:dyDescent="0.25">
      <c r="A201" s="3" t="s">
        <v>7</v>
      </c>
      <c r="B201" s="3">
        <v>2</v>
      </c>
      <c r="C201" s="3">
        <v>1</v>
      </c>
      <c r="D201" s="3">
        <v>0.5</v>
      </c>
      <c r="E201" s="3">
        <v>0.25</v>
      </c>
      <c r="F201" s="3">
        <v>0.125</v>
      </c>
      <c r="G201" s="3">
        <v>0</v>
      </c>
      <c r="I201" s="3" t="s">
        <v>7</v>
      </c>
      <c r="J201" s="3">
        <v>2</v>
      </c>
      <c r="K201" s="3">
        <v>1</v>
      </c>
      <c r="L201" s="3">
        <v>0.5</v>
      </c>
      <c r="M201" s="3">
        <v>0.25</v>
      </c>
      <c r="N201" s="3">
        <v>0.125</v>
      </c>
      <c r="O201" s="3">
        <v>0</v>
      </c>
      <c r="Q201" s="3" t="s">
        <v>7</v>
      </c>
      <c r="R201" s="3">
        <v>2</v>
      </c>
      <c r="S201" s="3">
        <v>1</v>
      </c>
      <c r="T201" s="3">
        <v>0.5</v>
      </c>
      <c r="U201" s="3">
        <v>0.25</v>
      </c>
      <c r="V201" s="3">
        <v>0.125</v>
      </c>
      <c r="W201" s="3">
        <v>0</v>
      </c>
      <c r="Y201" s="3" t="s">
        <v>7</v>
      </c>
      <c r="Z201" s="3">
        <v>2</v>
      </c>
      <c r="AA201" s="3">
        <v>1</v>
      </c>
      <c r="AB201" s="3">
        <v>0.5</v>
      </c>
      <c r="AC201" s="3">
        <v>0.25</v>
      </c>
      <c r="AD201" s="3">
        <v>0.125</v>
      </c>
      <c r="AE201" s="3">
        <v>0.06</v>
      </c>
      <c r="AF201" s="3">
        <v>0.03</v>
      </c>
      <c r="AG201" s="3">
        <v>0.01</v>
      </c>
      <c r="AH201" s="3">
        <v>5.0000000000000001E-3</v>
      </c>
      <c r="AI201" s="3">
        <v>2.5000000000000001E-3</v>
      </c>
      <c r="AJ201" s="3">
        <v>0</v>
      </c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</row>
    <row r="202" spans="1:53" x14ac:dyDescent="0.25">
      <c r="A202" s="3">
        <v>16</v>
      </c>
      <c r="B202">
        <v>0.123</v>
      </c>
      <c r="C202">
        <v>9.9500000000000005E-2</v>
      </c>
      <c r="D202">
        <v>0.1182</v>
      </c>
      <c r="E202">
        <v>0.15079999999999999</v>
      </c>
      <c r="F202">
        <v>0.1051</v>
      </c>
      <c r="G202">
        <v>0.1026</v>
      </c>
      <c r="I202" s="3">
        <v>16</v>
      </c>
      <c r="J202">
        <v>0.13189999999999999</v>
      </c>
      <c r="K202">
        <v>0.11119999999999999</v>
      </c>
      <c r="L202">
        <v>0.1211</v>
      </c>
      <c r="M202">
        <v>0.14799999999999999</v>
      </c>
      <c r="N202">
        <v>0.11509999999999999</v>
      </c>
      <c r="O202">
        <v>0.12330000000000001</v>
      </c>
      <c r="Q202" s="3">
        <v>16</v>
      </c>
      <c r="R202">
        <f t="shared" ref="R202:W209" si="47">J202-B202</f>
        <v>8.8999999999999913E-3</v>
      </c>
      <c r="S202">
        <f t="shared" si="47"/>
        <v>1.1699999999999988E-2</v>
      </c>
      <c r="T202">
        <f t="shared" si="47"/>
        <v>2.8999999999999998E-3</v>
      </c>
      <c r="U202">
        <f t="shared" si="47"/>
        <v>-2.7999999999999969E-3</v>
      </c>
      <c r="V202">
        <f t="shared" si="47"/>
        <v>9.999999999999995E-3</v>
      </c>
      <c r="W202">
        <f t="shared" si="47"/>
        <v>2.070000000000001E-2</v>
      </c>
      <c r="Y202" s="3">
        <v>16</v>
      </c>
      <c r="Z202" s="9">
        <f>AVERAGE(R202,R213,R224)</f>
        <v>1.1666666666666664E-2</v>
      </c>
      <c r="AA202" s="9">
        <f t="shared" ref="AA202:AD209" si="48">AVERAGE(S202,S213,S224,R235,R246,R257)</f>
        <v>1.7066666666666664E-2</v>
      </c>
      <c r="AB202" s="9">
        <f t="shared" si="48"/>
        <v>5.4833333333333331E-3</v>
      </c>
      <c r="AC202" s="9">
        <f t="shared" si="48"/>
        <v>1.5416666666666674E-2</v>
      </c>
      <c r="AD202" s="9">
        <f t="shared" si="48"/>
        <v>-2.7833333333333321E-3</v>
      </c>
      <c r="AE202" s="9">
        <f t="shared" ref="AE202:AE209" si="49">AVERAGE(V235,V246,V257)</f>
        <v>-3.0999999999999917E-3</v>
      </c>
      <c r="AF202" s="9"/>
      <c r="AG202" s="9"/>
      <c r="AH202" s="9"/>
      <c r="AI202" s="34"/>
      <c r="AJ202" s="9">
        <f>AVERAGE(W202,W213,W224,W235,W246,W257)</f>
        <v>4.7999999999999987E-3</v>
      </c>
      <c r="AK202" s="7"/>
      <c r="AL202" s="7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7"/>
      <c r="AY202" s="7"/>
      <c r="AZ202" s="7"/>
      <c r="BA202" s="7"/>
    </row>
    <row r="203" spans="1:53" x14ac:dyDescent="0.25">
      <c r="A203" s="3">
        <v>8</v>
      </c>
      <c r="B203">
        <v>0.1173</v>
      </c>
      <c r="C203">
        <v>0.1176</v>
      </c>
      <c r="D203">
        <v>0.1193</v>
      </c>
      <c r="E203">
        <v>0.1215</v>
      </c>
      <c r="F203">
        <v>0.1236</v>
      </c>
      <c r="G203">
        <v>0.1183</v>
      </c>
      <c r="I203" s="3">
        <v>8</v>
      </c>
      <c r="J203">
        <v>0.127</v>
      </c>
      <c r="K203">
        <v>0.1091</v>
      </c>
      <c r="L203">
        <v>0.1192</v>
      </c>
      <c r="M203">
        <v>0.12659999999999999</v>
      </c>
      <c r="N203">
        <v>0.1163</v>
      </c>
      <c r="O203">
        <v>0.1171</v>
      </c>
      <c r="Q203" s="3">
        <v>8</v>
      </c>
      <c r="R203">
        <f t="shared" si="47"/>
        <v>9.7000000000000003E-3</v>
      </c>
      <c r="S203">
        <f t="shared" si="47"/>
        <v>-8.4999999999999937E-3</v>
      </c>
      <c r="T203">
        <f t="shared" si="47"/>
        <v>-1.0000000000000286E-4</v>
      </c>
      <c r="U203">
        <f t="shared" si="47"/>
        <v>5.0999999999999934E-3</v>
      </c>
      <c r="V203">
        <f t="shared" si="47"/>
        <v>-7.3000000000000009E-3</v>
      </c>
      <c r="W203">
        <f t="shared" si="47"/>
        <v>-1.2000000000000066E-3</v>
      </c>
      <c r="Y203" s="3">
        <v>8</v>
      </c>
      <c r="Z203" s="9">
        <f t="shared" ref="Z203:Z209" si="50">AVERAGE(R203,R214,R225)</f>
        <v>-1.9333333333333331E-3</v>
      </c>
      <c r="AA203" s="9">
        <f t="shared" si="48"/>
        <v>4.2316666666666669E-2</v>
      </c>
      <c r="AB203" s="9">
        <f t="shared" si="48"/>
        <v>3.1533333333333337E-2</v>
      </c>
      <c r="AC203" s="9">
        <f t="shared" si="48"/>
        <v>1.2483333333333327E-2</v>
      </c>
      <c r="AD203" s="9">
        <f t="shared" si="48"/>
        <v>2.7133333333333329E-2</v>
      </c>
      <c r="AE203" s="9">
        <f t="shared" si="49"/>
        <v>1.7966666666666669E-2</v>
      </c>
      <c r="AF203" s="9"/>
      <c r="AG203" s="9"/>
      <c r="AH203" s="9"/>
      <c r="AI203" s="34"/>
      <c r="AJ203" s="9">
        <f>AVERAGE(W203,W214,W225,W236,W247,W258)</f>
        <v>2.6533333333333339E-2</v>
      </c>
      <c r="AK203" s="7"/>
      <c r="AL203" s="7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7"/>
      <c r="AY203" s="7"/>
      <c r="AZ203" s="7"/>
      <c r="BA203" s="7"/>
    </row>
    <row r="204" spans="1:53" x14ac:dyDescent="0.25">
      <c r="A204" s="3">
        <v>4</v>
      </c>
      <c r="B204">
        <v>0.1046</v>
      </c>
      <c r="C204">
        <v>0.1002</v>
      </c>
      <c r="D204">
        <v>0.11020000000000001</v>
      </c>
      <c r="E204">
        <v>0.1201</v>
      </c>
      <c r="F204">
        <v>0.1154</v>
      </c>
      <c r="G204">
        <v>0.121</v>
      </c>
      <c r="I204" s="3">
        <v>4</v>
      </c>
      <c r="J204">
        <v>9.6299999999999997E-2</v>
      </c>
      <c r="K204">
        <v>9.8799999999999999E-2</v>
      </c>
      <c r="L204">
        <v>0.10349999999999999</v>
      </c>
      <c r="M204">
        <v>0.1177</v>
      </c>
      <c r="N204">
        <v>0.1139</v>
      </c>
      <c r="O204">
        <v>0.35060000000000002</v>
      </c>
      <c r="Q204" s="3">
        <v>4</v>
      </c>
      <c r="R204">
        <f t="shared" si="47"/>
        <v>-8.3000000000000018E-3</v>
      </c>
      <c r="S204">
        <f t="shared" si="47"/>
        <v>-1.3999999999999985E-3</v>
      </c>
      <c r="T204">
        <f t="shared" si="47"/>
        <v>-6.7000000000000115E-3</v>
      </c>
      <c r="U204">
        <f t="shared" si="47"/>
        <v>-2.3999999999999994E-3</v>
      </c>
      <c r="V204">
        <f t="shared" si="47"/>
        <v>-1.5000000000000013E-3</v>
      </c>
      <c r="W204">
        <f t="shared" si="47"/>
        <v>0.22960000000000003</v>
      </c>
      <c r="Y204" s="3">
        <v>4</v>
      </c>
      <c r="Z204" s="9">
        <f t="shared" si="50"/>
        <v>-7.4000000000000038E-3</v>
      </c>
      <c r="AA204" s="9">
        <f t="shared" si="48"/>
        <v>9.9449999999999997E-2</v>
      </c>
      <c r="AB204" s="9">
        <f t="shared" si="48"/>
        <v>3.3816666666666668E-2</v>
      </c>
      <c r="AC204" s="9">
        <f t="shared" si="48"/>
        <v>1.7916666666666668E-2</v>
      </c>
      <c r="AD204" s="9">
        <f t="shared" si="48"/>
        <v>2.7166666666666728E-3</v>
      </c>
      <c r="AE204" s="16">
        <f t="shared" si="49"/>
        <v>9.000000000000008E-3</v>
      </c>
      <c r="AF204" s="17">
        <f>AVERAGE(S269:S271)</f>
        <v>0.46343333333333331</v>
      </c>
      <c r="AG204" s="17">
        <f t="shared" ref="AG204:AI204" si="51">AVERAGE(T269:T271)</f>
        <v>0.28036666666666665</v>
      </c>
      <c r="AH204" s="17">
        <f t="shared" si="51"/>
        <v>0.2019</v>
      </c>
      <c r="AI204" s="20">
        <f t="shared" si="51"/>
        <v>0.18876666666666667</v>
      </c>
      <c r="AJ204" s="9">
        <f>AVERAGE(W204,W215,W226,W237,W248,W259,W269:X271)</f>
        <v>0.12445000000000001</v>
      </c>
      <c r="AK204" s="7"/>
      <c r="AL204" s="7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7"/>
      <c r="AY204" s="7"/>
      <c r="AZ204" s="7"/>
      <c r="BA204" s="7"/>
    </row>
    <row r="205" spans="1:53" x14ac:dyDescent="0.25">
      <c r="A205" s="3">
        <v>2</v>
      </c>
      <c r="B205">
        <v>9.98E-2</v>
      </c>
      <c r="C205">
        <v>0.1072</v>
      </c>
      <c r="D205">
        <v>0.1137</v>
      </c>
      <c r="E205">
        <v>0.1414</v>
      </c>
      <c r="F205">
        <v>0.1166</v>
      </c>
      <c r="G205">
        <v>0.1333</v>
      </c>
      <c r="I205" s="3">
        <v>2</v>
      </c>
      <c r="J205">
        <v>9.4E-2</v>
      </c>
      <c r="K205">
        <v>0.1016</v>
      </c>
      <c r="L205">
        <v>0.1079</v>
      </c>
      <c r="M205">
        <v>0.1125</v>
      </c>
      <c r="N205">
        <v>0.1091</v>
      </c>
      <c r="O205">
        <v>0.28370000000000001</v>
      </c>
      <c r="Q205" s="3">
        <v>2</v>
      </c>
      <c r="R205">
        <f t="shared" si="47"/>
        <v>-5.7999999999999996E-3</v>
      </c>
      <c r="S205">
        <f t="shared" si="47"/>
        <v>-5.6000000000000077E-3</v>
      </c>
      <c r="T205">
        <f t="shared" si="47"/>
        <v>-5.7999999999999996E-3</v>
      </c>
      <c r="U205">
        <f t="shared" si="47"/>
        <v>-2.8899999999999995E-2</v>
      </c>
      <c r="V205">
        <f t="shared" si="47"/>
        <v>-7.4999999999999928E-3</v>
      </c>
      <c r="W205">
        <f t="shared" si="47"/>
        <v>0.15040000000000001</v>
      </c>
      <c r="Y205" s="3">
        <v>2</v>
      </c>
      <c r="Z205" s="9">
        <f t="shared" si="50"/>
        <v>-3.7666666666666634E-3</v>
      </c>
      <c r="AA205" s="9">
        <f t="shared" si="48"/>
        <v>4.4066666666666671E-2</v>
      </c>
      <c r="AB205" s="9">
        <f t="shared" si="48"/>
        <v>1.9716666666666674E-2</v>
      </c>
      <c r="AC205" s="9">
        <f t="shared" si="48"/>
        <v>5.3116666666666666E-2</v>
      </c>
      <c r="AD205" s="9">
        <f t="shared" si="48"/>
        <v>6.5816666666666648E-2</v>
      </c>
      <c r="AE205" s="9">
        <f t="shared" si="49"/>
        <v>0.16323333333333334</v>
      </c>
      <c r="AF205" s="9"/>
      <c r="AG205" s="9"/>
      <c r="AH205" s="9"/>
      <c r="AI205" s="10"/>
      <c r="AJ205" s="9">
        <f>AVERAGE(W205,W216,W227,W238,W249,W260)</f>
        <v>0.2311</v>
      </c>
      <c r="AK205" s="7"/>
      <c r="AL205" s="7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7"/>
      <c r="AY205" s="7"/>
      <c r="AZ205" s="7"/>
      <c r="BA205" s="7"/>
    </row>
    <row r="206" spans="1:53" x14ac:dyDescent="0.25">
      <c r="A206" s="3">
        <v>1</v>
      </c>
      <c r="B206">
        <v>0.1047</v>
      </c>
      <c r="C206">
        <v>0.1157</v>
      </c>
      <c r="D206">
        <v>0.1181</v>
      </c>
      <c r="E206">
        <v>0.1229</v>
      </c>
      <c r="F206">
        <v>0.1115</v>
      </c>
      <c r="G206">
        <v>0.1313</v>
      </c>
      <c r="I206" s="3">
        <v>1</v>
      </c>
      <c r="J206">
        <v>9.3299999999999994E-2</v>
      </c>
      <c r="K206">
        <v>0.1019</v>
      </c>
      <c r="L206">
        <v>0.1052</v>
      </c>
      <c r="M206">
        <v>0.11</v>
      </c>
      <c r="N206">
        <v>0.1046</v>
      </c>
      <c r="O206">
        <v>0.29149999999999998</v>
      </c>
      <c r="Q206" s="3">
        <v>1</v>
      </c>
      <c r="R206">
        <f t="shared" si="47"/>
        <v>-1.1400000000000007E-2</v>
      </c>
      <c r="S206">
        <f t="shared" si="47"/>
        <v>-1.3799999999999993E-2</v>
      </c>
      <c r="T206">
        <f t="shared" si="47"/>
        <v>-1.2899999999999995E-2</v>
      </c>
      <c r="U206">
        <f t="shared" si="47"/>
        <v>-1.2899999999999995E-2</v>
      </c>
      <c r="V206">
        <f t="shared" si="47"/>
        <v>-6.9000000000000034E-3</v>
      </c>
      <c r="W206">
        <f t="shared" si="47"/>
        <v>0.16019999999999998</v>
      </c>
      <c r="Y206" s="3">
        <v>1</v>
      </c>
      <c r="Z206" s="9">
        <f t="shared" si="50"/>
        <v>-1.4166666666666666E-2</v>
      </c>
      <c r="AA206" s="9">
        <f t="shared" si="48"/>
        <v>-3.4666666666666734E-3</v>
      </c>
      <c r="AB206" s="16">
        <f t="shared" si="48"/>
        <v>3.6999999999999997E-3</v>
      </c>
      <c r="AC206" s="9">
        <f t="shared" si="48"/>
        <v>0.14491666666666664</v>
      </c>
      <c r="AD206" s="9">
        <f t="shared" si="48"/>
        <v>6.2799999999999995E-2</v>
      </c>
      <c r="AE206" s="9">
        <f t="shared" si="49"/>
        <v>0.18310000000000001</v>
      </c>
      <c r="AF206" s="9"/>
      <c r="AG206" s="9"/>
      <c r="AH206" s="9"/>
      <c r="AI206" s="10"/>
      <c r="AJ206" s="9">
        <f>AVERAGE(W206,W217,W228,W239,W250,W261)</f>
        <v>0.22136666666666668</v>
      </c>
      <c r="AK206" s="7"/>
      <c r="AL206" s="7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7"/>
      <c r="AY206" s="7"/>
      <c r="AZ206" s="7"/>
      <c r="BA206" s="7"/>
    </row>
    <row r="207" spans="1:53" x14ac:dyDescent="0.25">
      <c r="A207" s="3">
        <v>0.5</v>
      </c>
      <c r="B207">
        <v>9.6699999999999994E-2</v>
      </c>
      <c r="C207">
        <v>0.1053</v>
      </c>
      <c r="D207">
        <v>0.1166</v>
      </c>
      <c r="E207">
        <v>0.1192</v>
      </c>
      <c r="F207">
        <v>0.1082</v>
      </c>
      <c r="G207">
        <v>0.1138</v>
      </c>
      <c r="I207" s="3">
        <v>0.5</v>
      </c>
      <c r="J207">
        <v>9.64E-2</v>
      </c>
      <c r="K207">
        <v>9.9599999999999994E-2</v>
      </c>
      <c r="L207">
        <v>0.1042</v>
      </c>
      <c r="M207">
        <v>0.10879999999999999</v>
      </c>
      <c r="N207">
        <v>0.1031</v>
      </c>
      <c r="O207">
        <v>0.24679999999999999</v>
      </c>
      <c r="Q207" s="3">
        <v>0.5</v>
      </c>
      <c r="R207">
        <f t="shared" si="47"/>
        <v>-2.9999999999999472E-4</v>
      </c>
      <c r="S207">
        <f t="shared" si="47"/>
        <v>-5.7000000000000106E-3</v>
      </c>
      <c r="T207">
        <f t="shared" si="47"/>
        <v>-1.2399999999999994E-2</v>
      </c>
      <c r="U207">
        <f t="shared" si="47"/>
        <v>-1.0400000000000006E-2</v>
      </c>
      <c r="V207">
        <f t="shared" si="47"/>
        <v>-5.1000000000000073E-3</v>
      </c>
      <c r="W207">
        <f t="shared" si="47"/>
        <v>0.13300000000000001</v>
      </c>
      <c r="Y207" s="3">
        <v>0.5</v>
      </c>
      <c r="Z207" s="9">
        <f t="shared" si="50"/>
        <v>-6.5666666666666651E-3</v>
      </c>
      <c r="AA207" s="9">
        <f t="shared" si="48"/>
        <v>9.1149999999999995E-2</v>
      </c>
      <c r="AB207" s="9">
        <f t="shared" si="48"/>
        <v>9.8783333333333334E-2</v>
      </c>
      <c r="AC207" s="9">
        <f t="shared" si="48"/>
        <v>8.3950000000000011E-2</v>
      </c>
      <c r="AD207" s="9">
        <f t="shared" si="48"/>
        <v>0.15901666666666667</v>
      </c>
      <c r="AE207" s="9">
        <f t="shared" si="49"/>
        <v>0.24623333333333333</v>
      </c>
      <c r="AF207" s="9"/>
      <c r="AG207" s="9"/>
      <c r="AH207" s="9"/>
      <c r="AI207" s="10"/>
      <c r="AJ207" s="9">
        <f>AVERAGE(W207,W218,W229,W240,W251,W262)</f>
        <v>0.27228333333333327</v>
      </c>
      <c r="AK207" s="7"/>
      <c r="AL207" s="7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7"/>
      <c r="AY207" s="7"/>
      <c r="AZ207" s="7"/>
      <c r="BA207" s="7"/>
    </row>
    <row r="208" spans="1:53" x14ac:dyDescent="0.25">
      <c r="A208" s="3">
        <v>0.25</v>
      </c>
      <c r="B208">
        <v>0.11219999999999999</v>
      </c>
      <c r="C208">
        <v>0.1147</v>
      </c>
      <c r="D208">
        <v>0.1226</v>
      </c>
      <c r="E208">
        <v>0.1258</v>
      </c>
      <c r="F208">
        <v>0.1205</v>
      </c>
      <c r="G208">
        <v>0.11459999999999999</v>
      </c>
      <c r="I208" s="3">
        <v>0.25</v>
      </c>
      <c r="J208">
        <v>0.12130000000000001</v>
      </c>
      <c r="K208">
        <v>0.11119999999999999</v>
      </c>
      <c r="L208">
        <v>0.1154</v>
      </c>
      <c r="M208">
        <v>0.1179</v>
      </c>
      <c r="N208">
        <v>0.1179</v>
      </c>
      <c r="O208">
        <v>0.28710000000000002</v>
      </c>
      <c r="Q208" s="3">
        <v>0.25</v>
      </c>
      <c r="R208">
        <f t="shared" si="47"/>
        <v>9.1000000000000109E-3</v>
      </c>
      <c r="S208">
        <f t="shared" si="47"/>
        <v>-3.5000000000000031E-3</v>
      </c>
      <c r="T208">
        <f t="shared" si="47"/>
        <v>-7.1999999999999981E-3</v>
      </c>
      <c r="U208">
        <f t="shared" si="47"/>
        <v>-7.8999999999999904E-3</v>
      </c>
      <c r="V208">
        <f t="shared" si="47"/>
        <v>-2.5999999999999912E-3</v>
      </c>
      <c r="W208">
        <f t="shared" si="47"/>
        <v>0.17250000000000004</v>
      </c>
      <c r="Y208" s="3">
        <v>0.25</v>
      </c>
      <c r="Z208" s="9">
        <f t="shared" si="50"/>
        <v>1.6666666666666682E-4</v>
      </c>
      <c r="AA208" s="9">
        <f t="shared" si="48"/>
        <v>5.8483333333333332E-2</v>
      </c>
      <c r="AB208" s="9">
        <f t="shared" si="48"/>
        <v>7.4816666666666684E-2</v>
      </c>
      <c r="AC208" s="9">
        <f t="shared" si="48"/>
        <v>9.8016666666666682E-2</v>
      </c>
      <c r="AD208" s="9">
        <f t="shared" si="48"/>
        <v>0.15071666666666667</v>
      </c>
      <c r="AE208" s="9">
        <f t="shared" si="49"/>
        <v>0.29770000000000002</v>
      </c>
      <c r="AF208" s="9"/>
      <c r="AG208" s="9"/>
      <c r="AH208" s="9"/>
      <c r="AI208" s="10"/>
      <c r="AJ208" s="9">
        <f>AVERAGE(W208,W219,W230,W241,W252,W263)</f>
        <v>0.33865000000000006</v>
      </c>
      <c r="AK208" s="7"/>
      <c r="AL208" s="7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7"/>
      <c r="AY208" s="7"/>
      <c r="AZ208" s="7"/>
      <c r="BA208" s="7"/>
    </row>
    <row r="209" spans="1:53" x14ac:dyDescent="0.25">
      <c r="A209" s="3">
        <v>0</v>
      </c>
      <c r="B209">
        <v>0.1777</v>
      </c>
      <c r="C209">
        <v>0.1777</v>
      </c>
      <c r="D209">
        <v>0.15820000000000001</v>
      </c>
      <c r="E209">
        <v>0.1552</v>
      </c>
      <c r="F209">
        <v>0.14799999999999999</v>
      </c>
      <c r="G209">
        <v>0.1421</v>
      </c>
      <c r="I209" s="3">
        <v>0</v>
      </c>
      <c r="J209">
        <v>0.31109999999999999</v>
      </c>
      <c r="K209">
        <v>0.25950000000000001</v>
      </c>
      <c r="L209">
        <v>0.2122</v>
      </c>
      <c r="M209">
        <v>0.223</v>
      </c>
      <c r="N209">
        <v>0.22720000000000001</v>
      </c>
      <c r="O209">
        <v>0.40620000000000001</v>
      </c>
      <c r="Q209" s="3">
        <v>0</v>
      </c>
      <c r="R209">
        <f t="shared" si="47"/>
        <v>0.13339999999999999</v>
      </c>
      <c r="S209">
        <f t="shared" si="47"/>
        <v>8.1800000000000012E-2</v>
      </c>
      <c r="T209">
        <f t="shared" si="47"/>
        <v>5.3999999999999992E-2</v>
      </c>
      <c r="U209">
        <f t="shared" si="47"/>
        <v>6.7799999999999999E-2</v>
      </c>
      <c r="V209">
        <f t="shared" si="47"/>
        <v>7.920000000000002E-2</v>
      </c>
      <c r="W209">
        <f t="shared" si="47"/>
        <v>0.2641</v>
      </c>
      <c r="Y209" s="3">
        <v>0</v>
      </c>
      <c r="Z209" s="9">
        <f t="shared" si="50"/>
        <v>2.6566666666666683E-2</v>
      </c>
      <c r="AA209" s="9">
        <f t="shared" si="48"/>
        <v>0.14043333333333333</v>
      </c>
      <c r="AB209" s="9">
        <f t="shared" si="48"/>
        <v>5.2783333333333328E-2</v>
      </c>
      <c r="AC209" s="9">
        <f t="shared" si="48"/>
        <v>0.18408333333333329</v>
      </c>
      <c r="AD209" s="9">
        <f t="shared" si="48"/>
        <v>9.2233333333333334E-2</v>
      </c>
      <c r="AE209" s="9">
        <f t="shared" si="49"/>
        <v>0.36386666666666673</v>
      </c>
      <c r="AF209" s="9"/>
      <c r="AG209" s="9"/>
      <c r="AH209" s="9"/>
      <c r="AI209" s="10"/>
      <c r="AJ209" s="9">
        <f>AVERAGE(W209,W220,W231,W242,W253,W264,W272:X272)</f>
        <v>0.35412500000000002</v>
      </c>
      <c r="AK209" s="7"/>
      <c r="AL209" s="7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7"/>
      <c r="AY209" s="7"/>
      <c r="AZ209" s="7"/>
      <c r="BA209" s="7"/>
    </row>
    <row r="210" spans="1:53" x14ac:dyDescent="0.25"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</row>
    <row r="211" spans="1:53" x14ac:dyDescent="0.25">
      <c r="A211" s="3"/>
      <c r="B211" s="3" t="s">
        <v>55</v>
      </c>
      <c r="C211" s="3"/>
      <c r="D211" s="3"/>
      <c r="E211" s="3"/>
      <c r="F211" s="3"/>
      <c r="G211" s="3"/>
      <c r="I211" s="3"/>
      <c r="J211" s="3" t="s">
        <v>55</v>
      </c>
      <c r="K211" s="3"/>
      <c r="L211" s="3"/>
      <c r="M211" s="3"/>
      <c r="N211" s="3"/>
      <c r="O211" s="3"/>
      <c r="Q211" s="3"/>
      <c r="R211" s="3" t="s">
        <v>55</v>
      </c>
      <c r="S211" s="3"/>
      <c r="T211" s="3"/>
      <c r="U211" s="3"/>
      <c r="V211" s="3"/>
      <c r="W211" s="3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</row>
    <row r="212" spans="1:53" x14ac:dyDescent="0.25">
      <c r="A212" s="3" t="s">
        <v>7</v>
      </c>
      <c r="B212" s="3">
        <v>2</v>
      </c>
      <c r="C212" s="3">
        <v>1</v>
      </c>
      <c r="D212" s="3">
        <v>0.5</v>
      </c>
      <c r="E212" s="3">
        <v>0.25</v>
      </c>
      <c r="F212" s="3">
        <v>0.125</v>
      </c>
      <c r="G212" s="3">
        <v>0</v>
      </c>
      <c r="I212" s="3" t="s">
        <v>7</v>
      </c>
      <c r="J212" s="3">
        <v>2</v>
      </c>
      <c r="K212" s="3">
        <v>1</v>
      </c>
      <c r="L212" s="3">
        <v>0.5</v>
      </c>
      <c r="M212" s="3">
        <v>0.25</v>
      </c>
      <c r="N212" s="3">
        <v>0.125</v>
      </c>
      <c r="O212" s="3">
        <v>0</v>
      </c>
      <c r="Q212" s="3" t="s">
        <v>7</v>
      </c>
      <c r="R212" s="3">
        <v>2</v>
      </c>
      <c r="S212" s="3">
        <v>1</v>
      </c>
      <c r="T212" s="3">
        <v>0.5</v>
      </c>
      <c r="U212" s="3">
        <v>0.25</v>
      </c>
      <c r="V212" s="3">
        <v>0.125</v>
      </c>
      <c r="W212" s="3">
        <v>0</v>
      </c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</row>
    <row r="213" spans="1:53" x14ac:dyDescent="0.25">
      <c r="A213" s="3">
        <v>16</v>
      </c>
      <c r="B213">
        <v>0.115</v>
      </c>
      <c r="C213">
        <v>0.14510000000000001</v>
      </c>
      <c r="D213">
        <v>0.1038</v>
      </c>
      <c r="E213">
        <v>0.1104</v>
      </c>
      <c r="F213">
        <v>0.12239999999999999</v>
      </c>
      <c r="G213">
        <v>0.1182</v>
      </c>
      <c r="I213" s="3">
        <v>16</v>
      </c>
      <c r="J213">
        <v>0.1295</v>
      </c>
      <c r="K213">
        <v>0.14949999999999999</v>
      </c>
      <c r="L213">
        <v>0.1101</v>
      </c>
      <c r="M213">
        <v>0.1052</v>
      </c>
      <c r="N213">
        <v>0.11799999999999999</v>
      </c>
      <c r="O213">
        <v>0.1135</v>
      </c>
      <c r="Q213" s="3">
        <v>16</v>
      </c>
      <c r="R213">
        <f t="shared" ref="R213:W220" si="52">J213-B213</f>
        <v>1.4499999999999999E-2</v>
      </c>
      <c r="S213">
        <f t="shared" si="52"/>
        <v>4.3999999999999873E-3</v>
      </c>
      <c r="T213">
        <f t="shared" si="52"/>
        <v>6.3E-3</v>
      </c>
      <c r="U213">
        <f t="shared" si="52"/>
        <v>-5.1999999999999963E-3</v>
      </c>
      <c r="V213">
        <f t="shared" si="52"/>
        <v>-4.4000000000000011E-3</v>
      </c>
      <c r="W213">
        <f t="shared" si="52"/>
        <v>-4.6999999999999958E-3</v>
      </c>
      <c r="X213" s="7"/>
      <c r="Y213" s="7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</row>
    <row r="214" spans="1:53" x14ac:dyDescent="0.25">
      <c r="A214" s="3">
        <v>8</v>
      </c>
      <c r="B214">
        <v>0.1171</v>
      </c>
      <c r="C214">
        <v>0.12559999999999999</v>
      </c>
      <c r="D214">
        <v>0.1186</v>
      </c>
      <c r="E214">
        <v>0.1144</v>
      </c>
      <c r="F214">
        <v>0.1246</v>
      </c>
      <c r="G214">
        <v>0.1235</v>
      </c>
      <c r="I214" s="3">
        <v>8</v>
      </c>
      <c r="J214">
        <v>0.1108</v>
      </c>
      <c r="K214">
        <v>0.12280000000000001</v>
      </c>
      <c r="L214">
        <v>0.1133</v>
      </c>
      <c r="M214">
        <v>0.1045</v>
      </c>
      <c r="N214">
        <v>0.1147</v>
      </c>
      <c r="O214">
        <v>0.27400000000000002</v>
      </c>
      <c r="Q214" s="3">
        <v>8</v>
      </c>
      <c r="R214">
        <f t="shared" si="52"/>
        <v>-6.3E-3</v>
      </c>
      <c r="S214">
        <f t="shared" si="52"/>
        <v>-2.7999999999999831E-3</v>
      </c>
      <c r="T214">
        <f t="shared" si="52"/>
        <v>-5.2999999999999992E-3</v>
      </c>
      <c r="U214">
        <f t="shared" si="52"/>
        <v>-9.900000000000006E-3</v>
      </c>
      <c r="V214">
        <f t="shared" si="52"/>
        <v>-9.900000000000006E-3</v>
      </c>
      <c r="W214">
        <f t="shared" si="52"/>
        <v>0.15050000000000002</v>
      </c>
      <c r="X214" s="7"/>
      <c r="Y214" s="7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</row>
    <row r="215" spans="1:53" x14ac:dyDescent="0.25">
      <c r="A215" s="3">
        <v>4</v>
      </c>
      <c r="B215">
        <v>0.11600000000000001</v>
      </c>
      <c r="C215">
        <v>0.1108</v>
      </c>
      <c r="D215">
        <v>0.12230000000000001</v>
      </c>
      <c r="E215">
        <v>0.114</v>
      </c>
      <c r="F215">
        <v>0.1089</v>
      </c>
      <c r="G215">
        <v>0.1075</v>
      </c>
      <c r="I215" s="3">
        <v>4</v>
      </c>
      <c r="J215">
        <v>0.1128</v>
      </c>
      <c r="K215">
        <v>0.1079</v>
      </c>
      <c r="L215">
        <v>0.11169999999999999</v>
      </c>
      <c r="M215">
        <v>0.11169999999999999</v>
      </c>
      <c r="N215">
        <v>9.5500000000000002E-2</v>
      </c>
      <c r="O215">
        <v>0.2145</v>
      </c>
      <c r="Q215" s="3">
        <v>4</v>
      </c>
      <c r="R215">
        <f t="shared" si="52"/>
        <v>-3.2000000000000084E-3</v>
      </c>
      <c r="S215">
        <f t="shared" si="52"/>
        <v>-2.8999999999999998E-3</v>
      </c>
      <c r="T215">
        <f t="shared" si="52"/>
        <v>-1.0600000000000012E-2</v>
      </c>
      <c r="U215">
        <f t="shared" si="52"/>
        <v>-2.3000000000000104E-3</v>
      </c>
      <c r="V215">
        <f t="shared" si="52"/>
        <v>-1.3399999999999995E-2</v>
      </c>
      <c r="W215">
        <f t="shared" si="52"/>
        <v>0.107</v>
      </c>
      <c r="X215" s="7"/>
      <c r="Y215" s="7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</row>
    <row r="216" spans="1:53" x14ac:dyDescent="0.25">
      <c r="A216" s="3">
        <v>2</v>
      </c>
      <c r="B216">
        <v>0.11650000000000001</v>
      </c>
      <c r="C216">
        <v>0.1132</v>
      </c>
      <c r="D216">
        <v>0.1108</v>
      </c>
      <c r="E216">
        <v>0.1128</v>
      </c>
      <c r="F216">
        <v>0.1123</v>
      </c>
      <c r="G216">
        <v>0.1144</v>
      </c>
      <c r="I216" s="3">
        <v>2</v>
      </c>
      <c r="J216">
        <v>0.1135</v>
      </c>
      <c r="K216">
        <v>0.1111</v>
      </c>
      <c r="L216">
        <v>0.1056</v>
      </c>
      <c r="M216">
        <v>0.10730000000000001</v>
      </c>
      <c r="N216">
        <v>0.10929999999999999</v>
      </c>
      <c r="O216">
        <v>0.46</v>
      </c>
      <c r="Q216" s="3">
        <v>2</v>
      </c>
      <c r="R216">
        <f t="shared" si="52"/>
        <v>-3.0000000000000027E-3</v>
      </c>
      <c r="S216">
        <f t="shared" si="52"/>
        <v>-2.0999999999999908E-3</v>
      </c>
      <c r="T216">
        <f t="shared" si="52"/>
        <v>-5.1999999999999963E-3</v>
      </c>
      <c r="U216">
        <f t="shared" si="52"/>
        <v>-5.499999999999991E-3</v>
      </c>
      <c r="V216">
        <f t="shared" si="52"/>
        <v>-3.0000000000000027E-3</v>
      </c>
      <c r="W216">
        <f t="shared" si="52"/>
        <v>0.34560000000000002</v>
      </c>
      <c r="X216" s="7"/>
      <c r="Y216" s="7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7"/>
      <c r="AL216" s="7"/>
    </row>
    <row r="217" spans="1:53" x14ac:dyDescent="0.25">
      <c r="A217" s="3">
        <v>1</v>
      </c>
      <c r="B217">
        <v>0.13289999999999999</v>
      </c>
      <c r="C217">
        <v>0.1201</v>
      </c>
      <c r="D217">
        <v>0.1237</v>
      </c>
      <c r="E217">
        <v>0.1245</v>
      </c>
      <c r="F217">
        <v>0.15210000000000001</v>
      </c>
      <c r="G217">
        <v>0.12690000000000001</v>
      </c>
      <c r="I217" s="3">
        <v>1</v>
      </c>
      <c r="J217">
        <v>0.1132</v>
      </c>
      <c r="K217">
        <v>0.1095</v>
      </c>
      <c r="L217">
        <v>0.1163</v>
      </c>
      <c r="M217">
        <v>0.1133</v>
      </c>
      <c r="N217">
        <v>9.98E-2</v>
      </c>
      <c r="O217">
        <v>0.2757</v>
      </c>
      <c r="Q217" s="3">
        <v>1</v>
      </c>
      <c r="R217">
        <f t="shared" si="52"/>
        <v>-1.9699999999999995E-2</v>
      </c>
      <c r="S217">
        <f t="shared" si="52"/>
        <v>-1.0599999999999998E-2</v>
      </c>
      <c r="T217">
        <f t="shared" si="52"/>
        <v>-7.4000000000000038E-3</v>
      </c>
      <c r="U217">
        <f t="shared" si="52"/>
        <v>-1.1200000000000002E-2</v>
      </c>
      <c r="V217">
        <f t="shared" si="52"/>
        <v>-5.2300000000000013E-2</v>
      </c>
      <c r="W217">
        <f t="shared" si="52"/>
        <v>0.14879999999999999</v>
      </c>
      <c r="X217" s="7"/>
      <c r="Y217" s="7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7"/>
      <c r="AL217" s="7"/>
    </row>
    <row r="218" spans="1:53" x14ac:dyDescent="0.25">
      <c r="A218" s="3">
        <v>0.5</v>
      </c>
      <c r="B218">
        <v>0.1133</v>
      </c>
      <c r="C218">
        <v>0.11210000000000001</v>
      </c>
      <c r="D218">
        <v>0.1174</v>
      </c>
      <c r="E218">
        <v>0.12180000000000001</v>
      </c>
      <c r="F218">
        <v>0.1123</v>
      </c>
      <c r="G218">
        <v>0.1096</v>
      </c>
      <c r="I218" s="3">
        <v>0.5</v>
      </c>
      <c r="J218">
        <v>0.10539999999999999</v>
      </c>
      <c r="K218">
        <v>0.10150000000000001</v>
      </c>
      <c r="L218">
        <v>0.1079</v>
      </c>
      <c r="M218">
        <v>0.1143</v>
      </c>
      <c r="N218">
        <v>9.8199999999999996E-2</v>
      </c>
      <c r="O218">
        <v>0.28620000000000001</v>
      </c>
      <c r="Q218" s="3">
        <v>0.5</v>
      </c>
      <c r="R218">
        <f t="shared" si="52"/>
        <v>-7.9000000000000042E-3</v>
      </c>
      <c r="S218">
        <f t="shared" si="52"/>
        <v>-1.0599999999999998E-2</v>
      </c>
      <c r="T218">
        <f t="shared" si="52"/>
        <v>-9.5000000000000084E-3</v>
      </c>
      <c r="U218">
        <f t="shared" si="52"/>
        <v>-7.5000000000000067E-3</v>
      </c>
      <c r="V218">
        <f t="shared" si="52"/>
        <v>-1.4100000000000001E-2</v>
      </c>
      <c r="W218">
        <f t="shared" si="52"/>
        <v>0.17660000000000001</v>
      </c>
      <c r="X218" s="7"/>
      <c r="Y218" s="7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7"/>
      <c r="AL218" s="7"/>
    </row>
    <row r="219" spans="1:53" x14ac:dyDescent="0.25">
      <c r="A219" s="3">
        <v>0.25</v>
      </c>
      <c r="B219">
        <v>0.1188</v>
      </c>
      <c r="C219">
        <v>0.125</v>
      </c>
      <c r="D219">
        <v>0.11890000000000001</v>
      </c>
      <c r="E219">
        <v>0.13719999999999999</v>
      </c>
      <c r="F219">
        <v>0.1244</v>
      </c>
      <c r="G219">
        <v>0.1245</v>
      </c>
      <c r="I219" s="3">
        <v>0.25</v>
      </c>
      <c r="J219">
        <v>0.1144</v>
      </c>
      <c r="K219">
        <v>0.11559999999999999</v>
      </c>
      <c r="L219">
        <v>0.1133</v>
      </c>
      <c r="M219">
        <v>0.1153</v>
      </c>
      <c r="N219">
        <v>0.10829999999999999</v>
      </c>
      <c r="O219">
        <v>0.26279999999999998</v>
      </c>
      <c r="Q219" s="3">
        <v>0.25</v>
      </c>
      <c r="R219">
        <f t="shared" si="52"/>
        <v>-4.4000000000000011E-3</v>
      </c>
      <c r="S219">
        <f t="shared" si="52"/>
        <v>-9.4000000000000056E-3</v>
      </c>
      <c r="T219">
        <f t="shared" si="52"/>
        <v>-5.6000000000000077E-3</v>
      </c>
      <c r="U219">
        <f t="shared" si="52"/>
        <v>-2.1899999999999989E-2</v>
      </c>
      <c r="V219">
        <f t="shared" si="52"/>
        <v>-1.6100000000000003E-2</v>
      </c>
      <c r="W219">
        <f t="shared" si="52"/>
        <v>0.13829999999999998</v>
      </c>
      <c r="X219" s="7"/>
      <c r="Y219" s="7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7"/>
      <c r="AL219" s="7"/>
    </row>
    <row r="220" spans="1:53" x14ac:dyDescent="0.25">
      <c r="A220" s="3">
        <v>0</v>
      </c>
      <c r="B220">
        <v>0.12759999999999999</v>
      </c>
      <c r="C220">
        <v>0.13450000000000001</v>
      </c>
      <c r="D220">
        <v>0.13950000000000001</v>
      </c>
      <c r="E220">
        <v>0.13869999999999999</v>
      </c>
      <c r="F220">
        <v>0.1361</v>
      </c>
      <c r="G220">
        <v>0.13869999999999999</v>
      </c>
      <c r="I220" s="3">
        <v>0</v>
      </c>
      <c r="J220">
        <v>0.12670000000000001</v>
      </c>
      <c r="K220">
        <v>0.13159999999999999</v>
      </c>
      <c r="L220">
        <v>0.13780000000000001</v>
      </c>
      <c r="M220">
        <v>0.13519999999999999</v>
      </c>
      <c r="N220">
        <v>0.13270000000000001</v>
      </c>
      <c r="O220">
        <v>0.31919999999999998</v>
      </c>
      <c r="Q220" s="3">
        <v>0</v>
      </c>
      <c r="R220">
        <f t="shared" si="52"/>
        <v>-8.9999999999998415E-4</v>
      </c>
      <c r="S220">
        <f t="shared" si="52"/>
        <v>-2.9000000000000137E-3</v>
      </c>
      <c r="T220">
        <f t="shared" si="52"/>
        <v>-1.7000000000000071E-3</v>
      </c>
      <c r="U220">
        <f t="shared" si="52"/>
        <v>-3.5000000000000031E-3</v>
      </c>
      <c r="V220">
        <f t="shared" si="52"/>
        <v>-3.3999999999999864E-3</v>
      </c>
      <c r="W220">
        <f t="shared" si="52"/>
        <v>0.18049999999999999</v>
      </c>
      <c r="X220" s="7"/>
      <c r="Y220" s="7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7"/>
      <c r="AL220" s="7"/>
    </row>
    <row r="221" spans="1:53" x14ac:dyDescent="0.25"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53" x14ac:dyDescent="0.25">
      <c r="A222" s="3"/>
      <c r="B222" s="3" t="s">
        <v>55</v>
      </c>
      <c r="C222" s="3"/>
      <c r="D222" s="3"/>
      <c r="E222" s="3"/>
      <c r="F222" s="3"/>
      <c r="G222" s="3"/>
      <c r="I222" s="3"/>
      <c r="J222" s="3" t="s">
        <v>55</v>
      </c>
      <c r="K222" s="3"/>
      <c r="L222" s="3"/>
      <c r="M222" s="3"/>
      <c r="N222" s="3"/>
      <c r="O222" s="3"/>
      <c r="Q222" s="3"/>
      <c r="R222" s="3" t="s">
        <v>55</v>
      </c>
      <c r="S222" s="3"/>
      <c r="T222" s="3"/>
      <c r="U222" s="3"/>
      <c r="V222" s="3"/>
      <c r="W222" s="3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53" x14ac:dyDescent="0.25">
      <c r="A223" s="3" t="s">
        <v>7</v>
      </c>
      <c r="B223" s="3">
        <v>2</v>
      </c>
      <c r="C223" s="3">
        <v>1</v>
      </c>
      <c r="D223" s="3">
        <v>0.5</v>
      </c>
      <c r="E223" s="3">
        <v>0.25</v>
      </c>
      <c r="F223" s="3">
        <v>0.125</v>
      </c>
      <c r="G223" s="3">
        <v>0</v>
      </c>
      <c r="I223" s="3" t="s">
        <v>7</v>
      </c>
      <c r="J223" s="3">
        <v>2</v>
      </c>
      <c r="K223" s="3">
        <v>1</v>
      </c>
      <c r="L223" s="3">
        <v>0.5</v>
      </c>
      <c r="M223" s="3">
        <v>0.25</v>
      </c>
      <c r="N223" s="3">
        <v>0.125</v>
      </c>
      <c r="O223" s="3">
        <v>0</v>
      </c>
      <c r="Q223" s="3" t="s">
        <v>7</v>
      </c>
      <c r="R223" s="3">
        <v>2</v>
      </c>
      <c r="S223" s="3">
        <v>1</v>
      </c>
      <c r="T223" s="3">
        <v>0.5</v>
      </c>
      <c r="U223" s="3">
        <v>0.25</v>
      </c>
      <c r="V223" s="3">
        <v>0.125</v>
      </c>
      <c r="W223" s="3">
        <v>0</v>
      </c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53" x14ac:dyDescent="0.25">
      <c r="A224" s="3">
        <v>16</v>
      </c>
      <c r="B224">
        <v>0.12429999999999999</v>
      </c>
      <c r="C224">
        <v>0.10340000000000001</v>
      </c>
      <c r="D224">
        <v>0.1119</v>
      </c>
      <c r="E224">
        <v>0.1426</v>
      </c>
      <c r="F224">
        <v>0.106</v>
      </c>
      <c r="G224">
        <v>0.1128</v>
      </c>
      <c r="I224" s="3">
        <v>16</v>
      </c>
      <c r="J224">
        <v>0.13589999999999999</v>
      </c>
      <c r="K224">
        <v>0.1109</v>
      </c>
      <c r="L224">
        <v>0.11990000000000001</v>
      </c>
      <c r="M224">
        <v>0.13109999999999999</v>
      </c>
      <c r="N224">
        <v>0.1176</v>
      </c>
      <c r="O224">
        <v>0.1158</v>
      </c>
      <c r="Q224" s="3">
        <v>16</v>
      </c>
      <c r="R224">
        <f t="shared" ref="R224:W231" si="53">J224-B224</f>
        <v>1.1599999999999999E-2</v>
      </c>
      <c r="S224">
        <f t="shared" si="53"/>
        <v>7.4999999999999928E-3</v>
      </c>
      <c r="T224">
        <f t="shared" si="53"/>
        <v>8.0000000000000071E-3</v>
      </c>
      <c r="U224">
        <f t="shared" si="53"/>
        <v>-1.150000000000001E-2</v>
      </c>
      <c r="V224">
        <f t="shared" si="53"/>
        <v>1.1599999999999999E-2</v>
      </c>
      <c r="W224">
        <f t="shared" si="53"/>
        <v>3.0000000000000027E-3</v>
      </c>
    </row>
    <row r="225" spans="1:23" x14ac:dyDescent="0.25">
      <c r="A225" s="3">
        <v>8</v>
      </c>
      <c r="B225">
        <v>0.12570000000000001</v>
      </c>
      <c r="C225">
        <v>0.12</v>
      </c>
      <c r="D225">
        <v>0.1187</v>
      </c>
      <c r="E225">
        <v>0.121</v>
      </c>
      <c r="F225">
        <v>0.1255</v>
      </c>
      <c r="G225">
        <v>0.11849999999999999</v>
      </c>
      <c r="I225" s="3">
        <v>8</v>
      </c>
      <c r="J225">
        <v>0.11650000000000001</v>
      </c>
      <c r="K225">
        <v>0.1172</v>
      </c>
      <c r="L225">
        <v>0.1075</v>
      </c>
      <c r="M225">
        <v>0.112</v>
      </c>
      <c r="N225">
        <v>0.1283</v>
      </c>
      <c r="O225">
        <v>0.114</v>
      </c>
      <c r="Q225" s="3">
        <v>8</v>
      </c>
      <c r="R225">
        <f t="shared" si="53"/>
        <v>-9.1999999999999998E-3</v>
      </c>
      <c r="S225">
        <f t="shared" si="53"/>
        <v>-2.7999999999999969E-3</v>
      </c>
      <c r="T225">
        <f t="shared" si="53"/>
        <v>-1.1200000000000002E-2</v>
      </c>
      <c r="U225">
        <f t="shared" si="53"/>
        <v>-8.9999999999999941E-3</v>
      </c>
      <c r="V225">
        <f t="shared" si="53"/>
        <v>2.7999999999999969E-3</v>
      </c>
      <c r="W225">
        <f t="shared" si="53"/>
        <v>-4.4999999999999901E-3</v>
      </c>
    </row>
    <row r="226" spans="1:23" x14ac:dyDescent="0.25">
      <c r="A226" s="3">
        <v>4</v>
      </c>
      <c r="B226">
        <v>0.1066</v>
      </c>
      <c r="C226">
        <v>0.1028</v>
      </c>
      <c r="D226">
        <v>0.1086</v>
      </c>
      <c r="E226">
        <v>0.1195</v>
      </c>
      <c r="F226">
        <v>0.1177</v>
      </c>
      <c r="G226">
        <v>0.11940000000000001</v>
      </c>
      <c r="I226" s="3">
        <v>4</v>
      </c>
      <c r="J226">
        <v>9.5899999999999999E-2</v>
      </c>
      <c r="K226">
        <v>9.4500000000000001E-2</v>
      </c>
      <c r="L226">
        <v>9.9900000000000003E-2</v>
      </c>
      <c r="M226">
        <v>0.1143</v>
      </c>
      <c r="N226">
        <v>0.1023</v>
      </c>
      <c r="O226">
        <v>0.26779999999999998</v>
      </c>
      <c r="Q226" s="3">
        <v>4</v>
      </c>
      <c r="R226">
        <f t="shared" si="53"/>
        <v>-1.0700000000000001E-2</v>
      </c>
      <c r="S226">
        <f t="shared" si="53"/>
        <v>-8.3000000000000018E-3</v>
      </c>
      <c r="T226">
        <f t="shared" si="53"/>
        <v>-8.6999999999999994E-3</v>
      </c>
      <c r="U226">
        <f t="shared" si="53"/>
        <v>-5.1999999999999963E-3</v>
      </c>
      <c r="V226">
        <f t="shared" si="53"/>
        <v>-1.5399999999999997E-2</v>
      </c>
      <c r="W226">
        <f t="shared" si="53"/>
        <v>0.14839999999999998</v>
      </c>
    </row>
    <row r="227" spans="1:23" x14ac:dyDescent="0.25">
      <c r="A227" s="3">
        <v>2</v>
      </c>
      <c r="B227">
        <v>0.10539999999999999</v>
      </c>
      <c r="C227">
        <v>0.11260000000000001</v>
      </c>
      <c r="D227">
        <v>0.12640000000000001</v>
      </c>
      <c r="E227">
        <v>0.1153</v>
      </c>
      <c r="F227">
        <v>0.1174</v>
      </c>
      <c r="G227">
        <v>0.12089999999999999</v>
      </c>
      <c r="I227" s="3">
        <v>2</v>
      </c>
      <c r="J227">
        <v>0.10290000000000001</v>
      </c>
      <c r="K227">
        <v>0.10340000000000001</v>
      </c>
      <c r="L227">
        <v>0.1091</v>
      </c>
      <c r="M227">
        <v>0.10929999999999999</v>
      </c>
      <c r="N227">
        <v>0.113</v>
      </c>
      <c r="O227">
        <v>0.28720000000000001</v>
      </c>
      <c r="Q227" s="3">
        <v>2</v>
      </c>
      <c r="R227">
        <f t="shared" si="53"/>
        <v>-2.4999999999999883E-3</v>
      </c>
      <c r="S227">
        <f t="shared" si="53"/>
        <v>-9.1999999999999998E-3</v>
      </c>
      <c r="T227">
        <f t="shared" si="53"/>
        <v>-1.730000000000001E-2</v>
      </c>
      <c r="U227">
        <f t="shared" si="53"/>
        <v>-6.0000000000000053E-3</v>
      </c>
      <c r="V227">
        <f t="shared" si="53"/>
        <v>-4.4000000000000011E-3</v>
      </c>
      <c r="W227">
        <f t="shared" si="53"/>
        <v>0.1663</v>
      </c>
    </row>
    <row r="228" spans="1:23" x14ac:dyDescent="0.25">
      <c r="A228" s="3">
        <v>1</v>
      </c>
      <c r="B228">
        <v>0.10829999999999999</v>
      </c>
      <c r="C228">
        <v>0.1162</v>
      </c>
      <c r="D228">
        <v>0.122</v>
      </c>
      <c r="E228">
        <v>0.1303</v>
      </c>
      <c r="F228">
        <v>0.1178</v>
      </c>
      <c r="G228">
        <v>0.115</v>
      </c>
      <c r="I228" s="3">
        <v>1</v>
      </c>
      <c r="J228">
        <v>9.69E-2</v>
      </c>
      <c r="K228">
        <v>0.1057</v>
      </c>
      <c r="L228">
        <v>0.1057</v>
      </c>
      <c r="M228">
        <v>0.10979999999999999</v>
      </c>
      <c r="N228">
        <v>0.10290000000000001</v>
      </c>
      <c r="O228">
        <v>0.23719999999999999</v>
      </c>
      <c r="Q228" s="3">
        <v>1</v>
      </c>
      <c r="R228">
        <f t="shared" si="53"/>
        <v>-1.1399999999999993E-2</v>
      </c>
      <c r="S228">
        <f t="shared" si="53"/>
        <v>-1.0499999999999995E-2</v>
      </c>
      <c r="T228">
        <f t="shared" si="53"/>
        <v>-1.6299999999999995E-2</v>
      </c>
      <c r="U228">
        <f t="shared" si="53"/>
        <v>-2.0500000000000004E-2</v>
      </c>
      <c r="V228">
        <f t="shared" si="53"/>
        <v>-1.4899999999999997E-2</v>
      </c>
      <c r="W228">
        <f t="shared" si="53"/>
        <v>0.12219999999999999</v>
      </c>
    </row>
    <row r="229" spans="1:23" x14ac:dyDescent="0.25">
      <c r="A229" s="3">
        <v>0.5</v>
      </c>
      <c r="B229">
        <v>0.1075</v>
      </c>
      <c r="C229">
        <v>0.10970000000000001</v>
      </c>
      <c r="D229">
        <v>0.114</v>
      </c>
      <c r="E229">
        <v>0.1216</v>
      </c>
      <c r="F229">
        <v>0.11070000000000001</v>
      </c>
      <c r="G229">
        <v>0.1138</v>
      </c>
      <c r="I229" s="3">
        <v>0.5</v>
      </c>
      <c r="J229">
        <v>9.6000000000000002E-2</v>
      </c>
      <c r="K229">
        <v>9.8599999999999993E-2</v>
      </c>
      <c r="L229">
        <v>0.10340000000000001</v>
      </c>
      <c r="M229">
        <v>0.1075</v>
      </c>
      <c r="N229">
        <v>0.10059999999999999</v>
      </c>
      <c r="O229">
        <v>0.27900000000000003</v>
      </c>
      <c r="Q229" s="3">
        <v>0.5</v>
      </c>
      <c r="R229">
        <f t="shared" si="53"/>
        <v>-1.1499999999999996E-2</v>
      </c>
      <c r="S229">
        <f t="shared" si="53"/>
        <v>-1.1100000000000013E-2</v>
      </c>
      <c r="T229">
        <f t="shared" si="53"/>
        <v>-1.0599999999999998E-2</v>
      </c>
      <c r="U229">
        <f t="shared" si="53"/>
        <v>-1.4100000000000001E-2</v>
      </c>
      <c r="V229">
        <f t="shared" si="53"/>
        <v>-1.0100000000000012E-2</v>
      </c>
      <c r="W229">
        <f t="shared" si="53"/>
        <v>0.16520000000000001</v>
      </c>
    </row>
    <row r="230" spans="1:23" x14ac:dyDescent="0.25">
      <c r="A230" s="3">
        <v>0.25</v>
      </c>
      <c r="B230">
        <v>0.11890000000000001</v>
      </c>
      <c r="C230">
        <v>0.1183</v>
      </c>
      <c r="D230">
        <v>0.12720000000000001</v>
      </c>
      <c r="E230">
        <v>0.12939999999999999</v>
      </c>
      <c r="F230">
        <v>0.1255</v>
      </c>
      <c r="G230">
        <v>0.11210000000000001</v>
      </c>
      <c r="I230" s="3">
        <v>0.25</v>
      </c>
      <c r="J230">
        <v>0.1147</v>
      </c>
      <c r="K230">
        <v>0.11070000000000001</v>
      </c>
      <c r="L230">
        <v>0.11509999999999999</v>
      </c>
      <c r="M230">
        <v>0.11360000000000001</v>
      </c>
      <c r="N230">
        <v>0.1186</v>
      </c>
      <c r="O230">
        <v>0.45810000000000001</v>
      </c>
      <c r="Q230" s="3">
        <v>0.25</v>
      </c>
      <c r="R230">
        <f t="shared" si="53"/>
        <v>-4.2000000000000093E-3</v>
      </c>
      <c r="S230">
        <f t="shared" si="53"/>
        <v>-7.5999999999999956E-3</v>
      </c>
      <c r="T230">
        <f t="shared" si="53"/>
        <v>-1.2100000000000014E-2</v>
      </c>
      <c r="U230">
        <f t="shared" si="53"/>
        <v>-1.5799999999999981E-2</v>
      </c>
      <c r="V230">
        <f t="shared" si="53"/>
        <v>-6.9000000000000034E-3</v>
      </c>
      <c r="W230">
        <f t="shared" si="53"/>
        <v>0.34599999999999997</v>
      </c>
    </row>
    <row r="231" spans="1:23" x14ac:dyDescent="0.25">
      <c r="A231" s="3">
        <v>0</v>
      </c>
      <c r="B231">
        <v>0.34589999999999999</v>
      </c>
      <c r="C231">
        <v>0.27900000000000003</v>
      </c>
      <c r="D231">
        <v>0.1825</v>
      </c>
      <c r="E231">
        <v>0.16420000000000001</v>
      </c>
      <c r="F231">
        <v>0.14779999999999999</v>
      </c>
      <c r="G231">
        <v>0.14269999999999999</v>
      </c>
      <c r="I231" s="3">
        <v>0</v>
      </c>
      <c r="J231">
        <v>0.29310000000000003</v>
      </c>
      <c r="K231">
        <v>0.26650000000000001</v>
      </c>
      <c r="L231">
        <v>0.254</v>
      </c>
      <c r="M231">
        <v>0.2442</v>
      </c>
      <c r="N231">
        <v>0.25319999999999998</v>
      </c>
      <c r="O231">
        <v>0.29499999999999998</v>
      </c>
      <c r="Q231" s="3">
        <v>0</v>
      </c>
      <c r="R231">
        <f t="shared" si="53"/>
        <v>-5.2799999999999958E-2</v>
      </c>
      <c r="S231">
        <f t="shared" si="53"/>
        <v>-1.2500000000000011E-2</v>
      </c>
      <c r="T231">
        <f t="shared" si="53"/>
        <v>7.1500000000000008E-2</v>
      </c>
      <c r="U231">
        <f t="shared" si="53"/>
        <v>7.9999999999999988E-2</v>
      </c>
      <c r="V231">
        <f t="shared" si="53"/>
        <v>0.10539999999999999</v>
      </c>
      <c r="W231">
        <f t="shared" si="53"/>
        <v>0.15229999999999999</v>
      </c>
    </row>
    <row r="233" spans="1:23" x14ac:dyDescent="0.25">
      <c r="A233" s="3"/>
      <c r="B233" s="3" t="s">
        <v>55</v>
      </c>
      <c r="C233" s="3"/>
      <c r="D233" s="3"/>
      <c r="E233" s="3"/>
      <c r="F233" s="3"/>
      <c r="G233" s="3"/>
      <c r="I233" s="3"/>
      <c r="J233" s="3" t="s">
        <v>55</v>
      </c>
      <c r="K233" s="3"/>
      <c r="L233" s="3"/>
      <c r="M233" s="3"/>
      <c r="N233" s="3"/>
      <c r="O233" s="3"/>
      <c r="Q233" s="3"/>
      <c r="R233" s="3" t="s">
        <v>55</v>
      </c>
      <c r="S233" s="3"/>
      <c r="T233" s="3"/>
      <c r="U233" s="3"/>
      <c r="V233" s="3"/>
      <c r="W233" s="3"/>
    </row>
    <row r="234" spans="1:23" x14ac:dyDescent="0.25">
      <c r="A234" s="3" t="s">
        <v>7</v>
      </c>
      <c r="B234" s="3">
        <v>1</v>
      </c>
      <c r="C234" s="3">
        <v>0.5</v>
      </c>
      <c r="D234" s="3">
        <v>0.25</v>
      </c>
      <c r="E234" s="3">
        <v>0.125</v>
      </c>
      <c r="F234" s="3">
        <v>0.06</v>
      </c>
      <c r="G234" s="3">
        <v>0</v>
      </c>
      <c r="I234" s="3" t="s">
        <v>7</v>
      </c>
      <c r="J234" s="3">
        <v>1</v>
      </c>
      <c r="K234" s="3">
        <v>0.5</v>
      </c>
      <c r="L234" s="3">
        <v>0.25</v>
      </c>
      <c r="M234" s="3">
        <v>0.125</v>
      </c>
      <c r="N234" s="3">
        <v>0.06</v>
      </c>
      <c r="O234" s="3">
        <v>0</v>
      </c>
      <c r="P234">
        <v>1</v>
      </c>
      <c r="Q234" s="3" t="s">
        <v>7</v>
      </c>
      <c r="R234" s="3">
        <v>1</v>
      </c>
      <c r="S234" s="3">
        <v>0.5</v>
      </c>
      <c r="T234" s="3">
        <v>0.25</v>
      </c>
      <c r="U234" s="3">
        <v>0.125</v>
      </c>
      <c r="V234" s="3">
        <v>0.06</v>
      </c>
      <c r="W234" s="3">
        <v>0</v>
      </c>
    </row>
    <row r="235" spans="1:23" x14ac:dyDescent="0.25">
      <c r="A235" s="3">
        <v>16</v>
      </c>
      <c r="B235">
        <v>0.22539999999999999</v>
      </c>
      <c r="C235">
        <v>0.1467</v>
      </c>
      <c r="D235">
        <v>0.155</v>
      </c>
      <c r="E235">
        <v>0.17150000000000001</v>
      </c>
      <c r="F235">
        <v>0.14530000000000001</v>
      </c>
      <c r="G235">
        <v>0.14990000000000001</v>
      </c>
      <c r="I235" s="3">
        <v>16</v>
      </c>
      <c r="J235">
        <v>0.255</v>
      </c>
      <c r="K235">
        <v>0.16109999999999999</v>
      </c>
      <c r="L235">
        <v>0.2288</v>
      </c>
      <c r="M235">
        <v>0.21110000000000001</v>
      </c>
      <c r="N235">
        <v>0.15840000000000001</v>
      </c>
      <c r="O235">
        <v>0.15759999999999999</v>
      </c>
      <c r="Q235" s="3">
        <v>16</v>
      </c>
      <c r="R235">
        <f t="shared" ref="R235:W242" si="54">J235-B235</f>
        <v>2.9600000000000015E-2</v>
      </c>
      <c r="S235">
        <f t="shared" si="54"/>
        <v>1.4399999999999996E-2</v>
      </c>
      <c r="T235">
        <f t="shared" si="54"/>
        <v>7.3800000000000004E-2</v>
      </c>
      <c r="U235">
        <f t="shared" si="54"/>
        <v>3.9599999999999996E-2</v>
      </c>
      <c r="V235">
        <f t="shared" si="54"/>
        <v>1.3100000000000001E-2</v>
      </c>
      <c r="W235">
        <f t="shared" si="54"/>
        <v>7.6999999999999846E-3</v>
      </c>
    </row>
    <row r="236" spans="1:23" x14ac:dyDescent="0.25">
      <c r="A236" s="3">
        <v>8</v>
      </c>
      <c r="B236">
        <v>0.1905</v>
      </c>
      <c r="C236">
        <v>0.15959999999999999</v>
      </c>
      <c r="D236">
        <v>0.26600000000000001</v>
      </c>
      <c r="E236">
        <v>0.16350000000000001</v>
      </c>
      <c r="F236">
        <v>0.1484</v>
      </c>
      <c r="G236">
        <v>0.1608</v>
      </c>
      <c r="I236" s="3">
        <v>8</v>
      </c>
      <c r="J236">
        <v>0.2291</v>
      </c>
      <c r="K236">
        <v>0.30630000000000002</v>
      </c>
      <c r="L236">
        <v>0.33679999999999999</v>
      </c>
      <c r="M236">
        <v>0.26229999999999998</v>
      </c>
      <c r="N236">
        <v>0.185</v>
      </c>
      <c r="O236">
        <v>0.16980000000000001</v>
      </c>
      <c r="Q236" s="3">
        <v>8</v>
      </c>
      <c r="R236">
        <f t="shared" si="54"/>
        <v>3.8599999999999995E-2</v>
      </c>
      <c r="S236">
        <f t="shared" si="54"/>
        <v>0.14670000000000002</v>
      </c>
      <c r="T236">
        <f t="shared" si="54"/>
        <v>7.0799999999999974E-2</v>
      </c>
      <c r="U236">
        <f t="shared" si="54"/>
        <v>9.8799999999999971E-2</v>
      </c>
      <c r="V236">
        <f t="shared" si="54"/>
        <v>3.6599999999999994E-2</v>
      </c>
      <c r="W236">
        <f t="shared" si="54"/>
        <v>9.000000000000008E-3</v>
      </c>
    </row>
    <row r="237" spans="1:23" x14ac:dyDescent="0.25">
      <c r="A237" s="3"/>
      <c r="B237">
        <v>0.13819999999999999</v>
      </c>
      <c r="C237">
        <v>0.1774</v>
      </c>
      <c r="D237">
        <v>0.17199999999999999</v>
      </c>
      <c r="E237">
        <v>0.16109999999999999</v>
      </c>
      <c r="F237">
        <v>0.1356</v>
      </c>
      <c r="G237">
        <v>0.15570000000000001</v>
      </c>
      <c r="I237" s="3"/>
      <c r="J237">
        <v>0.4652</v>
      </c>
      <c r="K237">
        <v>0.32800000000000001</v>
      </c>
      <c r="L237">
        <v>0.24629999999999999</v>
      </c>
      <c r="M237">
        <v>0.18890000000000001</v>
      </c>
      <c r="N237">
        <v>0.17610000000000001</v>
      </c>
      <c r="O237">
        <v>0.2571</v>
      </c>
      <c r="Q237" s="3"/>
      <c r="R237">
        <f t="shared" si="54"/>
        <v>0.32700000000000001</v>
      </c>
      <c r="S237">
        <f t="shared" si="54"/>
        <v>0.15060000000000001</v>
      </c>
      <c r="T237">
        <f t="shared" si="54"/>
        <v>7.4300000000000005E-2</v>
      </c>
      <c r="U237">
        <f t="shared" si="54"/>
        <v>2.7800000000000019E-2</v>
      </c>
      <c r="V237">
        <f t="shared" si="54"/>
        <v>4.0500000000000008E-2</v>
      </c>
      <c r="W237">
        <f t="shared" si="54"/>
        <v>0.10139999999999999</v>
      </c>
    </row>
    <row r="238" spans="1:23" x14ac:dyDescent="0.25">
      <c r="A238" s="3">
        <v>2</v>
      </c>
      <c r="B238">
        <v>0.3402</v>
      </c>
      <c r="C238">
        <v>0.27</v>
      </c>
      <c r="D238">
        <v>0.31009999999999999</v>
      </c>
      <c r="E238">
        <v>0.19520000000000001</v>
      </c>
      <c r="F238">
        <v>0.1671</v>
      </c>
      <c r="G238">
        <v>0.1477</v>
      </c>
      <c r="I238" s="3">
        <v>2</v>
      </c>
      <c r="J238">
        <v>0.62760000000000005</v>
      </c>
      <c r="K238">
        <v>0.49280000000000002</v>
      </c>
      <c r="L238">
        <v>0.46279999999999999</v>
      </c>
      <c r="M238">
        <v>0.38219999999999998</v>
      </c>
      <c r="N238">
        <v>0.35859999999999997</v>
      </c>
      <c r="O238">
        <v>0.40500000000000003</v>
      </c>
      <c r="Q238" s="3">
        <v>2</v>
      </c>
      <c r="R238">
        <f t="shared" si="54"/>
        <v>0.28740000000000004</v>
      </c>
      <c r="S238">
        <f t="shared" si="54"/>
        <v>0.2228</v>
      </c>
      <c r="T238">
        <f t="shared" si="54"/>
        <v>0.1527</v>
      </c>
      <c r="U238">
        <f t="shared" si="54"/>
        <v>0.18699999999999997</v>
      </c>
      <c r="V238">
        <f t="shared" si="54"/>
        <v>0.19149999999999998</v>
      </c>
      <c r="W238">
        <f t="shared" si="54"/>
        <v>0.25730000000000003</v>
      </c>
    </row>
    <row r="239" spans="1:23" x14ac:dyDescent="0.25">
      <c r="A239" s="3">
        <v>1</v>
      </c>
      <c r="B239">
        <v>0.50660000000000005</v>
      </c>
      <c r="C239">
        <v>0.30220000000000002</v>
      </c>
      <c r="D239">
        <v>0.17280000000000001</v>
      </c>
      <c r="E239">
        <v>0.1744</v>
      </c>
      <c r="F239">
        <v>0.16389999999999999</v>
      </c>
      <c r="G239">
        <v>0.15559999999999999</v>
      </c>
      <c r="I239" s="3">
        <v>1</v>
      </c>
      <c r="J239">
        <v>0.34499999999999997</v>
      </c>
      <c r="K239">
        <v>0.2437</v>
      </c>
      <c r="L239">
        <v>0.68579999999999997</v>
      </c>
      <c r="M239">
        <v>0.34039999999999998</v>
      </c>
      <c r="N239">
        <v>0.37430000000000002</v>
      </c>
      <c r="O239">
        <v>0.41310000000000002</v>
      </c>
      <c r="Q239" s="3">
        <v>1</v>
      </c>
      <c r="R239">
        <f t="shared" si="54"/>
        <v>-0.16160000000000008</v>
      </c>
      <c r="S239">
        <f t="shared" si="54"/>
        <v>-5.8500000000000024E-2</v>
      </c>
      <c r="T239">
        <f t="shared" si="54"/>
        <v>0.5129999999999999</v>
      </c>
      <c r="U239">
        <f t="shared" si="54"/>
        <v>0.16599999999999998</v>
      </c>
      <c r="V239">
        <f t="shared" si="54"/>
        <v>0.21040000000000003</v>
      </c>
      <c r="W239">
        <f t="shared" si="54"/>
        <v>0.25750000000000006</v>
      </c>
    </row>
    <row r="240" spans="1:23" x14ac:dyDescent="0.25">
      <c r="A240" s="3">
        <v>0.5</v>
      </c>
      <c r="B240">
        <v>0.3342</v>
      </c>
      <c r="C240">
        <v>0.3306</v>
      </c>
      <c r="D240">
        <v>0.3327</v>
      </c>
      <c r="E240">
        <v>0.21340000000000001</v>
      </c>
      <c r="F240">
        <v>0.15740000000000001</v>
      </c>
      <c r="G240">
        <v>0.15570000000000001</v>
      </c>
      <c r="I240" s="3">
        <v>0.5</v>
      </c>
      <c r="J240">
        <v>0.60050000000000003</v>
      </c>
      <c r="K240">
        <v>0.56259999999999999</v>
      </c>
      <c r="L240">
        <v>0.57650000000000001</v>
      </c>
      <c r="M240">
        <v>0.48149999999999998</v>
      </c>
      <c r="N240">
        <v>0.39150000000000001</v>
      </c>
      <c r="O240">
        <v>0.53649999999999998</v>
      </c>
      <c r="Q240" s="3">
        <v>0.5</v>
      </c>
      <c r="R240">
        <f t="shared" si="54"/>
        <v>0.26630000000000004</v>
      </c>
      <c r="S240">
        <f t="shared" si="54"/>
        <v>0.23199999999999998</v>
      </c>
      <c r="T240">
        <f t="shared" si="54"/>
        <v>0.24380000000000002</v>
      </c>
      <c r="U240">
        <f t="shared" si="54"/>
        <v>0.2681</v>
      </c>
      <c r="V240">
        <f t="shared" si="54"/>
        <v>0.2341</v>
      </c>
      <c r="W240">
        <f t="shared" si="54"/>
        <v>0.38079999999999997</v>
      </c>
    </row>
    <row r="241" spans="1:23" x14ac:dyDescent="0.25">
      <c r="A241" s="3">
        <v>0.25</v>
      </c>
      <c r="B241">
        <v>0.64629999999999999</v>
      </c>
      <c r="C241">
        <v>0.6321</v>
      </c>
      <c r="D241">
        <v>0.58779999999999999</v>
      </c>
      <c r="E241">
        <v>0.32529999999999998</v>
      </c>
      <c r="F241">
        <v>0.20599999999999999</v>
      </c>
      <c r="G241">
        <v>0.1938</v>
      </c>
      <c r="I241" s="3">
        <v>0.25</v>
      </c>
      <c r="J241">
        <v>0.99509999999999998</v>
      </c>
      <c r="K241">
        <v>0.68410000000000004</v>
      </c>
      <c r="L241">
        <v>0.72789999999999999</v>
      </c>
      <c r="M241">
        <v>0.69110000000000005</v>
      </c>
      <c r="N241">
        <v>0.57120000000000004</v>
      </c>
      <c r="O241">
        <v>0.6613</v>
      </c>
      <c r="Q241" s="3">
        <v>0.25</v>
      </c>
      <c r="R241">
        <f t="shared" si="54"/>
        <v>0.3488</v>
      </c>
      <c r="S241">
        <f t="shared" si="54"/>
        <v>5.2000000000000046E-2</v>
      </c>
      <c r="T241">
        <f t="shared" si="54"/>
        <v>0.1401</v>
      </c>
      <c r="U241">
        <f t="shared" si="54"/>
        <v>0.36580000000000007</v>
      </c>
      <c r="V241">
        <f t="shared" si="54"/>
        <v>0.36520000000000008</v>
      </c>
      <c r="W241">
        <f t="shared" si="54"/>
        <v>0.46750000000000003</v>
      </c>
    </row>
    <row r="242" spans="1:23" x14ac:dyDescent="0.25">
      <c r="A242" s="3">
        <v>0</v>
      </c>
      <c r="B242">
        <v>0.41980000000000001</v>
      </c>
      <c r="C242">
        <v>0.83279999999999998</v>
      </c>
      <c r="D242">
        <v>0.89890000000000003</v>
      </c>
      <c r="E242">
        <v>0.7117</v>
      </c>
      <c r="F242">
        <v>0.25130000000000002</v>
      </c>
      <c r="G242">
        <v>0.21310000000000001</v>
      </c>
      <c r="I242" s="3">
        <v>0</v>
      </c>
      <c r="J242">
        <v>1.133</v>
      </c>
      <c r="K242">
        <v>0.95099999999999996</v>
      </c>
      <c r="L242">
        <v>0.90749999999999997</v>
      </c>
      <c r="M242">
        <v>0.80430000000000001</v>
      </c>
      <c r="N242">
        <v>0.91820000000000002</v>
      </c>
      <c r="O242">
        <v>0.78139999999999998</v>
      </c>
      <c r="Q242" s="3">
        <v>0</v>
      </c>
      <c r="R242">
        <f t="shared" si="54"/>
        <v>0.71320000000000006</v>
      </c>
      <c r="S242">
        <f t="shared" si="54"/>
        <v>0.11819999999999997</v>
      </c>
      <c r="T242">
        <f t="shared" si="54"/>
        <v>8.599999999999941E-3</v>
      </c>
      <c r="U242">
        <f t="shared" si="54"/>
        <v>9.2600000000000016E-2</v>
      </c>
      <c r="V242">
        <f t="shared" si="54"/>
        <v>0.66690000000000005</v>
      </c>
      <c r="W242">
        <f t="shared" si="54"/>
        <v>0.56830000000000003</v>
      </c>
    </row>
    <row r="244" spans="1:23" x14ac:dyDescent="0.25">
      <c r="A244" s="3"/>
      <c r="B244" s="3" t="s">
        <v>55</v>
      </c>
      <c r="C244" s="3"/>
      <c r="D244" s="3"/>
      <c r="E244" s="3"/>
      <c r="F244" s="3"/>
      <c r="G244" s="3"/>
      <c r="I244" s="3"/>
      <c r="J244" s="3" t="s">
        <v>55</v>
      </c>
      <c r="K244" s="3"/>
      <c r="L244" s="3"/>
      <c r="M244" s="3"/>
      <c r="N244" s="3"/>
      <c r="O244" s="3"/>
      <c r="Q244" s="3"/>
      <c r="R244" s="3" t="s">
        <v>55</v>
      </c>
      <c r="S244" s="3"/>
      <c r="T244" s="3"/>
      <c r="U244" s="3"/>
      <c r="V244" s="3"/>
      <c r="W244" s="3"/>
    </row>
    <row r="245" spans="1:23" x14ac:dyDescent="0.25">
      <c r="A245" s="3" t="s">
        <v>7</v>
      </c>
      <c r="B245" s="3">
        <v>1</v>
      </c>
      <c r="C245" s="3">
        <v>0.5</v>
      </c>
      <c r="D245" s="3">
        <v>0.25</v>
      </c>
      <c r="E245" s="3">
        <v>0.125</v>
      </c>
      <c r="F245" s="3">
        <v>0.06</v>
      </c>
      <c r="G245" s="3">
        <v>0</v>
      </c>
      <c r="I245" s="3" t="s">
        <v>7</v>
      </c>
      <c r="J245" s="3">
        <v>1</v>
      </c>
      <c r="K245" s="3">
        <v>0.5</v>
      </c>
      <c r="L245" s="3">
        <v>0.25</v>
      </c>
      <c r="M245" s="3">
        <v>0.125</v>
      </c>
      <c r="N245" s="3">
        <v>0.06</v>
      </c>
      <c r="O245" s="3">
        <v>0</v>
      </c>
      <c r="Q245" s="3" t="s">
        <v>7</v>
      </c>
      <c r="R245" s="3">
        <v>1</v>
      </c>
      <c r="S245" s="3">
        <v>0.5</v>
      </c>
      <c r="T245" s="3">
        <v>0.25</v>
      </c>
      <c r="U245" s="3">
        <v>0.125</v>
      </c>
      <c r="V245" s="3">
        <v>0.06</v>
      </c>
      <c r="W245" s="3">
        <v>0</v>
      </c>
    </row>
    <row r="246" spans="1:23" x14ac:dyDescent="0.25">
      <c r="A246" s="3">
        <v>16</v>
      </c>
      <c r="B246">
        <v>0.22470000000000001</v>
      </c>
      <c r="C246">
        <v>0.1628</v>
      </c>
      <c r="D246">
        <v>0.17519999999999999</v>
      </c>
      <c r="E246">
        <v>0.20050000000000001</v>
      </c>
      <c r="F246">
        <v>0.1797</v>
      </c>
      <c r="G246">
        <v>0.1479</v>
      </c>
      <c r="I246" s="3">
        <v>16</v>
      </c>
      <c r="J246">
        <v>0.27460000000000001</v>
      </c>
      <c r="K246">
        <v>0.16070000000000001</v>
      </c>
      <c r="L246">
        <v>0.20880000000000001</v>
      </c>
      <c r="M246">
        <v>0.18940000000000001</v>
      </c>
      <c r="N246">
        <v>0.16980000000000001</v>
      </c>
      <c r="O246">
        <v>0.15279999999999999</v>
      </c>
      <c r="Q246" s="3">
        <v>16</v>
      </c>
      <c r="R246">
        <f t="shared" ref="R246:W253" si="55">J246-B246</f>
        <v>4.99E-2</v>
      </c>
      <c r="S246">
        <f t="shared" si="55"/>
        <v>-2.0999999999999908E-3</v>
      </c>
      <c r="T246">
        <f t="shared" si="55"/>
        <v>3.3600000000000019E-2</v>
      </c>
      <c r="U246">
        <f t="shared" si="55"/>
        <v>-1.1099999999999999E-2</v>
      </c>
      <c r="V246">
        <f t="shared" si="55"/>
        <v>-9.8999999999999921E-3</v>
      </c>
      <c r="W246">
        <f t="shared" si="55"/>
        <v>4.8999999999999877E-3</v>
      </c>
    </row>
    <row r="247" spans="1:23" x14ac:dyDescent="0.25">
      <c r="A247" s="3">
        <v>8</v>
      </c>
      <c r="B247">
        <v>0.3548</v>
      </c>
      <c r="C247">
        <v>0.19040000000000001</v>
      </c>
      <c r="D247">
        <v>0.18079999999999999</v>
      </c>
      <c r="E247">
        <v>0.16869999999999999</v>
      </c>
      <c r="F247">
        <v>0.15390000000000001</v>
      </c>
      <c r="G247">
        <v>0.16200000000000001</v>
      </c>
      <c r="I247" s="3">
        <v>8</v>
      </c>
      <c r="J247">
        <v>0.52859999999999996</v>
      </c>
      <c r="K247">
        <v>0.23319999999999999</v>
      </c>
      <c r="L247">
        <v>0.1888</v>
      </c>
      <c r="M247">
        <v>0.25040000000000001</v>
      </c>
      <c r="N247">
        <v>0.1837</v>
      </c>
      <c r="O247">
        <v>0.17069999999999999</v>
      </c>
      <c r="Q247" s="3">
        <v>8</v>
      </c>
      <c r="R247">
        <f t="shared" si="55"/>
        <v>0.17379999999999995</v>
      </c>
      <c r="S247">
        <f t="shared" si="55"/>
        <v>4.2799999999999977E-2</v>
      </c>
      <c r="T247">
        <f t="shared" si="55"/>
        <v>8.0000000000000071E-3</v>
      </c>
      <c r="U247">
        <f t="shared" si="55"/>
        <v>8.1700000000000023E-2</v>
      </c>
      <c r="V247">
        <f t="shared" si="55"/>
        <v>2.9799999999999993E-2</v>
      </c>
      <c r="W247">
        <f t="shared" si="55"/>
        <v>8.6999999999999855E-3</v>
      </c>
    </row>
    <row r="248" spans="1:23" x14ac:dyDescent="0.25">
      <c r="A248" s="3"/>
      <c r="B248">
        <v>0.19009999999999999</v>
      </c>
      <c r="C248">
        <v>0.21820000000000001</v>
      </c>
      <c r="D248">
        <v>0.16539999999999999</v>
      </c>
      <c r="E248">
        <v>0.15640000000000001</v>
      </c>
      <c r="F248">
        <v>0.152</v>
      </c>
      <c r="G248">
        <v>0.15820000000000001</v>
      </c>
      <c r="I248" s="3"/>
      <c r="J248">
        <v>0.47299999999999998</v>
      </c>
      <c r="K248">
        <v>0.29920000000000002</v>
      </c>
      <c r="L248">
        <v>0.21659999999999999</v>
      </c>
      <c r="M248">
        <v>0.18360000000000001</v>
      </c>
      <c r="N248">
        <v>0.15279999999999999</v>
      </c>
      <c r="O248">
        <v>0.2407</v>
      </c>
      <c r="Q248" s="3"/>
      <c r="R248">
        <f t="shared" si="55"/>
        <v>0.28289999999999998</v>
      </c>
      <c r="S248">
        <f t="shared" si="55"/>
        <v>8.1000000000000016E-2</v>
      </c>
      <c r="T248">
        <f t="shared" si="55"/>
        <v>5.1199999999999996E-2</v>
      </c>
      <c r="U248">
        <f t="shared" si="55"/>
        <v>2.7200000000000002E-2</v>
      </c>
      <c r="V248">
        <f t="shared" si="55"/>
        <v>7.9999999999999516E-4</v>
      </c>
      <c r="W248">
        <f t="shared" si="55"/>
        <v>8.249999999999999E-2</v>
      </c>
    </row>
    <row r="249" spans="1:23" x14ac:dyDescent="0.25">
      <c r="A249" s="3">
        <v>2</v>
      </c>
      <c r="B249">
        <v>0.61860000000000004</v>
      </c>
      <c r="C249">
        <v>0.52229999999999999</v>
      </c>
      <c r="D249">
        <v>0.36730000000000002</v>
      </c>
      <c r="E249">
        <v>0.26500000000000001</v>
      </c>
      <c r="F249">
        <v>0.20250000000000001</v>
      </c>
      <c r="G249">
        <v>0.16120000000000001</v>
      </c>
      <c r="I249" s="3">
        <v>2</v>
      </c>
      <c r="J249">
        <v>0.60980000000000001</v>
      </c>
      <c r="K249">
        <v>0.42220000000000002</v>
      </c>
      <c r="L249">
        <v>0.4577</v>
      </c>
      <c r="M249">
        <v>0.3735</v>
      </c>
      <c r="N249">
        <v>0.35570000000000002</v>
      </c>
      <c r="O249">
        <v>0.40679999999999999</v>
      </c>
      <c r="Q249" s="3">
        <v>2</v>
      </c>
      <c r="R249">
        <f t="shared" si="55"/>
        <v>-8.80000000000003E-3</v>
      </c>
      <c r="S249">
        <f t="shared" si="55"/>
        <v>-0.10009999999999997</v>
      </c>
      <c r="T249">
        <f t="shared" si="55"/>
        <v>9.039999999999998E-2</v>
      </c>
      <c r="U249">
        <f t="shared" si="55"/>
        <v>0.10849999999999999</v>
      </c>
      <c r="V249">
        <f t="shared" si="55"/>
        <v>0.1532</v>
      </c>
      <c r="W249">
        <f t="shared" si="55"/>
        <v>0.24559999999999998</v>
      </c>
    </row>
    <row r="250" spans="1:23" x14ac:dyDescent="0.25">
      <c r="A250" s="3">
        <v>1</v>
      </c>
      <c r="B250">
        <v>0.2102</v>
      </c>
      <c r="C250">
        <v>0.19159999999999999</v>
      </c>
      <c r="D250">
        <v>0.15579999999999999</v>
      </c>
      <c r="E250">
        <v>0.1807</v>
      </c>
      <c r="F250">
        <v>0.16980000000000001</v>
      </c>
      <c r="G250">
        <v>0.15540000000000001</v>
      </c>
      <c r="I250" s="3">
        <v>1</v>
      </c>
      <c r="J250">
        <v>0.37990000000000002</v>
      </c>
      <c r="K250">
        <v>0.307</v>
      </c>
      <c r="L250">
        <v>0.36399999999999999</v>
      </c>
      <c r="M250">
        <v>0.33029999999999998</v>
      </c>
      <c r="N250">
        <v>0.33239999999999997</v>
      </c>
      <c r="O250">
        <v>0.43459999999999999</v>
      </c>
      <c r="Q250" s="3">
        <v>1</v>
      </c>
      <c r="R250">
        <f t="shared" si="55"/>
        <v>0.16970000000000002</v>
      </c>
      <c r="S250">
        <f t="shared" si="55"/>
        <v>0.1154</v>
      </c>
      <c r="T250">
        <f t="shared" si="55"/>
        <v>0.2082</v>
      </c>
      <c r="U250">
        <f t="shared" si="55"/>
        <v>0.14959999999999998</v>
      </c>
      <c r="V250">
        <f t="shared" si="55"/>
        <v>0.16259999999999997</v>
      </c>
      <c r="W250">
        <f t="shared" si="55"/>
        <v>0.2792</v>
      </c>
    </row>
    <row r="251" spans="1:23" x14ac:dyDescent="0.25">
      <c r="A251" s="3">
        <v>0.5</v>
      </c>
      <c r="B251">
        <v>0.41499999999999998</v>
      </c>
      <c r="C251">
        <v>0.34699999999999998</v>
      </c>
      <c r="D251">
        <v>0.29720000000000002</v>
      </c>
      <c r="E251">
        <v>0.28720000000000001</v>
      </c>
      <c r="F251">
        <v>0.19989999999999999</v>
      </c>
      <c r="G251">
        <v>0.16850000000000001</v>
      </c>
      <c r="I251" s="3">
        <v>0.5</v>
      </c>
      <c r="J251">
        <v>0.61119999999999997</v>
      </c>
      <c r="K251">
        <v>0.62139999999999995</v>
      </c>
      <c r="L251">
        <v>0.3236</v>
      </c>
      <c r="M251">
        <v>0.60750000000000004</v>
      </c>
      <c r="N251">
        <v>0.42549999999999999</v>
      </c>
      <c r="O251">
        <v>0.48830000000000001</v>
      </c>
      <c r="Q251" s="3">
        <v>0.5</v>
      </c>
      <c r="R251">
        <f t="shared" si="55"/>
        <v>0.19619999999999999</v>
      </c>
      <c r="S251">
        <f t="shared" si="55"/>
        <v>0.27439999999999998</v>
      </c>
      <c r="T251">
        <f t="shared" si="55"/>
        <v>2.6399999999999979E-2</v>
      </c>
      <c r="U251">
        <f t="shared" si="55"/>
        <v>0.32030000000000003</v>
      </c>
      <c r="V251">
        <f t="shared" si="55"/>
        <v>0.22559999999999999</v>
      </c>
      <c r="W251">
        <f t="shared" si="55"/>
        <v>0.31979999999999997</v>
      </c>
    </row>
    <row r="252" spans="1:23" x14ac:dyDescent="0.25">
      <c r="A252" s="3">
        <v>0.25</v>
      </c>
      <c r="B252">
        <v>1.0548</v>
      </c>
      <c r="C252">
        <v>0.4773</v>
      </c>
      <c r="D252">
        <v>0.65029999999999999</v>
      </c>
      <c r="E252">
        <v>0.51060000000000005</v>
      </c>
      <c r="F252">
        <v>0.42130000000000001</v>
      </c>
      <c r="G252">
        <v>0.31509999999999999</v>
      </c>
      <c r="I252" s="3">
        <v>0.25</v>
      </c>
      <c r="J252">
        <v>0.97889999999999999</v>
      </c>
      <c r="K252">
        <v>0.79020000000000001</v>
      </c>
      <c r="L252">
        <v>0.83230000000000004</v>
      </c>
      <c r="M252">
        <v>0.69469999999999998</v>
      </c>
      <c r="N252">
        <v>0.62609999999999999</v>
      </c>
      <c r="O252">
        <v>0.67420000000000002</v>
      </c>
      <c r="Q252" s="3">
        <v>0.25</v>
      </c>
      <c r="R252">
        <f t="shared" si="55"/>
        <v>-7.5899999999999967E-2</v>
      </c>
      <c r="S252">
        <f t="shared" si="55"/>
        <v>0.31290000000000001</v>
      </c>
      <c r="T252">
        <f t="shared" si="55"/>
        <v>0.18200000000000005</v>
      </c>
      <c r="U252">
        <f t="shared" si="55"/>
        <v>0.18409999999999993</v>
      </c>
      <c r="V252">
        <f t="shared" si="55"/>
        <v>0.20479999999999998</v>
      </c>
      <c r="W252">
        <f t="shared" si="55"/>
        <v>0.35910000000000003</v>
      </c>
    </row>
    <row r="253" spans="1:23" x14ac:dyDescent="0.25">
      <c r="A253" s="3">
        <v>0</v>
      </c>
      <c r="B253">
        <v>1.1585000000000001</v>
      </c>
      <c r="C253">
        <v>1.1559999999999999</v>
      </c>
      <c r="D253">
        <v>0.42459999999999998</v>
      </c>
      <c r="E253">
        <v>0.91369999999999996</v>
      </c>
      <c r="F253">
        <v>0.70540000000000003</v>
      </c>
      <c r="G253">
        <v>0.50470000000000004</v>
      </c>
      <c r="I253" s="3">
        <v>0</v>
      </c>
      <c r="J253">
        <v>1.0356000000000001</v>
      </c>
      <c r="K253">
        <v>1.0267999999999999</v>
      </c>
      <c r="L253">
        <v>0.93669999999999998</v>
      </c>
      <c r="M253">
        <v>0.84209999999999996</v>
      </c>
      <c r="N253">
        <v>0.76500000000000001</v>
      </c>
      <c r="O253">
        <v>0.84799999999999998</v>
      </c>
      <c r="Q253" s="3">
        <v>0</v>
      </c>
      <c r="R253">
        <f t="shared" si="55"/>
        <v>-0.12290000000000001</v>
      </c>
      <c r="S253">
        <f t="shared" si="55"/>
        <v>-0.12919999999999998</v>
      </c>
      <c r="T253">
        <f t="shared" si="55"/>
        <v>0.5121</v>
      </c>
      <c r="U253">
        <f t="shared" si="55"/>
        <v>-7.1599999999999997E-2</v>
      </c>
      <c r="V253">
        <f t="shared" si="55"/>
        <v>5.9599999999999986E-2</v>
      </c>
      <c r="W253">
        <f t="shared" si="55"/>
        <v>0.34329999999999994</v>
      </c>
    </row>
    <row r="255" spans="1:23" x14ac:dyDescent="0.25">
      <c r="A255" s="3"/>
      <c r="B255" s="3" t="s">
        <v>55</v>
      </c>
      <c r="C255" s="3"/>
      <c r="D255" s="3"/>
      <c r="E255" s="3"/>
      <c r="F255" s="3"/>
      <c r="G255" s="3"/>
      <c r="I255" s="3"/>
      <c r="J255" s="3" t="s">
        <v>55</v>
      </c>
      <c r="K255" s="3"/>
      <c r="L255" s="3"/>
      <c r="M255" s="3"/>
      <c r="N255" s="3"/>
      <c r="O255" s="3"/>
      <c r="Q255" s="3"/>
      <c r="R255" s="3" t="s">
        <v>55</v>
      </c>
      <c r="S255" s="3"/>
      <c r="T255" s="3"/>
      <c r="U255" s="3"/>
      <c r="V255" s="3"/>
      <c r="W255" s="3"/>
    </row>
    <row r="256" spans="1:23" x14ac:dyDescent="0.25">
      <c r="A256" s="3" t="s">
        <v>7</v>
      </c>
      <c r="B256" s="3">
        <v>1</v>
      </c>
      <c r="C256" s="3">
        <v>0.5</v>
      </c>
      <c r="D256" s="3">
        <v>0.25</v>
      </c>
      <c r="E256" s="3">
        <v>0.125</v>
      </c>
      <c r="F256" s="3">
        <v>0.06</v>
      </c>
      <c r="G256" s="3">
        <v>0</v>
      </c>
      <c r="I256" s="3" t="s">
        <v>7</v>
      </c>
      <c r="J256" s="3">
        <v>1</v>
      </c>
      <c r="K256" s="3">
        <v>0.5</v>
      </c>
      <c r="L256" s="3">
        <v>0.25</v>
      </c>
      <c r="M256" s="3">
        <v>0.125</v>
      </c>
      <c r="N256" s="3">
        <v>0.06</v>
      </c>
      <c r="O256" s="3">
        <v>0</v>
      </c>
      <c r="Q256" s="3" t="s">
        <v>7</v>
      </c>
      <c r="R256" s="3">
        <v>1</v>
      </c>
      <c r="S256" s="3">
        <v>0.5</v>
      </c>
      <c r="T256" s="3">
        <v>0.25</v>
      </c>
      <c r="U256" s="3">
        <v>0.125</v>
      </c>
      <c r="V256" s="3">
        <v>0.06</v>
      </c>
      <c r="W256" s="3">
        <v>0</v>
      </c>
    </row>
    <row r="257" spans="1:24" x14ac:dyDescent="0.25">
      <c r="A257" s="3">
        <v>16</v>
      </c>
      <c r="B257">
        <v>0.1583</v>
      </c>
      <c r="C257">
        <v>0.1953</v>
      </c>
      <c r="D257">
        <v>0.13619999999999999</v>
      </c>
      <c r="E257">
        <v>0.2082</v>
      </c>
      <c r="F257">
        <v>0.18229999999999999</v>
      </c>
      <c r="G257">
        <v>0.14249999999999999</v>
      </c>
      <c r="I257" s="3">
        <v>16</v>
      </c>
      <c r="J257">
        <v>0.15759999999999999</v>
      </c>
      <c r="K257">
        <v>0.19869999999999999</v>
      </c>
      <c r="L257">
        <v>0.14080000000000001</v>
      </c>
      <c r="M257">
        <v>0.14580000000000001</v>
      </c>
      <c r="N257">
        <v>0.16980000000000001</v>
      </c>
      <c r="O257">
        <v>0.13969999999999999</v>
      </c>
      <c r="Q257" s="3">
        <v>16</v>
      </c>
      <c r="R257">
        <f t="shared" ref="R257:W264" si="56">J257-B257</f>
        <v>-7.0000000000000617E-4</v>
      </c>
      <c r="S257">
        <f t="shared" si="56"/>
        <v>3.3999999999999864E-3</v>
      </c>
      <c r="T257">
        <f t="shared" si="56"/>
        <v>4.6000000000000207E-3</v>
      </c>
      <c r="U257">
        <f t="shared" si="56"/>
        <v>-6.2399999999999983E-2</v>
      </c>
      <c r="V257">
        <f t="shared" si="56"/>
        <v>-1.2499999999999983E-2</v>
      </c>
      <c r="W257">
        <f t="shared" si="56"/>
        <v>-2.7999999999999969E-3</v>
      </c>
    </row>
    <row r="258" spans="1:24" x14ac:dyDescent="0.25">
      <c r="A258" s="3">
        <v>8</v>
      </c>
      <c r="B258">
        <v>0.19109999999999999</v>
      </c>
      <c r="C258">
        <v>0.2412</v>
      </c>
      <c r="D258">
        <v>0.1595</v>
      </c>
      <c r="E258">
        <v>0.126</v>
      </c>
      <c r="F258">
        <v>0.14779999999999999</v>
      </c>
      <c r="G258">
        <v>0.15440000000000001</v>
      </c>
      <c r="I258" s="3">
        <v>8</v>
      </c>
      <c r="J258">
        <v>0.2467</v>
      </c>
      <c r="K258">
        <v>0.25750000000000001</v>
      </c>
      <c r="L258">
        <v>0.1694</v>
      </c>
      <c r="M258">
        <v>0.1227</v>
      </c>
      <c r="N258">
        <v>0.1353</v>
      </c>
      <c r="O258">
        <v>0.15110000000000001</v>
      </c>
      <c r="Q258" s="3">
        <v>8</v>
      </c>
      <c r="R258">
        <f t="shared" si="56"/>
        <v>5.5600000000000011E-2</v>
      </c>
      <c r="S258">
        <f t="shared" si="56"/>
        <v>1.6300000000000009E-2</v>
      </c>
      <c r="T258">
        <f t="shared" si="56"/>
        <v>9.8999999999999921E-3</v>
      </c>
      <c r="U258">
        <f t="shared" si="56"/>
        <v>-3.2999999999999974E-3</v>
      </c>
      <c r="V258">
        <f t="shared" si="56"/>
        <v>-1.2499999999999983E-2</v>
      </c>
      <c r="W258">
        <f t="shared" si="56"/>
        <v>-3.2999999999999974E-3</v>
      </c>
    </row>
    <row r="259" spans="1:24" x14ac:dyDescent="0.25">
      <c r="A259" s="3">
        <v>4</v>
      </c>
      <c r="B259">
        <v>0.15459999999999999</v>
      </c>
      <c r="C259">
        <v>0.1389</v>
      </c>
      <c r="D259">
        <v>0.1464</v>
      </c>
      <c r="E259">
        <v>0.14219999999999999</v>
      </c>
      <c r="F259">
        <v>0.14019999999999999</v>
      </c>
      <c r="G259">
        <v>0.14829999999999999</v>
      </c>
      <c r="I259" s="3"/>
      <c r="J259">
        <v>0.154</v>
      </c>
      <c r="K259">
        <v>0.13619999999999999</v>
      </c>
      <c r="L259">
        <v>0.13830000000000001</v>
      </c>
      <c r="M259">
        <v>0.1338</v>
      </c>
      <c r="N259">
        <v>0.12590000000000001</v>
      </c>
      <c r="O259">
        <v>0.15359999999999999</v>
      </c>
      <c r="Q259" s="3"/>
      <c r="R259">
        <f t="shared" si="56"/>
        <v>-5.9999999999998943E-4</v>
      </c>
      <c r="S259">
        <f t="shared" si="56"/>
        <v>-2.7000000000000079E-3</v>
      </c>
      <c r="T259">
        <f t="shared" si="56"/>
        <v>-8.0999999999999961E-3</v>
      </c>
      <c r="U259">
        <f t="shared" si="56"/>
        <v>-8.3999999999999908E-3</v>
      </c>
      <c r="V259">
        <f t="shared" si="56"/>
        <v>-1.4299999999999979E-2</v>
      </c>
      <c r="W259">
        <f t="shared" si="56"/>
        <v>5.2999999999999992E-3</v>
      </c>
    </row>
    <row r="260" spans="1:24" x14ac:dyDescent="0.25">
      <c r="A260" s="3">
        <v>2</v>
      </c>
      <c r="B260">
        <v>0.15720000000000001</v>
      </c>
      <c r="C260">
        <v>0.16869999999999999</v>
      </c>
      <c r="D260">
        <v>0.1363</v>
      </c>
      <c r="E260">
        <v>0.1389</v>
      </c>
      <c r="F260">
        <v>0.1108</v>
      </c>
      <c r="G260">
        <v>0.123</v>
      </c>
      <c r="I260" s="3">
        <v>2</v>
      </c>
      <c r="J260">
        <v>0.15989999999999999</v>
      </c>
      <c r="K260">
        <v>0.19259999999999999</v>
      </c>
      <c r="L260">
        <v>0.25230000000000002</v>
      </c>
      <c r="M260">
        <v>0.25319999999999998</v>
      </c>
      <c r="N260">
        <v>0.25580000000000003</v>
      </c>
      <c r="O260">
        <v>0.34439999999999998</v>
      </c>
      <c r="Q260" s="3">
        <v>2</v>
      </c>
      <c r="R260">
        <f t="shared" si="56"/>
        <v>2.6999999999999802E-3</v>
      </c>
      <c r="S260">
        <f t="shared" si="56"/>
        <v>2.3900000000000005E-2</v>
      </c>
      <c r="T260">
        <f t="shared" si="56"/>
        <v>0.11600000000000002</v>
      </c>
      <c r="U260">
        <f t="shared" si="56"/>
        <v>0.11429999999999998</v>
      </c>
      <c r="V260">
        <f t="shared" si="56"/>
        <v>0.14500000000000002</v>
      </c>
      <c r="W260">
        <f t="shared" si="56"/>
        <v>0.22139999999999999</v>
      </c>
    </row>
    <row r="261" spans="1:24" x14ac:dyDescent="0.25">
      <c r="A261" s="3">
        <v>1</v>
      </c>
      <c r="B261">
        <v>0.15579999999999999</v>
      </c>
      <c r="C261">
        <v>0.13289999999999999</v>
      </c>
      <c r="D261">
        <v>0.13170000000000001</v>
      </c>
      <c r="E261">
        <v>0.14219999999999999</v>
      </c>
      <c r="F261">
        <v>0.1171</v>
      </c>
      <c r="G261">
        <v>0.1275</v>
      </c>
      <c r="I261" s="3">
        <v>1</v>
      </c>
      <c r="J261">
        <v>0.1618</v>
      </c>
      <c r="K261">
        <v>0.1348</v>
      </c>
      <c r="L261">
        <v>0.3246</v>
      </c>
      <c r="M261">
        <v>0.27750000000000002</v>
      </c>
      <c r="N261">
        <v>0.29339999999999999</v>
      </c>
      <c r="O261">
        <v>0.48780000000000001</v>
      </c>
      <c r="Q261" s="3">
        <v>1</v>
      </c>
      <c r="R261">
        <f t="shared" si="56"/>
        <v>6.0000000000000053E-3</v>
      </c>
      <c r="S261">
        <f t="shared" si="56"/>
        <v>1.9000000000000128E-3</v>
      </c>
      <c r="T261">
        <f t="shared" si="56"/>
        <v>0.19289999999999999</v>
      </c>
      <c r="U261">
        <f t="shared" si="56"/>
        <v>0.13530000000000003</v>
      </c>
      <c r="V261">
        <f t="shared" si="56"/>
        <v>0.17630000000000001</v>
      </c>
      <c r="W261">
        <f t="shared" si="56"/>
        <v>0.36030000000000001</v>
      </c>
    </row>
    <row r="262" spans="1:24" x14ac:dyDescent="0.25">
      <c r="A262" s="3">
        <v>0.5</v>
      </c>
      <c r="B262">
        <v>0.1467</v>
      </c>
      <c r="C262">
        <v>0.17369999999999999</v>
      </c>
      <c r="D262">
        <v>0.18709999999999999</v>
      </c>
      <c r="E262">
        <v>0.1439</v>
      </c>
      <c r="F262">
        <v>0.1201</v>
      </c>
      <c r="G262">
        <v>0.1411</v>
      </c>
      <c r="I262" s="3">
        <v>0.5</v>
      </c>
      <c r="J262">
        <v>0.25850000000000001</v>
      </c>
      <c r="K262">
        <v>0.29249999999999998</v>
      </c>
      <c r="L262">
        <v>0.4526</v>
      </c>
      <c r="M262">
        <v>0.53890000000000005</v>
      </c>
      <c r="N262">
        <v>0.39910000000000001</v>
      </c>
      <c r="O262">
        <v>0.59940000000000004</v>
      </c>
      <c r="Q262" s="3">
        <v>0.5</v>
      </c>
      <c r="R262">
        <f t="shared" si="56"/>
        <v>0.11180000000000001</v>
      </c>
      <c r="S262">
        <f t="shared" si="56"/>
        <v>0.11879999999999999</v>
      </c>
      <c r="T262">
        <f t="shared" si="56"/>
        <v>0.26550000000000001</v>
      </c>
      <c r="U262">
        <f t="shared" si="56"/>
        <v>0.39500000000000002</v>
      </c>
      <c r="V262">
        <f t="shared" si="56"/>
        <v>0.27900000000000003</v>
      </c>
      <c r="W262">
        <f t="shared" si="56"/>
        <v>0.45830000000000004</v>
      </c>
    </row>
    <row r="263" spans="1:24" x14ac:dyDescent="0.25">
      <c r="A263" s="3">
        <v>0.25</v>
      </c>
      <c r="B263">
        <v>0.19889999999999999</v>
      </c>
      <c r="C263">
        <v>0.1706</v>
      </c>
      <c r="D263">
        <v>0.17349999999999999</v>
      </c>
      <c r="E263">
        <v>0.15459999999999999</v>
      </c>
      <c r="F263">
        <v>0.15040000000000001</v>
      </c>
      <c r="G263">
        <v>0.24610000000000001</v>
      </c>
      <c r="I263" s="3">
        <v>0.25</v>
      </c>
      <c r="J263">
        <v>0.2974</v>
      </c>
      <c r="K263">
        <v>0.27950000000000003</v>
      </c>
      <c r="L263">
        <v>0.48509999999999998</v>
      </c>
      <c r="M263">
        <v>0.53459999999999996</v>
      </c>
      <c r="N263">
        <v>0.47349999999999998</v>
      </c>
      <c r="O263">
        <v>0.79459999999999997</v>
      </c>
      <c r="Q263" s="3">
        <v>0.25</v>
      </c>
      <c r="R263">
        <f t="shared" si="56"/>
        <v>9.8500000000000004E-2</v>
      </c>
      <c r="S263">
        <f t="shared" si="56"/>
        <v>0.10890000000000002</v>
      </c>
      <c r="T263">
        <f t="shared" si="56"/>
        <v>0.31159999999999999</v>
      </c>
      <c r="U263">
        <f t="shared" si="56"/>
        <v>0.38</v>
      </c>
      <c r="V263">
        <f t="shared" si="56"/>
        <v>0.32309999999999994</v>
      </c>
      <c r="W263">
        <f t="shared" si="56"/>
        <v>0.54849999999999999</v>
      </c>
    </row>
    <row r="264" spans="1:24" x14ac:dyDescent="0.25">
      <c r="A264" s="3">
        <v>0</v>
      </c>
      <c r="B264">
        <v>0.2702</v>
      </c>
      <c r="C264">
        <v>0.1933</v>
      </c>
      <c r="D264">
        <v>0.17949999999999999</v>
      </c>
      <c r="E264">
        <v>0.2601</v>
      </c>
      <c r="F264">
        <v>0.20780000000000001</v>
      </c>
      <c r="G264">
        <v>0.20530000000000001</v>
      </c>
      <c r="I264" s="3">
        <v>0</v>
      </c>
      <c r="J264">
        <v>0.45610000000000001</v>
      </c>
      <c r="K264">
        <v>0.3972</v>
      </c>
      <c r="L264">
        <v>0.61899999999999999</v>
      </c>
      <c r="M264">
        <v>0.61129999999999995</v>
      </c>
      <c r="N264">
        <v>0.57289999999999996</v>
      </c>
      <c r="O264">
        <v>0.75680000000000003</v>
      </c>
      <c r="Q264" s="3">
        <v>0</v>
      </c>
      <c r="R264">
        <f t="shared" si="56"/>
        <v>0.18590000000000001</v>
      </c>
      <c r="S264">
        <f t="shared" si="56"/>
        <v>0.2039</v>
      </c>
      <c r="T264">
        <f t="shared" si="56"/>
        <v>0.4395</v>
      </c>
      <c r="U264">
        <f t="shared" si="56"/>
        <v>0.35119999999999996</v>
      </c>
      <c r="V264">
        <f t="shared" si="56"/>
        <v>0.36509999999999998</v>
      </c>
      <c r="W264">
        <f t="shared" si="56"/>
        <v>0.55149999999999999</v>
      </c>
    </row>
    <row r="267" spans="1:24" x14ac:dyDescent="0.25">
      <c r="B267" t="s">
        <v>55</v>
      </c>
      <c r="K267" t="s">
        <v>55</v>
      </c>
      <c r="S267" t="s">
        <v>55</v>
      </c>
    </row>
    <row r="268" spans="1:24" x14ac:dyDescent="0.25">
      <c r="A268" t="s">
        <v>7</v>
      </c>
      <c r="B268">
        <v>0.03</v>
      </c>
      <c r="C268">
        <v>0.01</v>
      </c>
      <c r="D268">
        <v>5.0000000000000001E-3</v>
      </c>
      <c r="E268">
        <v>2.5000000000000001E-3</v>
      </c>
      <c r="F268">
        <v>0</v>
      </c>
      <c r="G268">
        <v>0</v>
      </c>
      <c r="J268" t="s">
        <v>7</v>
      </c>
      <c r="K268">
        <v>0.03</v>
      </c>
      <c r="L268">
        <v>0.01</v>
      </c>
      <c r="M268">
        <v>5.0000000000000001E-3</v>
      </c>
      <c r="N268">
        <v>2.5000000000000001E-3</v>
      </c>
      <c r="O268">
        <v>0</v>
      </c>
      <c r="P268">
        <v>0</v>
      </c>
      <c r="R268" t="s">
        <v>7</v>
      </c>
      <c r="S268">
        <v>0.03</v>
      </c>
      <c r="T268">
        <v>0.01</v>
      </c>
      <c r="U268">
        <v>5.0000000000000001E-3</v>
      </c>
      <c r="V268">
        <v>2.5000000000000001E-3</v>
      </c>
      <c r="W268">
        <v>0</v>
      </c>
      <c r="X268">
        <v>0</v>
      </c>
    </row>
    <row r="269" spans="1:24" x14ac:dyDescent="0.25">
      <c r="A269">
        <v>4</v>
      </c>
      <c r="B269">
        <v>0.14990000000000001</v>
      </c>
      <c r="C269">
        <v>0.1159</v>
      </c>
      <c r="D269">
        <v>0.11899999999999999</v>
      </c>
      <c r="E269">
        <v>0.1469</v>
      </c>
      <c r="F269">
        <v>0.1328</v>
      </c>
      <c r="G269">
        <v>0.10920000000000001</v>
      </c>
      <c r="J269">
        <v>4</v>
      </c>
      <c r="K269">
        <v>0.5393</v>
      </c>
      <c r="L269">
        <v>0.4375</v>
      </c>
      <c r="M269">
        <v>0.28139999999999998</v>
      </c>
      <c r="N269">
        <v>0.36620000000000003</v>
      </c>
      <c r="O269">
        <v>0.2379</v>
      </c>
      <c r="P269">
        <v>0.32490000000000002</v>
      </c>
      <c r="R269">
        <v>4</v>
      </c>
      <c r="S269">
        <f>K269-B269</f>
        <v>0.38939999999999997</v>
      </c>
      <c r="T269">
        <f t="shared" ref="T269:X272" si="57">L269-C269</f>
        <v>0.3216</v>
      </c>
      <c r="U269">
        <f t="shared" si="57"/>
        <v>0.16239999999999999</v>
      </c>
      <c r="V269">
        <f t="shared" si="57"/>
        <v>0.21930000000000002</v>
      </c>
      <c r="W269">
        <f t="shared" si="57"/>
        <v>0.1051</v>
      </c>
      <c r="X269">
        <f t="shared" si="57"/>
        <v>0.2157</v>
      </c>
    </row>
    <row r="270" spans="1:24" x14ac:dyDescent="0.25">
      <c r="A270">
        <v>4</v>
      </c>
      <c r="B270">
        <v>0.12809999999999999</v>
      </c>
      <c r="C270">
        <v>0.1321</v>
      </c>
      <c r="D270">
        <v>0.12989999999999999</v>
      </c>
      <c r="E270">
        <v>0.13880000000000001</v>
      </c>
      <c r="F270">
        <v>0.1285</v>
      </c>
      <c r="G270">
        <v>0.13750000000000001</v>
      </c>
      <c r="J270">
        <v>4</v>
      </c>
      <c r="K270">
        <v>0.65749999999999997</v>
      </c>
      <c r="L270">
        <v>0.48010000000000003</v>
      </c>
      <c r="M270">
        <v>0.42480000000000001</v>
      </c>
      <c r="N270">
        <v>0.2777</v>
      </c>
      <c r="O270">
        <v>0.2369</v>
      </c>
      <c r="P270">
        <v>0.24979999999999999</v>
      </c>
      <c r="R270">
        <v>4</v>
      </c>
      <c r="S270">
        <f t="shared" ref="S270:S272" si="58">K270-B270</f>
        <v>0.52939999999999998</v>
      </c>
      <c r="T270">
        <f t="shared" si="57"/>
        <v>0.34800000000000003</v>
      </c>
      <c r="U270">
        <f t="shared" si="57"/>
        <v>0.29490000000000005</v>
      </c>
      <c r="V270">
        <f t="shared" si="57"/>
        <v>0.1389</v>
      </c>
      <c r="W270">
        <f t="shared" si="57"/>
        <v>0.1084</v>
      </c>
      <c r="X270">
        <f t="shared" si="57"/>
        <v>0.11229999999999998</v>
      </c>
    </row>
    <row r="271" spans="1:24" x14ac:dyDescent="0.25">
      <c r="A271">
        <v>4</v>
      </c>
      <c r="B271">
        <v>0.12670000000000001</v>
      </c>
      <c r="C271">
        <v>0.104</v>
      </c>
      <c r="D271">
        <v>0.1193</v>
      </c>
      <c r="E271">
        <v>0.12959999999999999</v>
      </c>
      <c r="F271">
        <v>8.8900000000000007E-2</v>
      </c>
      <c r="G271">
        <v>0.1235</v>
      </c>
      <c r="J271">
        <v>4</v>
      </c>
      <c r="K271">
        <v>0.59819999999999995</v>
      </c>
      <c r="L271">
        <v>0.27550000000000002</v>
      </c>
      <c r="M271">
        <v>0.26769999999999999</v>
      </c>
      <c r="N271">
        <v>0.3377</v>
      </c>
      <c r="O271">
        <v>0.23200000000000001</v>
      </c>
      <c r="P271">
        <v>0.2581</v>
      </c>
      <c r="R271">
        <v>4</v>
      </c>
      <c r="S271">
        <f t="shared" si="58"/>
        <v>0.47149999999999992</v>
      </c>
      <c r="T271">
        <f t="shared" si="57"/>
        <v>0.17150000000000004</v>
      </c>
      <c r="U271">
        <f t="shared" si="57"/>
        <v>0.14839999999999998</v>
      </c>
      <c r="V271">
        <f t="shared" si="57"/>
        <v>0.20810000000000001</v>
      </c>
      <c r="W271">
        <f t="shared" si="57"/>
        <v>0.1431</v>
      </c>
      <c r="X271">
        <f t="shared" si="57"/>
        <v>0.1346</v>
      </c>
    </row>
    <row r="272" spans="1:24" x14ac:dyDescent="0.25">
      <c r="A272">
        <v>0</v>
      </c>
      <c r="B272">
        <v>0.4219</v>
      </c>
      <c r="C272">
        <v>0.24340000000000001</v>
      </c>
      <c r="D272">
        <v>0.16919999999999999</v>
      </c>
      <c r="E272">
        <v>0.13109999999999999</v>
      </c>
      <c r="F272">
        <v>0.1197</v>
      </c>
      <c r="G272">
        <v>0.1197</v>
      </c>
      <c r="H272" s="15"/>
      <c r="J272">
        <v>0</v>
      </c>
      <c r="K272">
        <v>0.91930000000000001</v>
      </c>
      <c r="L272">
        <v>0.69899999999999995</v>
      </c>
      <c r="M272">
        <v>0.61450000000000005</v>
      </c>
      <c r="N272">
        <v>0.57920000000000005</v>
      </c>
      <c r="O272">
        <v>0.51890000000000003</v>
      </c>
      <c r="P272">
        <v>0.49349999999999999</v>
      </c>
      <c r="Q272" s="15"/>
      <c r="R272">
        <v>0</v>
      </c>
      <c r="S272">
        <f t="shared" si="58"/>
        <v>0.49740000000000001</v>
      </c>
      <c r="T272">
        <f t="shared" si="57"/>
        <v>0.45559999999999995</v>
      </c>
      <c r="U272">
        <f t="shared" si="57"/>
        <v>0.44530000000000003</v>
      </c>
      <c r="V272">
        <f t="shared" si="57"/>
        <v>0.44810000000000005</v>
      </c>
      <c r="W272">
        <f t="shared" si="57"/>
        <v>0.3992</v>
      </c>
      <c r="X272">
        <f t="shared" si="57"/>
        <v>0.37380000000000002</v>
      </c>
    </row>
  </sheetData>
  <mergeCells count="26">
    <mergeCell ref="AR13:AT13"/>
    <mergeCell ref="AO5:AV5"/>
    <mergeCell ref="A197:G197"/>
    <mergeCell ref="I197:O197"/>
    <mergeCell ref="Q197:W197"/>
    <mergeCell ref="Y197:AE197"/>
    <mergeCell ref="AO7:AQ7"/>
    <mergeCell ref="AO9:AQ9"/>
    <mergeCell ref="AO11:AQ11"/>
    <mergeCell ref="AO13:AQ13"/>
    <mergeCell ref="AN6:AY6"/>
    <mergeCell ref="Z21:AK21"/>
    <mergeCell ref="AI118:AO118"/>
    <mergeCell ref="A5:G5"/>
    <mergeCell ref="I5:O5"/>
    <mergeCell ref="Q5:W5"/>
    <mergeCell ref="Y5:AE5"/>
    <mergeCell ref="A116:G116"/>
    <mergeCell ref="I116:O116"/>
    <mergeCell ref="Q116:W116"/>
    <mergeCell ref="Y116:AE116"/>
    <mergeCell ref="AR7:AT7"/>
    <mergeCell ref="AU7:AU8"/>
    <mergeCell ref="AV7:AV8"/>
    <mergeCell ref="AR9:AT9"/>
    <mergeCell ref="AR11:AT11"/>
  </mergeCells>
  <conditionalFormatting sqref="R9:W16 R72:W72 AE8:AK14 AE19:AK19 AK15:AK16">
    <cfRule type="cellIs" dxfId="116" priority="33" operator="lessThan">
      <formula>0.05</formula>
    </cfRule>
  </conditionalFormatting>
  <conditionalFormatting sqref="R20:W27">
    <cfRule type="cellIs" dxfId="115" priority="32" operator="lessThan">
      <formula>0.05</formula>
    </cfRule>
  </conditionalFormatting>
  <conditionalFormatting sqref="R31:W38">
    <cfRule type="cellIs" dxfId="114" priority="31" operator="lessThan">
      <formula>0.05</formula>
    </cfRule>
  </conditionalFormatting>
  <conditionalFormatting sqref="R42:W49">
    <cfRule type="cellIs" dxfId="113" priority="30" operator="lessThan">
      <formula>0.05</formula>
    </cfRule>
  </conditionalFormatting>
  <conditionalFormatting sqref="R53:W60">
    <cfRule type="cellIs" dxfId="112" priority="29" operator="lessThan">
      <formula>0.05</formula>
    </cfRule>
  </conditionalFormatting>
  <conditionalFormatting sqref="R64:W71">
    <cfRule type="cellIs" dxfId="111" priority="28" operator="lessThan">
      <formula>0.05</formula>
    </cfRule>
  </conditionalFormatting>
  <conditionalFormatting sqref="Z75:AI82 AD86:AO93">
    <cfRule type="cellIs" dxfId="110" priority="27" operator="lessThan">
      <formula>0.05</formula>
    </cfRule>
  </conditionalFormatting>
  <conditionalFormatting sqref="Z205:AE209 Z8:AD14 AJ202:AJ209 AD86:AO93 Z19:AD19 Z15:AA18 Z202:AI204">
    <cfRule type="cellIs" dxfId="109" priority="26" operator="lessThan">
      <formula>0.05</formula>
    </cfRule>
  </conditionalFormatting>
  <conditionalFormatting sqref="R202:W209 R213:W220 R224:W231 R235:W242 R246:W253 R257:W264">
    <cfRule type="cellIs" dxfId="108" priority="25" operator="lessThan">
      <formula>0.05</formula>
    </cfRule>
  </conditionalFormatting>
  <conditionalFormatting sqref="Z75:AI82">
    <cfRule type="cellIs" dxfId="107" priority="24" operator="lessThan">
      <formula>0.05</formula>
    </cfRule>
  </conditionalFormatting>
  <conditionalFormatting sqref="R142:W149">
    <cfRule type="cellIs" dxfId="106" priority="23" operator="lessThan">
      <formula>0.05</formula>
    </cfRule>
  </conditionalFormatting>
  <conditionalFormatting sqref="R120:W127">
    <cfRule type="cellIs" dxfId="105" priority="22" operator="lessThan">
      <formula>0.05</formula>
    </cfRule>
  </conditionalFormatting>
  <conditionalFormatting sqref="R131:W138">
    <cfRule type="cellIs" dxfId="104" priority="21" operator="lessThan">
      <formula>0.05</formula>
    </cfRule>
  </conditionalFormatting>
  <conditionalFormatting sqref="AA120:AF127">
    <cfRule type="cellIs" dxfId="103" priority="20" operator="lessThan">
      <formula>0.05</formula>
    </cfRule>
  </conditionalFormatting>
  <conditionalFormatting sqref="R154:W161">
    <cfRule type="cellIs" dxfId="102" priority="19" operator="lessThan">
      <formula>0.05</formula>
    </cfRule>
  </conditionalFormatting>
  <conditionalFormatting sqref="R164:W171">
    <cfRule type="cellIs" dxfId="101" priority="18" operator="lessThan">
      <formula>0.05</formula>
    </cfRule>
  </conditionalFormatting>
  <conditionalFormatting sqref="R175:W182">
    <cfRule type="cellIs" dxfId="100" priority="17" operator="lessThan">
      <formula>0.05</formula>
    </cfRule>
  </conditionalFormatting>
  <conditionalFormatting sqref="R186:W193">
    <cfRule type="cellIs" dxfId="99" priority="16" operator="lessThan">
      <formula>0.05</formula>
    </cfRule>
  </conditionalFormatting>
  <conditionalFormatting sqref="Z120:Z127">
    <cfRule type="cellIs" dxfId="98" priority="15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03"/>
  <sheetViews>
    <sheetView zoomScale="40" zoomScaleNormal="40" workbookViewId="0">
      <selection activeCell="AN1" sqref="AN1:AU1"/>
    </sheetView>
  </sheetViews>
  <sheetFormatPr defaultRowHeight="15" x14ac:dyDescent="0.25"/>
  <sheetData>
    <row r="1" spans="1:47" ht="20.25" thickBot="1" x14ac:dyDescent="0.35">
      <c r="A1" s="1" t="s">
        <v>66</v>
      </c>
      <c r="G1" t="s">
        <v>48</v>
      </c>
      <c r="H1" s="5"/>
      <c r="P1" s="5"/>
      <c r="AN1" s="64" t="s">
        <v>100</v>
      </c>
      <c r="AO1" s="64"/>
      <c r="AP1" s="64"/>
      <c r="AQ1" s="64"/>
      <c r="AR1" s="64"/>
      <c r="AS1" s="64"/>
      <c r="AT1" s="64"/>
      <c r="AU1" s="64"/>
    </row>
    <row r="2" spans="1:47" ht="18.75" thickTop="1" thickBot="1" x14ac:dyDescent="0.35">
      <c r="A2" s="1"/>
      <c r="H2" s="5"/>
      <c r="P2" s="5"/>
    </row>
    <row r="3" spans="1:47" ht="18.75" thickTop="1" thickBot="1" x14ac:dyDescent="0.35">
      <c r="A3" s="1" t="s">
        <v>57</v>
      </c>
      <c r="H3" s="5"/>
      <c r="P3" s="5"/>
      <c r="AH3" s="7"/>
      <c r="AI3" s="7"/>
      <c r="AJ3" s="7"/>
      <c r="AK3" s="7"/>
      <c r="AL3" s="7"/>
      <c r="AM3" s="7"/>
      <c r="AN3" s="61" t="s">
        <v>13</v>
      </c>
      <c r="AO3" s="61"/>
      <c r="AP3" s="61"/>
      <c r="AQ3" s="61" t="s">
        <v>23</v>
      </c>
      <c r="AR3" s="61"/>
      <c r="AS3" s="61"/>
      <c r="AT3" s="61" t="s">
        <v>14</v>
      </c>
      <c r="AU3" s="61" t="s">
        <v>15</v>
      </c>
    </row>
    <row r="4" spans="1:47" ht="15.75" thickTop="1" x14ac:dyDescent="0.25">
      <c r="H4" s="5"/>
      <c r="P4" s="5"/>
      <c r="AH4" s="7"/>
      <c r="AI4" s="7"/>
      <c r="AJ4" s="7"/>
      <c r="AK4" s="7"/>
      <c r="AL4" s="7"/>
      <c r="AM4" s="7"/>
      <c r="AN4" s="56" t="s">
        <v>96</v>
      </c>
      <c r="AO4" s="56" t="s">
        <v>97</v>
      </c>
      <c r="AP4" s="56" t="s">
        <v>16</v>
      </c>
      <c r="AQ4" s="56" t="s">
        <v>98</v>
      </c>
      <c r="AR4" s="56" t="s">
        <v>99</v>
      </c>
      <c r="AS4" s="56" t="s">
        <v>16</v>
      </c>
      <c r="AT4" s="61"/>
      <c r="AU4" s="61"/>
    </row>
    <row r="5" spans="1:47" ht="15.75" thickBot="1" x14ac:dyDescent="0.3">
      <c r="A5" s="59" t="s">
        <v>0</v>
      </c>
      <c r="B5" s="59"/>
      <c r="C5" s="59"/>
      <c r="D5" s="59"/>
      <c r="E5" s="59"/>
      <c r="F5" s="59"/>
      <c r="G5" s="59"/>
      <c r="H5" s="5"/>
      <c r="I5" s="59" t="s">
        <v>1</v>
      </c>
      <c r="J5" s="59"/>
      <c r="K5" s="59"/>
      <c r="L5" s="59"/>
      <c r="M5" s="59"/>
      <c r="N5" s="59"/>
      <c r="O5" s="59"/>
      <c r="P5" s="5"/>
      <c r="Q5" s="59" t="s">
        <v>2</v>
      </c>
      <c r="R5" s="59"/>
      <c r="S5" s="59"/>
      <c r="T5" s="59"/>
      <c r="U5" s="59"/>
      <c r="V5" s="59"/>
      <c r="W5" s="59"/>
      <c r="Y5" s="59" t="s">
        <v>3</v>
      </c>
      <c r="Z5" s="59"/>
      <c r="AA5" s="59"/>
      <c r="AB5" s="59"/>
      <c r="AC5" s="59"/>
      <c r="AD5" s="59"/>
      <c r="AE5" s="59"/>
      <c r="AH5" s="7"/>
      <c r="AI5" s="7"/>
      <c r="AJ5" s="7"/>
      <c r="AK5" s="7"/>
      <c r="AL5" s="7"/>
      <c r="AM5" s="7"/>
      <c r="AN5" s="62" t="s">
        <v>9</v>
      </c>
      <c r="AO5" s="63"/>
      <c r="AP5" s="63"/>
      <c r="AQ5" s="63" t="s">
        <v>70</v>
      </c>
      <c r="AR5" s="63"/>
      <c r="AS5" s="63"/>
      <c r="AT5" s="58"/>
      <c r="AU5" s="58"/>
    </row>
    <row r="6" spans="1:47" x14ac:dyDescent="0.25">
      <c r="X6" s="5"/>
      <c r="AN6" s="23">
        <v>0.5</v>
      </c>
      <c r="AO6" s="23">
        <v>0.25</v>
      </c>
      <c r="AP6" s="24">
        <f>AO6/AN6</f>
        <v>0.5</v>
      </c>
      <c r="AQ6" s="23">
        <v>2</v>
      </c>
      <c r="AR6" s="23">
        <v>0.125</v>
      </c>
      <c r="AS6" s="24">
        <f>AR6/AQ6</f>
        <v>6.25E-2</v>
      </c>
      <c r="AT6" s="24">
        <f>AS6+AP6</f>
        <v>0.5625</v>
      </c>
      <c r="AU6" s="23" t="s">
        <v>19</v>
      </c>
    </row>
    <row r="7" spans="1:47" x14ac:dyDescent="0.25">
      <c r="A7" s="3"/>
      <c r="B7" s="3" t="s">
        <v>54</v>
      </c>
      <c r="C7" s="3"/>
      <c r="D7" s="3"/>
      <c r="E7" s="3"/>
      <c r="F7" s="3"/>
      <c r="G7" s="3"/>
      <c r="H7" s="5">
        <v>2</v>
      </c>
      <c r="I7" s="3"/>
      <c r="J7" s="3" t="s">
        <v>54</v>
      </c>
      <c r="K7" s="3"/>
      <c r="L7" s="3"/>
      <c r="M7" s="3"/>
      <c r="N7" s="3"/>
      <c r="O7" s="3"/>
      <c r="P7" s="5"/>
      <c r="Q7" s="3"/>
      <c r="R7" s="3" t="s">
        <v>54</v>
      </c>
      <c r="S7" s="3"/>
      <c r="T7" s="3"/>
      <c r="U7" s="3"/>
      <c r="V7" s="3"/>
      <c r="W7" s="3"/>
      <c r="X7" s="5"/>
      <c r="Y7" s="3"/>
      <c r="Z7" s="3" t="s">
        <v>54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N7" s="62" t="s">
        <v>4</v>
      </c>
      <c r="AO7" s="63"/>
      <c r="AP7" s="63"/>
      <c r="AQ7" s="63" t="s">
        <v>70</v>
      </c>
      <c r="AR7" s="63"/>
      <c r="AS7" s="63"/>
      <c r="AT7" s="58"/>
      <c r="AU7" s="58" t="s">
        <v>28</v>
      </c>
    </row>
    <row r="8" spans="1:47" x14ac:dyDescent="0.25">
      <c r="A8" s="3" t="s">
        <v>8</v>
      </c>
      <c r="B8" s="3">
        <v>0.5</v>
      </c>
      <c r="C8" s="3">
        <v>0.25</v>
      </c>
      <c r="D8" s="3">
        <v>0.125</v>
      </c>
      <c r="E8" s="3">
        <v>0.06</v>
      </c>
      <c r="F8" s="3">
        <v>0.03</v>
      </c>
      <c r="G8" s="3">
        <v>0</v>
      </c>
      <c r="H8" s="5"/>
      <c r="I8" s="3" t="s">
        <v>8</v>
      </c>
      <c r="J8" s="3">
        <v>0.5</v>
      </c>
      <c r="K8" s="3">
        <v>0.25</v>
      </c>
      <c r="L8" s="3">
        <v>0.125</v>
      </c>
      <c r="M8" s="3">
        <v>0.06</v>
      </c>
      <c r="N8" s="3">
        <v>0.03</v>
      </c>
      <c r="O8" s="3">
        <v>0</v>
      </c>
      <c r="P8" s="5"/>
      <c r="Q8" s="3" t="s">
        <v>8</v>
      </c>
      <c r="R8" s="3">
        <v>0.5</v>
      </c>
      <c r="S8" s="3">
        <v>0.25</v>
      </c>
      <c r="T8" s="3">
        <v>0.125</v>
      </c>
      <c r="U8" s="3">
        <v>0.06</v>
      </c>
      <c r="V8" s="3">
        <v>0.03</v>
      </c>
      <c r="W8" s="3">
        <v>0</v>
      </c>
      <c r="X8" s="5"/>
      <c r="Y8" s="3" t="s">
        <v>8</v>
      </c>
      <c r="Z8" s="3">
        <v>32</v>
      </c>
      <c r="AA8" s="3">
        <v>16</v>
      </c>
      <c r="AB8" s="3">
        <v>8</v>
      </c>
      <c r="AC8" s="3">
        <v>4</v>
      </c>
      <c r="AD8" s="3">
        <v>2</v>
      </c>
      <c r="AE8" s="3">
        <v>1</v>
      </c>
      <c r="AF8" s="3">
        <v>0.5</v>
      </c>
      <c r="AG8" s="3">
        <v>0.25</v>
      </c>
      <c r="AH8" s="3">
        <v>0.125</v>
      </c>
      <c r="AI8" s="3">
        <v>0.06</v>
      </c>
      <c r="AJ8" s="3">
        <v>0.03</v>
      </c>
      <c r="AK8" s="3">
        <v>0</v>
      </c>
      <c r="AN8" s="23">
        <v>0.5</v>
      </c>
      <c r="AO8" s="23">
        <v>1</v>
      </c>
      <c r="AP8" s="23">
        <f>AO8/AN8</f>
        <v>2</v>
      </c>
      <c r="AQ8" s="23">
        <v>2</v>
      </c>
      <c r="AR8" s="23">
        <v>16</v>
      </c>
      <c r="AS8" s="24">
        <f>AR8/AQ8</f>
        <v>8</v>
      </c>
      <c r="AT8" s="24">
        <f>AS8+AP8</f>
        <v>10</v>
      </c>
      <c r="AU8" s="23" t="s">
        <v>24</v>
      </c>
    </row>
    <row r="9" spans="1:47" x14ac:dyDescent="0.25">
      <c r="A9" s="3">
        <v>0.5</v>
      </c>
      <c r="B9">
        <v>0.35399999999999998</v>
      </c>
      <c r="C9">
        <v>0.2356</v>
      </c>
      <c r="D9">
        <v>0.1925</v>
      </c>
      <c r="E9">
        <v>0.21290000000000001</v>
      </c>
      <c r="F9">
        <v>0.1555</v>
      </c>
      <c r="G9">
        <v>0.1497</v>
      </c>
      <c r="H9" s="5"/>
      <c r="I9" s="3">
        <v>0.5</v>
      </c>
      <c r="J9">
        <v>0.52690000000000003</v>
      </c>
      <c r="K9">
        <v>0.41239999999999999</v>
      </c>
      <c r="L9">
        <v>0.42980000000000002</v>
      </c>
      <c r="M9">
        <v>0.47410000000000002</v>
      </c>
      <c r="N9">
        <v>0.40029999999999999</v>
      </c>
      <c r="O9">
        <v>0.42309999999999998</v>
      </c>
      <c r="P9" s="5"/>
      <c r="Q9" s="3">
        <v>0.5</v>
      </c>
      <c r="R9">
        <f>J9-B9</f>
        <v>0.17290000000000005</v>
      </c>
      <c r="S9">
        <f t="shared" ref="S9:W15" si="0">K9-C9</f>
        <v>0.17679999999999998</v>
      </c>
      <c r="T9">
        <f t="shared" si="0"/>
        <v>0.23730000000000001</v>
      </c>
      <c r="U9">
        <f t="shared" si="0"/>
        <v>0.26119999999999999</v>
      </c>
      <c r="V9">
        <f t="shared" si="0"/>
        <v>0.24479999999999999</v>
      </c>
      <c r="W9">
        <f t="shared" si="0"/>
        <v>0.27339999999999998</v>
      </c>
      <c r="X9" s="5"/>
      <c r="Y9" s="3">
        <v>1</v>
      </c>
      <c r="Z9">
        <f t="shared" ref="Z9:Z16" si="1">AVERAGE(N106:P106)</f>
        <v>2.8099999999999997E-2</v>
      </c>
      <c r="AA9">
        <f t="shared" ref="AA9:AD16" si="2">AVERAGE(AD84:AF84,AD95,AH95,AL95)</f>
        <v>8.6333333333333331E-2</v>
      </c>
      <c r="AB9">
        <f t="shared" si="2"/>
        <v>4.1900000000000014E-2</v>
      </c>
      <c r="AC9">
        <f t="shared" si="2"/>
        <v>2.1600000000000008E-2</v>
      </c>
      <c r="AD9">
        <f t="shared" si="2"/>
        <v>1.58333333333333E-3</v>
      </c>
      <c r="AE9">
        <f>AVERAGE(R40,R51,R62)</f>
        <v>-6.9566666666666679E-2</v>
      </c>
      <c r="AF9">
        <f>AVERAGE(S40,S51,S62)</f>
        <v>-6.6833333333333342E-2</v>
      </c>
      <c r="AG9">
        <f>AVERAGE(T40,T51,T62)</f>
        <v>-7.746666666666667E-2</v>
      </c>
      <c r="AH9">
        <f>AVERAGE(U40,U51,U62)</f>
        <v>-7.8466666666666671E-2</v>
      </c>
      <c r="AI9">
        <f>AVERAGE(V40,V51,V62)</f>
        <v>-6.4500000000000002E-2</v>
      </c>
      <c r="AK9">
        <f>AVERAGE(W40,W51,W62)</f>
        <v>-7.7499999999999999E-2</v>
      </c>
      <c r="AN9" s="62" t="s">
        <v>5</v>
      </c>
      <c r="AO9" s="63"/>
      <c r="AP9" s="63"/>
      <c r="AQ9" s="63" t="s">
        <v>70</v>
      </c>
      <c r="AR9" s="63"/>
      <c r="AS9" s="63"/>
      <c r="AT9" s="58"/>
      <c r="AU9" s="58"/>
    </row>
    <row r="10" spans="1:47" x14ac:dyDescent="0.25">
      <c r="A10" s="3">
        <v>0.25</v>
      </c>
      <c r="B10">
        <v>1.0384</v>
      </c>
      <c r="C10">
        <v>0.6804</v>
      </c>
      <c r="D10">
        <v>0.4627</v>
      </c>
      <c r="E10">
        <v>0.38940000000000002</v>
      </c>
      <c r="F10">
        <v>0.19020000000000001</v>
      </c>
      <c r="G10">
        <v>0.18459999999999999</v>
      </c>
      <c r="H10" s="5"/>
      <c r="I10" s="3">
        <v>0.25</v>
      </c>
      <c r="J10">
        <v>0.9405</v>
      </c>
      <c r="K10">
        <v>0.63690000000000002</v>
      </c>
      <c r="L10">
        <v>0.51119999999999999</v>
      </c>
      <c r="M10">
        <v>0.5635</v>
      </c>
      <c r="N10">
        <v>0.501</v>
      </c>
      <c r="O10">
        <v>0.50460000000000005</v>
      </c>
      <c r="P10" s="5"/>
      <c r="Q10" s="3">
        <v>0.25</v>
      </c>
      <c r="R10">
        <f t="shared" ref="R10:R15" si="3">J10-B10</f>
        <v>-9.7899999999999987E-2</v>
      </c>
      <c r="S10">
        <f t="shared" si="0"/>
        <v>-4.3499999999999983E-2</v>
      </c>
      <c r="T10">
        <f t="shared" si="0"/>
        <v>4.8499999999999988E-2</v>
      </c>
      <c r="U10">
        <f t="shared" si="0"/>
        <v>0.17409999999999998</v>
      </c>
      <c r="V10">
        <f t="shared" si="0"/>
        <v>0.31079999999999997</v>
      </c>
      <c r="W10">
        <f t="shared" si="0"/>
        <v>0.32000000000000006</v>
      </c>
      <c r="X10" s="5"/>
      <c r="Y10" s="3">
        <v>0.5</v>
      </c>
      <c r="Z10">
        <f t="shared" si="1"/>
        <v>-0.14116666666666666</v>
      </c>
      <c r="AA10">
        <f t="shared" si="2"/>
        <v>0.16036666666666663</v>
      </c>
      <c r="AB10">
        <f t="shared" si="2"/>
        <v>4.3699999999999996E-2</v>
      </c>
      <c r="AC10">
        <f t="shared" si="2"/>
        <v>4.3083333333333342E-2</v>
      </c>
      <c r="AD10">
        <f t="shared" si="2"/>
        <v>2.4783333333333334E-2</v>
      </c>
      <c r="AE10">
        <f t="shared" ref="AE10:AE16" si="4">AVERAGE(R41,R52,R63)</f>
        <v>-4.0599999999999997E-2</v>
      </c>
      <c r="AF10">
        <f t="shared" ref="AF10:AI16" si="5">AVERAGE(R9,R20,R30,S41,S52,S63)</f>
        <v>2.3483333333333353E-2</v>
      </c>
      <c r="AG10">
        <f t="shared" si="5"/>
        <v>4.1966666666666652E-2</v>
      </c>
      <c r="AH10">
        <f t="shared" si="5"/>
        <v>5.7783333333333353E-2</v>
      </c>
      <c r="AI10">
        <f t="shared" si="5"/>
        <v>0.15166666666666664</v>
      </c>
      <c r="AJ10">
        <f t="shared" ref="AJ10:AJ16" si="6">AVERAGE(V9,V20,V30)</f>
        <v>0.23199999999999998</v>
      </c>
      <c r="AK10">
        <f t="shared" ref="AK10:AK16" si="7">AVERAGE(W9,W20,W30,W41,W52,W63)</f>
        <v>0.10701666666666666</v>
      </c>
      <c r="AN10" s="23">
        <v>1</v>
      </c>
      <c r="AO10" s="23">
        <v>1</v>
      </c>
      <c r="AP10" s="23">
        <f>AO10/AN10</f>
        <v>1</v>
      </c>
      <c r="AQ10" s="23">
        <v>2</v>
      </c>
      <c r="AR10" s="23">
        <v>0.5</v>
      </c>
      <c r="AS10" s="24">
        <f>AR10/AQ10</f>
        <v>0.25</v>
      </c>
      <c r="AT10" s="23">
        <f>AS10+AP10</f>
        <v>1.25</v>
      </c>
      <c r="AU10" s="23" t="s">
        <v>19</v>
      </c>
    </row>
    <row r="11" spans="1:47" x14ac:dyDescent="0.25">
      <c r="A11" s="3">
        <v>0.125</v>
      </c>
      <c r="B11">
        <v>0.63009999999999999</v>
      </c>
      <c r="C11">
        <v>0.42820000000000003</v>
      </c>
      <c r="D11">
        <v>0.3024</v>
      </c>
      <c r="E11">
        <v>0.218</v>
      </c>
      <c r="F11">
        <v>0.14410000000000001</v>
      </c>
      <c r="G11">
        <v>0.15509999999999999</v>
      </c>
      <c r="H11" s="5"/>
      <c r="I11" s="3">
        <v>0.125</v>
      </c>
      <c r="J11">
        <v>0.77880000000000005</v>
      </c>
      <c r="K11">
        <v>0.50839999999999996</v>
      </c>
      <c r="L11">
        <v>0.4718</v>
      </c>
      <c r="M11">
        <v>0.49480000000000002</v>
      </c>
      <c r="N11">
        <v>0.4471</v>
      </c>
      <c r="O11">
        <v>0.47339999999999999</v>
      </c>
      <c r="P11" s="5"/>
      <c r="Q11" s="3">
        <v>0.125</v>
      </c>
      <c r="R11">
        <f t="shared" si="3"/>
        <v>0.14870000000000005</v>
      </c>
      <c r="S11">
        <f t="shared" si="0"/>
        <v>8.0199999999999938E-2</v>
      </c>
      <c r="T11">
        <f t="shared" si="0"/>
        <v>0.1694</v>
      </c>
      <c r="U11">
        <f t="shared" si="0"/>
        <v>0.27680000000000005</v>
      </c>
      <c r="V11">
        <f t="shared" si="0"/>
        <v>0.30299999999999999</v>
      </c>
      <c r="W11">
        <f t="shared" si="0"/>
        <v>0.31830000000000003</v>
      </c>
      <c r="X11" s="5"/>
      <c r="Y11" s="3">
        <v>0.25</v>
      </c>
      <c r="Z11">
        <f t="shared" si="1"/>
        <v>-1.7200000000000003E-2</v>
      </c>
      <c r="AA11">
        <f t="shared" si="2"/>
        <v>3.7449999999999983E-2</v>
      </c>
      <c r="AB11">
        <f t="shared" si="2"/>
        <v>1.8699999999999991E-2</v>
      </c>
      <c r="AC11">
        <f t="shared" si="2"/>
        <v>0.12611666666666665</v>
      </c>
      <c r="AD11">
        <f t="shared" si="2"/>
        <v>9.1766666666666663E-2</v>
      </c>
      <c r="AE11">
        <f t="shared" si="4"/>
        <v>-3.9866666666666675E-2</v>
      </c>
      <c r="AF11">
        <f t="shared" si="5"/>
        <v>4.1500000000000052E-3</v>
      </c>
      <c r="AG11">
        <f t="shared" si="5"/>
        <v>1.7833333333333358E-3</v>
      </c>
      <c r="AH11" s="12">
        <f t="shared" si="5"/>
        <v>4.5916666666666661E-2</v>
      </c>
      <c r="AI11">
        <f t="shared" si="5"/>
        <v>0.11926666666666665</v>
      </c>
      <c r="AJ11">
        <f t="shared" si="6"/>
        <v>0.28750000000000003</v>
      </c>
      <c r="AK11">
        <f t="shared" si="7"/>
        <v>0.14331666666666668</v>
      </c>
    </row>
    <row r="12" spans="1:47" x14ac:dyDescent="0.25">
      <c r="A12" s="3">
        <v>0.06</v>
      </c>
      <c r="B12">
        <v>0.74809999999999999</v>
      </c>
      <c r="C12">
        <v>0.66900000000000004</v>
      </c>
      <c r="D12">
        <v>0.32519999999999999</v>
      </c>
      <c r="E12">
        <v>0.24229999999999999</v>
      </c>
      <c r="F12">
        <v>0.18679999999999999</v>
      </c>
      <c r="G12">
        <v>0.19059999999999999</v>
      </c>
      <c r="H12" s="5"/>
      <c r="I12" s="3">
        <v>0.06</v>
      </c>
      <c r="J12">
        <v>0.69120000000000004</v>
      </c>
      <c r="K12">
        <v>0.67449999999999999</v>
      </c>
      <c r="L12">
        <v>0.59179999999999999</v>
      </c>
      <c r="M12">
        <v>0.55449999999999999</v>
      </c>
      <c r="N12">
        <v>0.57299999999999995</v>
      </c>
      <c r="O12">
        <v>0.495</v>
      </c>
      <c r="P12" s="5"/>
      <c r="Q12" s="3">
        <v>0.06</v>
      </c>
      <c r="R12">
        <f t="shared" si="3"/>
        <v>-5.6899999999999951E-2</v>
      </c>
      <c r="S12">
        <f t="shared" si="0"/>
        <v>5.4999999999999494E-3</v>
      </c>
      <c r="T12">
        <f t="shared" si="0"/>
        <v>0.2666</v>
      </c>
      <c r="U12">
        <f t="shared" si="0"/>
        <v>0.31220000000000003</v>
      </c>
      <c r="V12">
        <f t="shared" si="0"/>
        <v>0.38619999999999999</v>
      </c>
      <c r="W12">
        <f t="shared" si="0"/>
        <v>0.3044</v>
      </c>
      <c r="Y12" s="3">
        <v>0.125</v>
      </c>
      <c r="Z12">
        <f t="shared" si="1"/>
        <v>-2.363333333333334E-2</v>
      </c>
      <c r="AA12">
        <f t="shared" si="2"/>
        <v>6.25E-2</v>
      </c>
      <c r="AB12">
        <f t="shared" si="2"/>
        <v>7.8349999999999975E-2</v>
      </c>
      <c r="AC12">
        <f t="shared" si="2"/>
        <v>0.10668333333333334</v>
      </c>
      <c r="AD12">
        <f t="shared" si="2"/>
        <v>0.13988333333333333</v>
      </c>
      <c r="AE12" s="15">
        <f t="shared" si="4"/>
        <v>-1.9733333333333342E-2</v>
      </c>
      <c r="AF12">
        <f t="shared" si="5"/>
        <v>5.0099999999999999E-2</v>
      </c>
      <c r="AG12">
        <f t="shared" si="5"/>
        <v>0.12749999999999997</v>
      </c>
      <c r="AH12">
        <f t="shared" si="5"/>
        <v>0.14463333333333334</v>
      </c>
      <c r="AI12">
        <f t="shared" si="5"/>
        <v>0.20110000000000003</v>
      </c>
      <c r="AJ12">
        <f t="shared" si="6"/>
        <v>0.28253333333333336</v>
      </c>
      <c r="AK12">
        <f t="shared" si="7"/>
        <v>0.23973333333333333</v>
      </c>
      <c r="AN12" s="25" t="s">
        <v>48</v>
      </c>
    </row>
    <row r="13" spans="1:47" x14ac:dyDescent="0.25">
      <c r="A13" s="3">
        <v>0.03</v>
      </c>
      <c r="B13">
        <v>0.77400000000000002</v>
      </c>
      <c r="C13">
        <v>0.25650000000000001</v>
      </c>
      <c r="D13">
        <v>0.35489999999999999</v>
      </c>
      <c r="E13">
        <v>0.2344</v>
      </c>
      <c r="F13">
        <v>0.19639999999999999</v>
      </c>
      <c r="G13">
        <v>0.1827</v>
      </c>
      <c r="H13" s="5"/>
      <c r="I13" s="3">
        <v>0.03</v>
      </c>
      <c r="J13">
        <v>0.747</v>
      </c>
      <c r="K13">
        <v>0.61499999999999999</v>
      </c>
      <c r="L13">
        <v>0.60880000000000001</v>
      </c>
      <c r="M13">
        <v>0.62809999999999999</v>
      </c>
      <c r="N13">
        <v>0.49959999999999999</v>
      </c>
      <c r="O13">
        <v>0.5877</v>
      </c>
      <c r="P13" s="5"/>
      <c r="Q13" s="3">
        <v>0.03</v>
      </c>
      <c r="R13">
        <f t="shared" si="3"/>
        <v>-2.7000000000000024E-2</v>
      </c>
      <c r="S13">
        <f t="shared" si="0"/>
        <v>0.35849999999999999</v>
      </c>
      <c r="T13">
        <f t="shared" si="0"/>
        <v>0.25390000000000001</v>
      </c>
      <c r="U13">
        <f t="shared" si="0"/>
        <v>0.39369999999999999</v>
      </c>
      <c r="V13">
        <f t="shared" si="0"/>
        <v>0.30320000000000003</v>
      </c>
      <c r="W13">
        <f t="shared" si="0"/>
        <v>0.40500000000000003</v>
      </c>
      <c r="Y13" s="3">
        <v>0.06</v>
      </c>
      <c r="Z13">
        <f t="shared" si="1"/>
        <v>-6.2333333333333407E-3</v>
      </c>
      <c r="AA13" s="15">
        <f t="shared" si="2"/>
        <v>4.6666666666666662E-2</v>
      </c>
      <c r="AB13">
        <f t="shared" si="2"/>
        <v>7.7816666666666659E-2</v>
      </c>
      <c r="AC13">
        <f t="shared" si="2"/>
        <v>0.13123333333333331</v>
      </c>
      <c r="AD13">
        <f t="shared" si="2"/>
        <v>0.15725</v>
      </c>
      <c r="AE13">
        <f t="shared" si="4"/>
        <v>7.7833333333333324E-2</v>
      </c>
      <c r="AF13">
        <f t="shared" si="5"/>
        <v>0.14125000000000001</v>
      </c>
      <c r="AG13">
        <f t="shared" si="5"/>
        <v>0.16681666666666664</v>
      </c>
      <c r="AH13">
        <f t="shared" si="5"/>
        <v>0.23538333333333336</v>
      </c>
      <c r="AI13">
        <f t="shared" si="5"/>
        <v>0.2966166666666667</v>
      </c>
      <c r="AJ13">
        <f t="shared" si="6"/>
        <v>0.32626666666666665</v>
      </c>
      <c r="AK13">
        <f t="shared" si="7"/>
        <v>0.41723333333333334</v>
      </c>
    </row>
    <row r="14" spans="1:47" x14ac:dyDescent="0.25">
      <c r="A14" s="3">
        <v>0.01</v>
      </c>
      <c r="B14">
        <v>0.79910000000000003</v>
      </c>
      <c r="C14">
        <v>0.39889999999999998</v>
      </c>
      <c r="D14">
        <v>0.36080000000000001</v>
      </c>
      <c r="E14">
        <v>0.24329999999999999</v>
      </c>
      <c r="F14">
        <v>0.13869999999999999</v>
      </c>
      <c r="G14">
        <v>0.1797</v>
      </c>
      <c r="H14" s="5"/>
      <c r="I14" s="3">
        <v>0.01</v>
      </c>
      <c r="J14">
        <v>0.86539999999999995</v>
      </c>
      <c r="K14">
        <v>0.56079999999999997</v>
      </c>
      <c r="L14">
        <v>0.65839999999999999</v>
      </c>
      <c r="M14">
        <v>0.67759999999999998</v>
      </c>
      <c r="N14">
        <v>0.47770000000000001</v>
      </c>
      <c r="O14">
        <v>0.62370000000000003</v>
      </c>
      <c r="P14" s="5"/>
      <c r="Q14" s="3">
        <v>0.01</v>
      </c>
      <c r="R14">
        <f t="shared" si="3"/>
        <v>6.6299999999999915E-2</v>
      </c>
      <c r="S14">
        <f t="shared" si="0"/>
        <v>0.16189999999999999</v>
      </c>
      <c r="T14">
        <f t="shared" si="0"/>
        <v>0.29759999999999998</v>
      </c>
      <c r="U14">
        <f t="shared" si="0"/>
        <v>0.43430000000000002</v>
      </c>
      <c r="V14">
        <f t="shared" si="0"/>
        <v>0.33900000000000002</v>
      </c>
      <c r="W14">
        <f t="shared" si="0"/>
        <v>0.44400000000000006</v>
      </c>
      <c r="Y14" s="3">
        <v>0.03</v>
      </c>
      <c r="Z14">
        <f t="shared" si="1"/>
        <v>2.5533333333333321E-2</v>
      </c>
      <c r="AA14">
        <f t="shared" si="2"/>
        <v>9.8616666666666686E-2</v>
      </c>
      <c r="AB14">
        <f t="shared" si="2"/>
        <v>0.10218333333333333</v>
      </c>
      <c r="AC14">
        <f t="shared" si="2"/>
        <v>0.13178333333333334</v>
      </c>
      <c r="AD14">
        <f t="shared" si="2"/>
        <v>0.14149999999999999</v>
      </c>
      <c r="AE14">
        <f t="shared" si="4"/>
        <v>0.17629999999999998</v>
      </c>
      <c r="AF14">
        <f t="shared" si="5"/>
        <v>0.13911666666666667</v>
      </c>
      <c r="AG14">
        <f t="shared" si="5"/>
        <v>0.28898333333333337</v>
      </c>
      <c r="AH14">
        <f t="shared" si="5"/>
        <v>0.28936666666666672</v>
      </c>
      <c r="AI14">
        <f t="shared" si="5"/>
        <v>0.34623333333333334</v>
      </c>
      <c r="AJ14">
        <f t="shared" si="6"/>
        <v>0.41736666666666666</v>
      </c>
      <c r="AK14">
        <f t="shared" si="7"/>
        <v>0.35084999999999994</v>
      </c>
    </row>
    <row r="15" spans="1:47" x14ac:dyDescent="0.25">
      <c r="A15" s="3">
        <v>0</v>
      </c>
      <c r="B15">
        <v>1.2756000000000001</v>
      </c>
      <c r="C15">
        <v>1.06</v>
      </c>
      <c r="D15">
        <v>0.91120000000000001</v>
      </c>
      <c r="E15">
        <v>0.7611</v>
      </c>
      <c r="F15">
        <v>0.33150000000000002</v>
      </c>
      <c r="G15">
        <v>0.45660000000000001</v>
      </c>
      <c r="H15" s="5"/>
      <c r="I15" s="3">
        <v>0</v>
      </c>
      <c r="J15">
        <v>1.0018</v>
      </c>
      <c r="K15">
        <v>1.0299</v>
      </c>
      <c r="L15">
        <v>0.86880000000000002</v>
      </c>
      <c r="M15">
        <v>0.8589</v>
      </c>
      <c r="N15">
        <v>0.72009999999999996</v>
      </c>
      <c r="O15">
        <v>1.0138</v>
      </c>
      <c r="P15" s="5"/>
      <c r="Q15" s="3">
        <v>0</v>
      </c>
      <c r="R15">
        <f t="shared" si="3"/>
        <v>-0.27380000000000004</v>
      </c>
      <c r="S15">
        <f t="shared" si="0"/>
        <v>-3.0100000000000016E-2</v>
      </c>
      <c r="T15">
        <f t="shared" si="0"/>
        <v>-4.2399999999999993E-2</v>
      </c>
      <c r="U15">
        <f t="shared" si="0"/>
        <v>9.7799999999999998E-2</v>
      </c>
      <c r="V15">
        <f t="shared" si="0"/>
        <v>0.38859999999999995</v>
      </c>
      <c r="W15">
        <f t="shared" si="0"/>
        <v>0.55720000000000003</v>
      </c>
      <c r="Y15" s="3">
        <v>0.01</v>
      </c>
      <c r="Z15">
        <f t="shared" si="1"/>
        <v>1.1333333333333329E-2</v>
      </c>
      <c r="AA15">
        <f t="shared" si="2"/>
        <v>9.3266666666666678E-2</v>
      </c>
      <c r="AB15">
        <f t="shared" si="2"/>
        <v>0.10925</v>
      </c>
      <c r="AC15">
        <f t="shared" si="2"/>
        <v>0.11921666666666668</v>
      </c>
      <c r="AD15">
        <f t="shared" si="2"/>
        <v>0.16616666666666666</v>
      </c>
      <c r="AE15">
        <f t="shared" si="4"/>
        <v>0.15270000000000003</v>
      </c>
      <c r="AF15">
        <f t="shared" si="5"/>
        <v>0.22958333333333333</v>
      </c>
      <c r="AG15">
        <f t="shared" si="5"/>
        <v>0.26665000000000005</v>
      </c>
      <c r="AH15">
        <f t="shared" si="5"/>
        <v>0.30171666666666669</v>
      </c>
      <c r="AI15">
        <f t="shared" si="5"/>
        <v>0.31553333333333333</v>
      </c>
      <c r="AJ15">
        <f t="shared" si="6"/>
        <v>0.41696666666666671</v>
      </c>
      <c r="AK15">
        <f t="shared" si="7"/>
        <v>0.39655000000000012</v>
      </c>
    </row>
    <row r="16" spans="1:47" x14ac:dyDescent="0.25">
      <c r="A16" s="3"/>
      <c r="H16" s="5"/>
      <c r="I16" s="3"/>
      <c r="P16" s="5"/>
      <c r="Q16" s="3"/>
      <c r="Y16" s="3">
        <v>0</v>
      </c>
      <c r="Z16">
        <f t="shared" si="1"/>
        <v>3.6000000000000012E-3</v>
      </c>
      <c r="AA16">
        <f t="shared" si="2"/>
        <v>0.17321666666666666</v>
      </c>
      <c r="AB16">
        <f t="shared" si="2"/>
        <v>0.10178333333333335</v>
      </c>
      <c r="AC16">
        <f t="shared" si="2"/>
        <v>0.11076666666666667</v>
      </c>
      <c r="AD16">
        <f t="shared" si="2"/>
        <v>0.18991666666666665</v>
      </c>
      <c r="AE16">
        <f t="shared" si="4"/>
        <v>0.20976666666666668</v>
      </c>
      <c r="AF16">
        <f t="shared" si="5"/>
        <v>0.21933333333333335</v>
      </c>
      <c r="AG16">
        <f t="shared" si="5"/>
        <v>0.33731666666666671</v>
      </c>
      <c r="AH16">
        <f t="shared" si="5"/>
        <v>0.30209999999999998</v>
      </c>
      <c r="AI16">
        <f t="shared" si="5"/>
        <v>0.36986666666666662</v>
      </c>
      <c r="AJ16">
        <f t="shared" si="6"/>
        <v>0.50769999999999993</v>
      </c>
      <c r="AK16">
        <f t="shared" si="7"/>
        <v>0.49186666666666667</v>
      </c>
    </row>
    <row r="17" spans="1:6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</row>
    <row r="18" spans="1:67" x14ac:dyDescent="0.25">
      <c r="A18" s="3"/>
      <c r="B18" s="3" t="s">
        <v>54</v>
      </c>
      <c r="C18" s="3"/>
      <c r="D18" s="3"/>
      <c r="E18" s="3"/>
      <c r="F18" s="3"/>
      <c r="G18" s="3"/>
      <c r="H18" s="5"/>
      <c r="I18" s="3"/>
      <c r="J18" s="3" t="s">
        <v>54</v>
      </c>
      <c r="K18" s="3"/>
      <c r="L18" s="3"/>
      <c r="M18" s="3"/>
      <c r="N18" s="3"/>
      <c r="O18" s="3"/>
      <c r="P18" s="5"/>
      <c r="Q18" s="3"/>
      <c r="R18" s="3" t="s">
        <v>54</v>
      </c>
      <c r="S18" s="3"/>
      <c r="T18" s="3"/>
      <c r="U18" s="3"/>
      <c r="V18" s="3"/>
      <c r="W18" s="3"/>
      <c r="Y18" s="7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7"/>
      <c r="AM18" s="7"/>
      <c r="AN18" s="7"/>
    </row>
    <row r="19" spans="1:67" x14ac:dyDescent="0.25">
      <c r="A19" s="3" t="s">
        <v>8</v>
      </c>
      <c r="B19" s="3">
        <v>0.5</v>
      </c>
      <c r="C19" s="3">
        <v>0.25</v>
      </c>
      <c r="D19" s="3">
        <v>0.125</v>
      </c>
      <c r="E19" s="3">
        <v>0.06</v>
      </c>
      <c r="F19" s="3">
        <v>0.03</v>
      </c>
      <c r="G19" s="3">
        <v>0</v>
      </c>
      <c r="H19" s="5">
        <v>2</v>
      </c>
      <c r="I19" s="3" t="s">
        <v>8</v>
      </c>
      <c r="J19" s="3">
        <v>0.5</v>
      </c>
      <c r="K19" s="3">
        <v>0.25</v>
      </c>
      <c r="L19" s="3">
        <v>0.125</v>
      </c>
      <c r="M19" s="3">
        <v>0.06</v>
      </c>
      <c r="N19" s="3">
        <v>0.03</v>
      </c>
      <c r="O19" s="3">
        <v>0</v>
      </c>
      <c r="P19" s="5"/>
      <c r="Q19" s="3" t="s">
        <v>8</v>
      </c>
      <c r="R19" s="3">
        <v>0.5</v>
      </c>
      <c r="S19" s="3">
        <v>0.25</v>
      </c>
      <c r="T19" s="3">
        <v>0.125</v>
      </c>
      <c r="U19" s="3">
        <v>0.06</v>
      </c>
      <c r="V19" s="3">
        <v>0.03</v>
      </c>
      <c r="W19" s="3">
        <v>0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67" x14ac:dyDescent="0.25">
      <c r="A20" s="3">
        <v>0.5</v>
      </c>
      <c r="B20">
        <v>0.16250000000000001</v>
      </c>
      <c r="C20">
        <v>0.20669999999999999</v>
      </c>
      <c r="D20">
        <v>0.1739</v>
      </c>
      <c r="E20">
        <v>0.17649999999999999</v>
      </c>
      <c r="F20">
        <v>0.15459999999999999</v>
      </c>
      <c r="G20">
        <v>0.184</v>
      </c>
      <c r="H20" s="5"/>
      <c r="I20" s="3">
        <v>0.5</v>
      </c>
      <c r="J20">
        <v>0.26519999999999999</v>
      </c>
      <c r="K20">
        <v>0.44650000000000001</v>
      </c>
      <c r="L20">
        <v>0.32550000000000001</v>
      </c>
      <c r="M20">
        <v>0.63949999999999996</v>
      </c>
      <c r="N20">
        <v>0.37119999999999997</v>
      </c>
      <c r="O20">
        <v>0.40479999999999999</v>
      </c>
      <c r="P20" s="5"/>
      <c r="Q20" s="3">
        <v>0.5</v>
      </c>
      <c r="R20">
        <f>J20-B20</f>
        <v>0.10269999999999999</v>
      </c>
      <c r="S20">
        <f t="shared" ref="S20:W26" si="8">K20-C20</f>
        <v>0.23980000000000001</v>
      </c>
      <c r="T20">
        <f t="shared" si="8"/>
        <v>0.15160000000000001</v>
      </c>
      <c r="U20">
        <f t="shared" si="8"/>
        <v>0.46299999999999997</v>
      </c>
      <c r="V20">
        <f t="shared" si="8"/>
        <v>0.21659999999999999</v>
      </c>
      <c r="W20">
        <f t="shared" si="8"/>
        <v>0.2208</v>
      </c>
      <c r="Y20" s="7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7"/>
      <c r="AM20" s="7"/>
      <c r="AN20" s="7"/>
    </row>
    <row r="21" spans="1:67" x14ac:dyDescent="0.25">
      <c r="A21" s="3">
        <v>0.25</v>
      </c>
      <c r="B21">
        <v>0.18820000000000001</v>
      </c>
      <c r="C21">
        <v>0.16650000000000001</v>
      </c>
      <c r="D21">
        <v>0.1764</v>
      </c>
      <c r="E21">
        <v>0.17910000000000001</v>
      </c>
      <c r="F21">
        <v>0.17399999999999999</v>
      </c>
      <c r="G21">
        <v>0.16439999999999999</v>
      </c>
      <c r="H21" s="5"/>
      <c r="I21" s="3">
        <v>0.25</v>
      </c>
      <c r="J21">
        <v>0.34210000000000002</v>
      </c>
      <c r="K21">
        <v>0.25840000000000002</v>
      </c>
      <c r="L21">
        <v>0.37869999999999998</v>
      </c>
      <c r="M21">
        <v>0.45019999999999999</v>
      </c>
      <c r="N21">
        <v>0.49220000000000003</v>
      </c>
      <c r="O21">
        <v>0.50860000000000005</v>
      </c>
      <c r="P21" s="5"/>
      <c r="Q21" s="3">
        <v>0.25</v>
      </c>
      <c r="R21">
        <f t="shared" ref="R21:R26" si="9">J21-B21</f>
        <v>0.15390000000000001</v>
      </c>
      <c r="S21">
        <f t="shared" si="8"/>
        <v>9.1900000000000009E-2</v>
      </c>
      <c r="T21">
        <f t="shared" si="8"/>
        <v>0.20229999999999998</v>
      </c>
      <c r="U21">
        <f t="shared" si="8"/>
        <v>0.27110000000000001</v>
      </c>
      <c r="V21">
        <f t="shared" si="8"/>
        <v>0.31820000000000004</v>
      </c>
      <c r="W21">
        <f t="shared" si="8"/>
        <v>0.34420000000000006</v>
      </c>
      <c r="Y21" s="7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7"/>
      <c r="AM21" s="7"/>
      <c r="AN21" s="7"/>
    </row>
    <row r="22" spans="1:67" x14ac:dyDescent="0.25">
      <c r="A22" s="3">
        <v>0.125</v>
      </c>
      <c r="B22">
        <v>0.16819999999999999</v>
      </c>
      <c r="C22">
        <v>0.14530000000000001</v>
      </c>
      <c r="D22">
        <v>0.1636</v>
      </c>
      <c r="E22">
        <v>0.1552</v>
      </c>
      <c r="F22">
        <v>0.1191</v>
      </c>
      <c r="G22">
        <v>0.13880000000000001</v>
      </c>
      <c r="H22" s="5"/>
      <c r="I22" s="3">
        <v>0.125</v>
      </c>
      <c r="J22">
        <v>0.23519999999999999</v>
      </c>
      <c r="K22">
        <v>0.47949999999999998</v>
      </c>
      <c r="L22">
        <v>0.41589999999999999</v>
      </c>
      <c r="M22">
        <v>0.41949999999999998</v>
      </c>
      <c r="N22">
        <v>0.38340000000000002</v>
      </c>
      <c r="O22">
        <v>0.54420000000000002</v>
      </c>
      <c r="P22" s="5"/>
      <c r="Q22" s="3">
        <v>0.125</v>
      </c>
      <c r="R22">
        <f t="shared" si="9"/>
        <v>6.7000000000000004E-2</v>
      </c>
      <c r="S22">
        <f t="shared" si="8"/>
        <v>0.33419999999999994</v>
      </c>
      <c r="T22">
        <f t="shared" si="8"/>
        <v>0.25229999999999997</v>
      </c>
      <c r="U22">
        <f t="shared" si="8"/>
        <v>0.26429999999999998</v>
      </c>
      <c r="V22">
        <f t="shared" si="8"/>
        <v>0.26430000000000003</v>
      </c>
      <c r="W22">
        <f t="shared" si="8"/>
        <v>0.40539999999999998</v>
      </c>
      <c r="Y22" s="7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7"/>
      <c r="AM22" s="7"/>
      <c r="AN22" s="7"/>
    </row>
    <row r="23" spans="1:67" x14ac:dyDescent="0.25">
      <c r="A23" s="3">
        <v>0.06</v>
      </c>
      <c r="B23">
        <v>0.16600000000000001</v>
      </c>
      <c r="C23">
        <v>0.1618</v>
      </c>
      <c r="D23">
        <v>0.15140000000000001</v>
      </c>
      <c r="E23">
        <v>0.13550000000000001</v>
      </c>
      <c r="F23">
        <v>0.1305</v>
      </c>
      <c r="G23">
        <v>0.13719999999999999</v>
      </c>
      <c r="H23" s="5"/>
      <c r="I23" s="3">
        <v>0.06</v>
      </c>
      <c r="J23">
        <v>0.42899999999999999</v>
      </c>
      <c r="K23">
        <v>0.45029999999999998</v>
      </c>
      <c r="L23">
        <v>0.53139999999999998</v>
      </c>
      <c r="M23">
        <v>0.39760000000000001</v>
      </c>
      <c r="N23">
        <v>0.41839999999999999</v>
      </c>
      <c r="O23">
        <v>0.96330000000000005</v>
      </c>
      <c r="P23" s="5"/>
      <c r="Q23" s="3">
        <v>0.06</v>
      </c>
      <c r="R23">
        <f t="shared" si="9"/>
        <v>0.26300000000000001</v>
      </c>
      <c r="S23">
        <f t="shared" si="8"/>
        <v>0.28849999999999998</v>
      </c>
      <c r="T23">
        <f t="shared" si="8"/>
        <v>0.38</v>
      </c>
      <c r="U23">
        <f t="shared" si="8"/>
        <v>0.2621</v>
      </c>
      <c r="V23">
        <f t="shared" si="8"/>
        <v>0.28789999999999999</v>
      </c>
      <c r="W23">
        <f t="shared" si="8"/>
        <v>0.82610000000000006</v>
      </c>
      <c r="Y23" s="7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7"/>
      <c r="AM23" s="7"/>
      <c r="AN23" s="7"/>
    </row>
    <row r="24" spans="1:67" x14ac:dyDescent="0.25">
      <c r="A24" s="3">
        <v>0.03</v>
      </c>
      <c r="B24">
        <v>0.15359999999999999</v>
      </c>
      <c r="C24">
        <v>0.1527</v>
      </c>
      <c r="D24">
        <v>0.12920000000000001</v>
      </c>
      <c r="E24">
        <v>0.16250000000000001</v>
      </c>
      <c r="F24">
        <v>0.1177</v>
      </c>
      <c r="G24">
        <v>0.13919999999999999</v>
      </c>
      <c r="H24" s="5"/>
      <c r="I24" s="3">
        <v>0.03</v>
      </c>
      <c r="J24">
        <v>0.38</v>
      </c>
      <c r="K24">
        <v>0.61670000000000003</v>
      </c>
      <c r="L24">
        <v>0.71</v>
      </c>
      <c r="M24">
        <v>0.51380000000000003</v>
      </c>
      <c r="N24">
        <v>0.63670000000000004</v>
      </c>
      <c r="O24">
        <v>0.52759999999999996</v>
      </c>
      <c r="P24" s="5"/>
      <c r="Q24" s="3">
        <v>0.03</v>
      </c>
      <c r="R24">
        <f t="shared" si="9"/>
        <v>0.22640000000000002</v>
      </c>
      <c r="S24">
        <f t="shared" si="8"/>
        <v>0.46400000000000002</v>
      </c>
      <c r="T24">
        <f t="shared" si="8"/>
        <v>0.58079999999999998</v>
      </c>
      <c r="U24">
        <f t="shared" si="8"/>
        <v>0.35130000000000006</v>
      </c>
      <c r="V24">
        <f t="shared" si="8"/>
        <v>0.51900000000000002</v>
      </c>
      <c r="W24">
        <f t="shared" si="8"/>
        <v>0.38839999999999997</v>
      </c>
      <c r="Y24" s="7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7"/>
      <c r="AM24" s="7"/>
      <c r="AN24" s="7"/>
    </row>
    <row r="25" spans="1:67" x14ac:dyDescent="0.25">
      <c r="A25" s="3">
        <v>0.01</v>
      </c>
      <c r="B25">
        <v>0.13350000000000001</v>
      </c>
      <c r="C25">
        <v>0.12709999999999999</v>
      </c>
      <c r="D25">
        <v>0.12520000000000001</v>
      </c>
      <c r="E25">
        <v>0.1467</v>
      </c>
      <c r="F25">
        <v>0.1143</v>
      </c>
      <c r="G25">
        <v>0.13109999999999999</v>
      </c>
      <c r="H25" s="5"/>
      <c r="I25" s="3">
        <v>0.01</v>
      </c>
      <c r="J25">
        <v>0.43809999999999999</v>
      </c>
      <c r="K25">
        <v>0.52470000000000006</v>
      </c>
      <c r="L25">
        <v>0.51690000000000003</v>
      </c>
      <c r="M25">
        <v>0.48680000000000001</v>
      </c>
      <c r="N25">
        <v>0.54330000000000001</v>
      </c>
      <c r="O25">
        <v>0.68030000000000002</v>
      </c>
      <c r="P25" s="5"/>
      <c r="Q25" s="3">
        <v>0.01</v>
      </c>
      <c r="R25">
        <f t="shared" si="9"/>
        <v>0.30459999999999998</v>
      </c>
      <c r="S25">
        <f t="shared" si="8"/>
        <v>0.39760000000000006</v>
      </c>
      <c r="T25">
        <f t="shared" si="8"/>
        <v>0.39170000000000005</v>
      </c>
      <c r="U25">
        <f t="shared" si="8"/>
        <v>0.34010000000000001</v>
      </c>
      <c r="V25">
        <f t="shared" si="8"/>
        <v>0.42899999999999999</v>
      </c>
      <c r="W25">
        <f t="shared" si="8"/>
        <v>0.54920000000000002</v>
      </c>
      <c r="Y25" s="7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7"/>
      <c r="AM25" s="7"/>
      <c r="AN25" s="7"/>
    </row>
    <row r="26" spans="1:67" x14ac:dyDescent="0.25">
      <c r="A26" s="3">
        <v>0</v>
      </c>
      <c r="B26">
        <v>0.24790000000000001</v>
      </c>
      <c r="C26">
        <v>0.21179999999999999</v>
      </c>
      <c r="D26">
        <v>0.1885</v>
      </c>
      <c r="E26">
        <v>0.19750000000000001</v>
      </c>
      <c r="F26">
        <v>0.17319999999999999</v>
      </c>
      <c r="G26">
        <v>0.186</v>
      </c>
      <c r="H26" s="5"/>
      <c r="I26" s="3">
        <v>0</v>
      </c>
      <c r="J26">
        <v>0.70369999999999999</v>
      </c>
      <c r="K26">
        <v>0.69550000000000001</v>
      </c>
      <c r="L26">
        <v>0.63859999999999995</v>
      </c>
      <c r="M26">
        <v>0.66659999999999997</v>
      </c>
      <c r="N26">
        <v>0.66390000000000005</v>
      </c>
      <c r="O26">
        <v>0.67459999999999998</v>
      </c>
      <c r="P26" s="5"/>
      <c r="Q26" s="3">
        <v>0</v>
      </c>
      <c r="R26">
        <f t="shared" si="9"/>
        <v>0.45579999999999998</v>
      </c>
      <c r="S26">
        <f t="shared" si="8"/>
        <v>0.48370000000000002</v>
      </c>
      <c r="T26">
        <f t="shared" si="8"/>
        <v>0.45009999999999994</v>
      </c>
      <c r="U26">
        <f t="shared" si="8"/>
        <v>0.46909999999999996</v>
      </c>
      <c r="V26">
        <f t="shared" si="8"/>
        <v>0.49070000000000003</v>
      </c>
      <c r="W26">
        <f t="shared" si="8"/>
        <v>0.48859999999999998</v>
      </c>
      <c r="Y26" s="7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7"/>
      <c r="AM26" s="7"/>
      <c r="AN26" s="7"/>
    </row>
    <row r="27" spans="1:6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7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7"/>
      <c r="AM27" s="7"/>
      <c r="AN27" s="7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</row>
    <row r="28" spans="1:67" x14ac:dyDescent="0.25">
      <c r="A28" s="3"/>
      <c r="B28" s="3" t="s">
        <v>54</v>
      </c>
      <c r="C28" s="3"/>
      <c r="D28" s="3"/>
      <c r="E28" s="3"/>
      <c r="F28" s="3"/>
      <c r="G28" s="3"/>
      <c r="H28" s="5"/>
      <c r="I28" s="3"/>
      <c r="J28" s="3" t="s">
        <v>54</v>
      </c>
      <c r="K28" s="3"/>
      <c r="L28" s="3"/>
      <c r="M28" s="3"/>
      <c r="N28" s="3"/>
      <c r="O28" s="3"/>
      <c r="P28" s="5"/>
      <c r="Q28" s="3"/>
      <c r="R28" s="3" t="s">
        <v>54</v>
      </c>
      <c r="S28" s="3"/>
      <c r="T28" s="3"/>
      <c r="U28" s="3"/>
      <c r="V28" s="3"/>
      <c r="W28" s="3"/>
      <c r="Y28" s="7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7"/>
      <c r="AM28" s="7"/>
      <c r="AN28" s="7"/>
    </row>
    <row r="29" spans="1:67" x14ac:dyDescent="0.25">
      <c r="A29" s="3" t="s">
        <v>8</v>
      </c>
      <c r="B29" s="3">
        <v>0.5</v>
      </c>
      <c r="C29" s="3">
        <v>0.25</v>
      </c>
      <c r="D29" s="3">
        <v>0.125</v>
      </c>
      <c r="E29" s="3">
        <v>0.06</v>
      </c>
      <c r="F29" s="3">
        <v>0.03</v>
      </c>
      <c r="G29" s="3">
        <v>0</v>
      </c>
      <c r="H29" s="5">
        <v>1</v>
      </c>
      <c r="I29" s="3" t="s">
        <v>8</v>
      </c>
      <c r="J29" s="3">
        <v>0.5</v>
      </c>
      <c r="K29" s="3">
        <v>0.25</v>
      </c>
      <c r="L29" s="3">
        <v>0.125</v>
      </c>
      <c r="M29" s="3">
        <v>0.06</v>
      </c>
      <c r="N29" s="3">
        <v>0.03</v>
      </c>
      <c r="O29" s="3">
        <v>0</v>
      </c>
      <c r="P29" s="5"/>
      <c r="Q29" s="3" t="s">
        <v>8</v>
      </c>
      <c r="R29" s="3">
        <v>0.5</v>
      </c>
      <c r="S29" s="3">
        <v>0.25</v>
      </c>
      <c r="T29" s="3">
        <v>0.125</v>
      </c>
      <c r="U29" s="3">
        <v>0.06</v>
      </c>
      <c r="V29" s="3">
        <v>0.03</v>
      </c>
      <c r="W29" s="3">
        <v>0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67" x14ac:dyDescent="0.25">
      <c r="A30" s="3">
        <v>0.5</v>
      </c>
      <c r="B30">
        <v>0.17979999999999999</v>
      </c>
      <c r="C30">
        <v>0.2475</v>
      </c>
      <c r="D30">
        <v>0.18110000000000001</v>
      </c>
      <c r="E30">
        <v>0.2681</v>
      </c>
      <c r="F30">
        <v>0.1905</v>
      </c>
      <c r="G30">
        <v>0.19750000000000001</v>
      </c>
      <c r="H30" s="5"/>
      <c r="I30" s="3">
        <v>0.5</v>
      </c>
      <c r="J30">
        <v>0.1711</v>
      </c>
      <c r="K30">
        <v>0.21429999999999999</v>
      </c>
      <c r="L30">
        <v>0.17699999999999999</v>
      </c>
      <c r="M30">
        <v>0.32750000000000001</v>
      </c>
      <c r="N30">
        <v>0.42509999999999998</v>
      </c>
      <c r="O30">
        <v>0.45910000000000001</v>
      </c>
      <c r="P30" s="5"/>
      <c r="Q30" s="3">
        <v>0.5</v>
      </c>
      <c r="R30">
        <f>J30-B30</f>
        <v>-8.6999999999999855E-3</v>
      </c>
      <c r="S30">
        <f t="shared" ref="S30:W36" si="10">K30-C30</f>
        <v>-3.3200000000000007E-2</v>
      </c>
      <c r="T30">
        <f t="shared" si="10"/>
        <v>-4.1000000000000203E-3</v>
      </c>
      <c r="U30">
        <f t="shared" si="10"/>
        <v>5.9400000000000008E-2</v>
      </c>
      <c r="V30">
        <f t="shared" si="10"/>
        <v>0.23459999999999998</v>
      </c>
      <c r="W30">
        <f t="shared" si="10"/>
        <v>0.2616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67" x14ac:dyDescent="0.25">
      <c r="A31" s="3">
        <v>0.25</v>
      </c>
      <c r="B31">
        <v>0.18160000000000001</v>
      </c>
      <c r="C31">
        <v>0.17580000000000001</v>
      </c>
      <c r="D31">
        <v>0.16009999999999999</v>
      </c>
      <c r="E31">
        <v>0.14460000000000001</v>
      </c>
      <c r="F31">
        <v>0.15809999999999999</v>
      </c>
      <c r="G31">
        <v>0.16370000000000001</v>
      </c>
      <c r="H31" s="5"/>
      <c r="I31" s="3">
        <v>0.25</v>
      </c>
      <c r="J31">
        <v>0.2545</v>
      </c>
      <c r="K31">
        <v>0.25540000000000002</v>
      </c>
      <c r="L31">
        <v>0.29170000000000001</v>
      </c>
      <c r="M31">
        <v>0.3135</v>
      </c>
      <c r="N31">
        <v>0.3916</v>
      </c>
      <c r="O31">
        <v>0.46989999999999998</v>
      </c>
      <c r="P31" s="5"/>
      <c r="Q31" s="3">
        <v>0.25</v>
      </c>
      <c r="R31">
        <f t="shared" ref="R31:R36" si="11">J31-B31</f>
        <v>7.2899999999999993E-2</v>
      </c>
      <c r="S31">
        <f t="shared" si="10"/>
        <v>7.9600000000000004E-2</v>
      </c>
      <c r="T31">
        <f t="shared" si="10"/>
        <v>0.13160000000000002</v>
      </c>
      <c r="U31">
        <f t="shared" si="10"/>
        <v>0.16889999999999999</v>
      </c>
      <c r="V31">
        <f t="shared" si="10"/>
        <v>0.23350000000000001</v>
      </c>
      <c r="W31">
        <f t="shared" si="10"/>
        <v>0.30619999999999997</v>
      </c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67" x14ac:dyDescent="0.25">
      <c r="A32" s="3">
        <v>0.125</v>
      </c>
      <c r="B32">
        <v>0.1638</v>
      </c>
      <c r="C32">
        <v>0.14710000000000001</v>
      </c>
      <c r="D32">
        <v>0.15160000000000001</v>
      </c>
      <c r="E32">
        <v>0.15290000000000001</v>
      </c>
      <c r="F32">
        <v>0.13239999999999999</v>
      </c>
      <c r="G32">
        <v>0.1527</v>
      </c>
      <c r="H32" s="5"/>
      <c r="I32" s="3">
        <v>0.125</v>
      </c>
      <c r="J32">
        <v>0.28939999999999999</v>
      </c>
      <c r="K32">
        <v>0.2656</v>
      </c>
      <c r="L32">
        <v>0.35930000000000001</v>
      </c>
      <c r="M32">
        <v>0.40450000000000003</v>
      </c>
      <c r="N32">
        <v>0.41270000000000001</v>
      </c>
      <c r="O32">
        <v>0.55269999999999997</v>
      </c>
      <c r="P32" s="5"/>
      <c r="Q32" s="3">
        <v>0.125</v>
      </c>
      <c r="R32">
        <f t="shared" si="11"/>
        <v>0.12559999999999999</v>
      </c>
      <c r="S32">
        <f t="shared" si="10"/>
        <v>0.11849999999999999</v>
      </c>
      <c r="T32">
        <f t="shared" si="10"/>
        <v>0.2077</v>
      </c>
      <c r="U32">
        <f t="shared" si="10"/>
        <v>0.25160000000000005</v>
      </c>
      <c r="V32">
        <f t="shared" si="10"/>
        <v>0.28029999999999999</v>
      </c>
      <c r="W32">
        <f t="shared" si="10"/>
        <v>0.39999999999999997</v>
      </c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67" x14ac:dyDescent="0.25">
      <c r="A33" s="3">
        <v>0.06</v>
      </c>
      <c r="B33">
        <v>0.1739</v>
      </c>
      <c r="C33">
        <v>0.16259999999999999</v>
      </c>
      <c r="D33">
        <v>0.17829999999999999</v>
      </c>
      <c r="E33">
        <v>0.15160000000000001</v>
      </c>
      <c r="F33">
        <v>0.12280000000000001</v>
      </c>
      <c r="G33">
        <v>0.13869999999999999</v>
      </c>
      <c r="H33" s="5"/>
      <c r="I33" s="3">
        <v>0.06</v>
      </c>
      <c r="J33">
        <v>0.3463</v>
      </c>
      <c r="K33">
        <v>0.35310000000000002</v>
      </c>
      <c r="L33">
        <v>0.40150000000000002</v>
      </c>
      <c r="M33">
        <v>0.41949999999999998</v>
      </c>
      <c r="N33">
        <v>0.42749999999999999</v>
      </c>
      <c r="O33">
        <v>0.67969999999999997</v>
      </c>
      <c r="P33" s="5"/>
      <c r="Q33" s="3">
        <v>0.06</v>
      </c>
      <c r="R33">
        <f t="shared" si="11"/>
        <v>0.1724</v>
      </c>
      <c r="S33">
        <f t="shared" si="10"/>
        <v>0.19050000000000003</v>
      </c>
      <c r="T33">
        <f t="shared" si="10"/>
        <v>0.22320000000000004</v>
      </c>
      <c r="U33">
        <f t="shared" si="10"/>
        <v>0.26789999999999997</v>
      </c>
      <c r="V33">
        <f t="shared" si="10"/>
        <v>0.30469999999999997</v>
      </c>
      <c r="W33">
        <f t="shared" si="10"/>
        <v>0.54099999999999993</v>
      </c>
    </row>
    <row r="34" spans="1:67" x14ac:dyDescent="0.25">
      <c r="A34" s="3">
        <v>0.03</v>
      </c>
      <c r="B34">
        <v>0.1462</v>
      </c>
      <c r="C34">
        <v>0.1462</v>
      </c>
      <c r="D34">
        <v>0.14419999999999999</v>
      </c>
      <c r="E34">
        <v>0.1399</v>
      </c>
      <c r="F34">
        <v>0.13039999999999999</v>
      </c>
      <c r="G34">
        <v>0.13589999999999999</v>
      </c>
      <c r="H34" s="5"/>
      <c r="I34" s="3">
        <v>0.03</v>
      </c>
      <c r="J34">
        <v>0.41189999999999999</v>
      </c>
      <c r="K34">
        <v>0.47499999999999998</v>
      </c>
      <c r="L34">
        <v>0.49299999999999999</v>
      </c>
      <c r="M34">
        <v>0.57040000000000002</v>
      </c>
      <c r="N34">
        <v>0.56030000000000002</v>
      </c>
      <c r="O34">
        <v>0.56569999999999998</v>
      </c>
      <c r="P34" s="5"/>
      <c r="Q34" s="3">
        <v>0.03</v>
      </c>
      <c r="R34">
        <f t="shared" si="11"/>
        <v>0.26569999999999999</v>
      </c>
      <c r="S34">
        <f t="shared" si="10"/>
        <v>0.32879999999999998</v>
      </c>
      <c r="T34">
        <f t="shared" si="10"/>
        <v>0.3488</v>
      </c>
      <c r="U34">
        <f t="shared" si="10"/>
        <v>0.43049999999999999</v>
      </c>
      <c r="V34">
        <f t="shared" si="10"/>
        <v>0.42990000000000006</v>
      </c>
      <c r="W34">
        <f t="shared" si="10"/>
        <v>0.42979999999999996</v>
      </c>
    </row>
    <row r="35" spans="1:67" x14ac:dyDescent="0.25">
      <c r="A35" s="3">
        <v>0.01</v>
      </c>
      <c r="B35">
        <v>0.15290000000000001</v>
      </c>
      <c r="C35">
        <v>0.14549999999999999</v>
      </c>
      <c r="D35">
        <v>0.15870000000000001</v>
      </c>
      <c r="E35">
        <v>0.14480000000000001</v>
      </c>
      <c r="F35">
        <v>0.13880000000000001</v>
      </c>
      <c r="G35">
        <v>0.1527</v>
      </c>
      <c r="H35" s="5"/>
      <c r="I35" s="3">
        <v>0.01</v>
      </c>
      <c r="J35">
        <v>0.53249999999999997</v>
      </c>
      <c r="K35">
        <v>0.47810000000000002</v>
      </c>
      <c r="L35">
        <v>0.6663</v>
      </c>
      <c r="M35">
        <v>0.56179999999999997</v>
      </c>
      <c r="N35">
        <v>0.62170000000000003</v>
      </c>
      <c r="O35">
        <v>0.64190000000000003</v>
      </c>
      <c r="P35" s="5"/>
      <c r="Q35" s="3">
        <v>0.01</v>
      </c>
      <c r="R35">
        <f t="shared" si="11"/>
        <v>0.37959999999999994</v>
      </c>
      <c r="S35">
        <f t="shared" si="10"/>
        <v>0.33260000000000001</v>
      </c>
      <c r="T35">
        <f t="shared" si="10"/>
        <v>0.50760000000000005</v>
      </c>
      <c r="U35">
        <f t="shared" si="10"/>
        <v>0.41699999999999993</v>
      </c>
      <c r="V35">
        <f t="shared" si="10"/>
        <v>0.4829</v>
      </c>
      <c r="W35">
        <f t="shared" si="10"/>
        <v>0.48920000000000002</v>
      </c>
    </row>
    <row r="36" spans="1:67" x14ac:dyDescent="0.25">
      <c r="A36" s="3">
        <v>0</v>
      </c>
      <c r="B36">
        <v>0.15010000000000001</v>
      </c>
      <c r="C36">
        <v>0.1653</v>
      </c>
      <c r="D36">
        <v>0.1731</v>
      </c>
      <c r="E36">
        <v>0.18029999999999999</v>
      </c>
      <c r="F36">
        <v>0.19570000000000001</v>
      </c>
      <c r="G36">
        <v>0.19020000000000001</v>
      </c>
      <c r="H36" s="5"/>
      <c r="I36" s="3">
        <v>0</v>
      </c>
      <c r="J36">
        <v>0.61860000000000004</v>
      </c>
      <c r="K36">
        <v>0.84750000000000003</v>
      </c>
      <c r="L36">
        <v>0.74260000000000004</v>
      </c>
      <c r="M36">
        <v>0.74739999999999995</v>
      </c>
      <c r="N36">
        <v>0.83950000000000002</v>
      </c>
      <c r="O36">
        <v>0.71340000000000003</v>
      </c>
      <c r="P36" s="5"/>
      <c r="Q36" s="3">
        <v>0</v>
      </c>
      <c r="R36">
        <f t="shared" si="11"/>
        <v>0.46850000000000003</v>
      </c>
      <c r="S36">
        <f t="shared" si="10"/>
        <v>0.68220000000000003</v>
      </c>
      <c r="T36">
        <f t="shared" si="10"/>
        <v>0.56950000000000001</v>
      </c>
      <c r="U36">
        <f t="shared" si="10"/>
        <v>0.56709999999999994</v>
      </c>
      <c r="V36">
        <f t="shared" si="10"/>
        <v>0.64380000000000004</v>
      </c>
      <c r="W36">
        <f t="shared" si="10"/>
        <v>0.5232</v>
      </c>
    </row>
    <row r="37" spans="1:6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</row>
    <row r="38" spans="1:67" x14ac:dyDescent="0.25">
      <c r="A38" s="3"/>
      <c r="B38" s="3" t="s">
        <v>54</v>
      </c>
      <c r="C38" s="3"/>
      <c r="D38" s="3"/>
      <c r="E38" s="3"/>
      <c r="F38" s="3"/>
      <c r="G38" s="3"/>
      <c r="H38" s="5"/>
      <c r="I38" s="3"/>
      <c r="J38" s="3" t="s">
        <v>54</v>
      </c>
      <c r="K38" s="3"/>
      <c r="L38" s="3"/>
      <c r="M38" s="3"/>
      <c r="N38" s="3"/>
      <c r="O38" s="3"/>
      <c r="P38" s="5"/>
      <c r="Q38" s="3"/>
      <c r="R38" s="3" t="s">
        <v>54</v>
      </c>
      <c r="S38" s="3"/>
      <c r="T38" s="3"/>
      <c r="U38" s="3"/>
      <c r="V38" s="3"/>
      <c r="W38" s="3"/>
    </row>
    <row r="39" spans="1:67" x14ac:dyDescent="0.25">
      <c r="A39" s="3" t="s">
        <v>8</v>
      </c>
      <c r="B39" s="3">
        <v>1</v>
      </c>
      <c r="C39" s="3">
        <v>0.5</v>
      </c>
      <c r="D39" s="3">
        <v>0.25</v>
      </c>
      <c r="E39" s="3">
        <v>0.125</v>
      </c>
      <c r="F39" s="3">
        <v>0.06</v>
      </c>
      <c r="G39" s="3">
        <v>0</v>
      </c>
      <c r="H39" s="5">
        <v>2</v>
      </c>
      <c r="I39" s="3" t="s">
        <v>8</v>
      </c>
      <c r="J39" s="3">
        <v>1</v>
      </c>
      <c r="K39" s="3">
        <v>0.5</v>
      </c>
      <c r="L39" s="3">
        <v>0.25</v>
      </c>
      <c r="M39" s="3">
        <v>0.125</v>
      </c>
      <c r="N39" s="3">
        <v>0.06</v>
      </c>
      <c r="O39" s="3">
        <v>0</v>
      </c>
      <c r="P39" s="5"/>
      <c r="Q39" s="3" t="s">
        <v>8</v>
      </c>
      <c r="R39" s="3">
        <v>1</v>
      </c>
      <c r="S39" s="3">
        <v>0.5</v>
      </c>
      <c r="T39" s="3">
        <v>0.25</v>
      </c>
      <c r="U39" s="3">
        <v>0.125</v>
      </c>
      <c r="V39" s="3">
        <v>0.06</v>
      </c>
      <c r="W39" s="3">
        <v>0</v>
      </c>
    </row>
    <row r="40" spans="1:67" x14ac:dyDescent="0.25">
      <c r="A40" s="3">
        <v>1</v>
      </c>
      <c r="B40">
        <v>0.21340000000000001</v>
      </c>
      <c r="C40">
        <v>0.2172</v>
      </c>
      <c r="D40">
        <v>0.22600000000000001</v>
      </c>
      <c r="E40">
        <v>0.25430000000000003</v>
      </c>
      <c r="F40">
        <v>0.21679999999999999</v>
      </c>
      <c r="G40">
        <v>0.21149999999999999</v>
      </c>
      <c r="H40" s="5"/>
      <c r="I40" s="3">
        <v>1</v>
      </c>
      <c r="J40">
        <v>0.14369999999999999</v>
      </c>
      <c r="K40">
        <v>0.16880000000000001</v>
      </c>
      <c r="L40">
        <v>0.1484</v>
      </c>
      <c r="M40">
        <v>0.18479999999999999</v>
      </c>
      <c r="N40">
        <v>0.15379999999999999</v>
      </c>
      <c r="O40">
        <v>0.13800000000000001</v>
      </c>
      <c r="P40" s="5"/>
      <c r="Q40" s="3">
        <v>1</v>
      </c>
      <c r="R40">
        <f>J40-B40</f>
        <v>-6.9700000000000012E-2</v>
      </c>
      <c r="S40">
        <f t="shared" ref="S40:W47" si="12">K40-C40</f>
        <v>-4.8399999999999999E-2</v>
      </c>
      <c r="T40">
        <f t="shared" si="12"/>
        <v>-7.7600000000000002E-2</v>
      </c>
      <c r="U40">
        <f t="shared" si="12"/>
        <v>-6.9500000000000034E-2</v>
      </c>
      <c r="V40">
        <f t="shared" si="12"/>
        <v>-6.3E-2</v>
      </c>
      <c r="W40">
        <f t="shared" si="12"/>
        <v>-7.3499999999999982E-2</v>
      </c>
    </row>
    <row r="41" spans="1:67" x14ac:dyDescent="0.25">
      <c r="A41" s="3">
        <v>0.5</v>
      </c>
      <c r="B41">
        <v>0.1719</v>
      </c>
      <c r="C41">
        <v>0.16619999999999999</v>
      </c>
      <c r="D41">
        <v>0.16300000000000001</v>
      </c>
      <c r="E41">
        <v>0.16089999999999999</v>
      </c>
      <c r="F41">
        <v>0.17</v>
      </c>
      <c r="G41">
        <v>0.15290000000000001</v>
      </c>
      <c r="H41" s="5"/>
      <c r="I41" s="3">
        <v>0.5</v>
      </c>
      <c r="J41">
        <v>0.1414</v>
      </c>
      <c r="K41">
        <v>0.1222</v>
      </c>
      <c r="L41">
        <v>0.11609999999999999</v>
      </c>
      <c r="M41">
        <v>0.12130000000000001</v>
      </c>
      <c r="N41">
        <v>0.28970000000000001</v>
      </c>
      <c r="O41">
        <v>0.12180000000000001</v>
      </c>
      <c r="P41" s="5"/>
      <c r="Q41" s="3">
        <v>0.5</v>
      </c>
      <c r="R41">
        <f t="shared" ref="R41:R47" si="13">J41-B41</f>
        <v>-3.0499999999999999E-2</v>
      </c>
      <c r="S41">
        <f t="shared" si="12"/>
        <v>-4.3999999999999984E-2</v>
      </c>
      <c r="T41">
        <f t="shared" si="12"/>
        <v>-4.6900000000000011E-2</v>
      </c>
      <c r="U41">
        <f t="shared" si="12"/>
        <v>-3.9599999999999982E-2</v>
      </c>
      <c r="V41">
        <f t="shared" si="12"/>
        <v>0.1197</v>
      </c>
      <c r="W41">
        <f t="shared" si="12"/>
        <v>-3.1100000000000003E-2</v>
      </c>
    </row>
    <row r="42" spans="1:67" x14ac:dyDescent="0.25">
      <c r="A42" s="3">
        <v>0.25</v>
      </c>
      <c r="B42">
        <v>0.1469</v>
      </c>
      <c r="C42">
        <v>0.14349999999999999</v>
      </c>
      <c r="D42">
        <v>0.14019999999999999</v>
      </c>
      <c r="E42">
        <v>0.15279999999999999</v>
      </c>
      <c r="F42">
        <v>0.13739999999999999</v>
      </c>
      <c r="G42">
        <v>0.14610000000000001</v>
      </c>
      <c r="H42" s="5"/>
      <c r="I42" s="3">
        <v>0.25</v>
      </c>
      <c r="J42">
        <v>0.10059999999999999</v>
      </c>
      <c r="K42">
        <v>0.1004</v>
      </c>
      <c r="L42">
        <v>0.10199999999999999</v>
      </c>
      <c r="M42">
        <v>0.1164</v>
      </c>
      <c r="N42">
        <v>0.21920000000000001</v>
      </c>
      <c r="O42">
        <v>0.10589999999999999</v>
      </c>
      <c r="P42" s="5"/>
      <c r="Q42" s="3">
        <v>0.25</v>
      </c>
      <c r="R42">
        <f t="shared" si="13"/>
        <v>-4.6300000000000008E-2</v>
      </c>
      <c r="S42">
        <f t="shared" si="12"/>
        <v>-4.3099999999999986E-2</v>
      </c>
      <c r="T42">
        <f t="shared" si="12"/>
        <v>-3.8199999999999998E-2</v>
      </c>
      <c r="U42">
        <f t="shared" si="12"/>
        <v>-3.6399999999999988E-2</v>
      </c>
      <c r="V42">
        <f t="shared" si="12"/>
        <v>8.1800000000000012E-2</v>
      </c>
      <c r="W42">
        <f t="shared" si="12"/>
        <v>-4.0200000000000014E-2</v>
      </c>
    </row>
    <row r="43" spans="1:67" x14ac:dyDescent="0.25">
      <c r="A43" s="3">
        <v>0.125</v>
      </c>
      <c r="B43">
        <v>0.12820000000000001</v>
      </c>
      <c r="C43">
        <v>0.1298</v>
      </c>
      <c r="D43">
        <v>0.1353</v>
      </c>
      <c r="E43">
        <v>0.12989999999999999</v>
      </c>
      <c r="F43">
        <v>0.12839999999999999</v>
      </c>
      <c r="G43">
        <v>0.13420000000000001</v>
      </c>
      <c r="H43" s="5"/>
      <c r="I43" s="3">
        <v>0.125</v>
      </c>
      <c r="J43">
        <v>0.10349999999999999</v>
      </c>
      <c r="K43">
        <v>0.1028</v>
      </c>
      <c r="L43">
        <v>0.23930000000000001</v>
      </c>
      <c r="M43">
        <v>0.1032</v>
      </c>
      <c r="N43">
        <v>0.214</v>
      </c>
      <c r="O43">
        <v>0.1099</v>
      </c>
      <c r="P43" s="5"/>
      <c r="Q43" s="3">
        <v>0.125</v>
      </c>
      <c r="R43">
        <f t="shared" si="13"/>
        <v>-2.4700000000000014E-2</v>
      </c>
      <c r="S43">
        <f t="shared" si="12"/>
        <v>-2.6999999999999996E-2</v>
      </c>
      <c r="T43">
        <f t="shared" si="12"/>
        <v>0.10400000000000001</v>
      </c>
      <c r="U43">
        <f t="shared" si="12"/>
        <v>-2.6699999999999988E-2</v>
      </c>
      <c r="V43">
        <f t="shared" si="12"/>
        <v>8.5600000000000009E-2</v>
      </c>
      <c r="W43">
        <f t="shared" si="12"/>
        <v>-2.4300000000000016E-2</v>
      </c>
    </row>
    <row r="44" spans="1:67" x14ac:dyDescent="0.25">
      <c r="A44" s="3">
        <v>0.06</v>
      </c>
      <c r="B44">
        <v>0.10970000000000001</v>
      </c>
      <c r="C44">
        <v>0.1206</v>
      </c>
      <c r="D44">
        <v>0.1197</v>
      </c>
      <c r="E44">
        <v>0.112</v>
      </c>
      <c r="F44">
        <v>0.1176</v>
      </c>
      <c r="G44">
        <v>0.122</v>
      </c>
      <c r="H44" s="5"/>
      <c r="I44" s="3">
        <v>0.06</v>
      </c>
      <c r="J44">
        <v>9.7299999999999998E-2</v>
      </c>
      <c r="K44">
        <v>0.26800000000000002</v>
      </c>
      <c r="L44">
        <v>0.2374</v>
      </c>
      <c r="M44">
        <v>0.23780000000000001</v>
      </c>
      <c r="N44">
        <v>0.28270000000000001</v>
      </c>
      <c r="O44">
        <v>0.40450000000000003</v>
      </c>
      <c r="P44" s="5"/>
      <c r="Q44" s="3">
        <v>0.06</v>
      </c>
      <c r="R44">
        <f t="shared" si="13"/>
        <v>-1.2400000000000008E-2</v>
      </c>
      <c r="S44">
        <f t="shared" si="12"/>
        <v>0.14740000000000003</v>
      </c>
      <c r="T44">
        <f t="shared" si="12"/>
        <v>0.1177</v>
      </c>
      <c r="U44">
        <f t="shared" si="12"/>
        <v>0.12580000000000002</v>
      </c>
      <c r="V44">
        <f t="shared" si="12"/>
        <v>0.16510000000000002</v>
      </c>
      <c r="W44">
        <f t="shared" si="12"/>
        <v>0.28250000000000003</v>
      </c>
    </row>
    <row r="45" spans="1:67" x14ac:dyDescent="0.25">
      <c r="A45" s="3">
        <v>0.03</v>
      </c>
      <c r="B45">
        <v>0.10829999999999999</v>
      </c>
      <c r="C45">
        <v>0.1077</v>
      </c>
      <c r="D45">
        <v>0.11119999999999999</v>
      </c>
      <c r="E45">
        <v>0.1137</v>
      </c>
      <c r="F45">
        <v>0.13489999999999999</v>
      </c>
      <c r="G45">
        <v>0.11310000000000001</v>
      </c>
      <c r="H45" s="5"/>
      <c r="I45" s="3">
        <v>0.03</v>
      </c>
      <c r="J45">
        <v>0.20269999999999999</v>
      </c>
      <c r="K45">
        <v>0.2034</v>
      </c>
      <c r="L45">
        <v>0.32390000000000002</v>
      </c>
      <c r="M45">
        <v>0.27429999999999999</v>
      </c>
      <c r="N45">
        <v>0.53359999999999996</v>
      </c>
      <c r="O45">
        <v>0.38229999999999997</v>
      </c>
      <c r="P45" s="5"/>
      <c r="Q45" s="3">
        <v>0.03</v>
      </c>
      <c r="R45">
        <f t="shared" si="13"/>
        <v>9.4399999999999998E-2</v>
      </c>
      <c r="S45">
        <f t="shared" si="12"/>
        <v>9.5699999999999993E-2</v>
      </c>
      <c r="T45">
        <f t="shared" si="12"/>
        <v>0.21270000000000003</v>
      </c>
      <c r="U45">
        <f t="shared" si="12"/>
        <v>0.16059999999999999</v>
      </c>
      <c r="V45">
        <f t="shared" si="12"/>
        <v>0.39869999999999994</v>
      </c>
      <c r="W45">
        <f t="shared" si="12"/>
        <v>0.26919999999999999</v>
      </c>
    </row>
    <row r="46" spans="1:67" x14ac:dyDescent="0.25">
      <c r="A46" s="3">
        <v>0.01</v>
      </c>
      <c r="B46">
        <v>0.1145</v>
      </c>
      <c r="C46">
        <v>0.12570000000000001</v>
      </c>
      <c r="D46">
        <v>0.1208</v>
      </c>
      <c r="E46">
        <v>0.1166</v>
      </c>
      <c r="F46">
        <v>0.12180000000000001</v>
      </c>
      <c r="G46">
        <v>0.1145</v>
      </c>
      <c r="H46" s="5"/>
      <c r="I46" s="3">
        <v>0.01</v>
      </c>
      <c r="J46">
        <v>0.2286</v>
      </c>
      <c r="K46">
        <v>0.31580000000000003</v>
      </c>
      <c r="L46">
        <v>0.30819999999999997</v>
      </c>
      <c r="M46">
        <v>0.31819999999999998</v>
      </c>
      <c r="N46">
        <v>0.33879999999999999</v>
      </c>
      <c r="O46">
        <v>0.3821</v>
      </c>
      <c r="P46" s="5"/>
      <c r="Q46" s="3">
        <v>0.01</v>
      </c>
      <c r="R46">
        <f t="shared" si="13"/>
        <v>0.11409999999999999</v>
      </c>
      <c r="S46">
        <f t="shared" si="12"/>
        <v>0.19010000000000002</v>
      </c>
      <c r="T46">
        <f t="shared" si="12"/>
        <v>0.18739999999999996</v>
      </c>
      <c r="U46">
        <f t="shared" si="12"/>
        <v>0.2016</v>
      </c>
      <c r="V46">
        <f t="shared" si="12"/>
        <v>0.21699999999999997</v>
      </c>
      <c r="W46">
        <f t="shared" si="12"/>
        <v>0.2676</v>
      </c>
    </row>
    <row r="47" spans="1:67" x14ac:dyDescent="0.25">
      <c r="A47" s="3">
        <v>0</v>
      </c>
      <c r="B47">
        <v>0.27639999999999998</v>
      </c>
      <c r="C47">
        <v>0.23749999999999999</v>
      </c>
      <c r="D47">
        <v>0.1956</v>
      </c>
      <c r="E47">
        <v>0.17760000000000001</v>
      </c>
      <c r="F47">
        <v>0.15540000000000001</v>
      </c>
      <c r="G47">
        <v>0.1497</v>
      </c>
      <c r="H47" s="5"/>
      <c r="I47" s="3">
        <v>0</v>
      </c>
      <c r="J47">
        <v>0.35070000000000001</v>
      </c>
      <c r="K47">
        <v>0.32469999999999999</v>
      </c>
      <c r="L47">
        <v>0.40289999999999998</v>
      </c>
      <c r="M47">
        <v>0.4083</v>
      </c>
      <c r="N47">
        <v>0.60909999999999997</v>
      </c>
      <c r="O47">
        <v>0.64970000000000006</v>
      </c>
      <c r="P47" s="5"/>
      <c r="Q47" s="3">
        <v>0</v>
      </c>
      <c r="R47">
        <f t="shared" si="13"/>
        <v>7.4300000000000033E-2</v>
      </c>
      <c r="S47">
        <f t="shared" si="12"/>
        <v>8.72E-2</v>
      </c>
      <c r="T47">
        <f t="shared" si="12"/>
        <v>0.20729999999999998</v>
      </c>
      <c r="U47">
        <f t="shared" si="12"/>
        <v>0.23069999999999999</v>
      </c>
      <c r="V47">
        <f t="shared" si="12"/>
        <v>0.45369999999999999</v>
      </c>
      <c r="W47">
        <f t="shared" si="12"/>
        <v>0.5</v>
      </c>
    </row>
    <row r="48" spans="1:6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</row>
    <row r="49" spans="1:67" x14ac:dyDescent="0.25">
      <c r="A49" s="3"/>
      <c r="B49" s="3" t="s">
        <v>54</v>
      </c>
      <c r="C49" s="3"/>
      <c r="D49" s="3"/>
      <c r="E49" s="3"/>
      <c r="F49" s="3"/>
      <c r="G49" s="3"/>
      <c r="H49" s="5">
        <v>2</v>
      </c>
      <c r="I49" s="3"/>
      <c r="J49" s="3" t="s">
        <v>54</v>
      </c>
      <c r="K49" s="3"/>
      <c r="L49" s="3"/>
      <c r="M49" s="3"/>
      <c r="N49" s="3"/>
      <c r="O49" s="3"/>
      <c r="P49" s="5"/>
      <c r="Q49" s="3"/>
      <c r="R49" s="3" t="s">
        <v>54</v>
      </c>
      <c r="S49" s="3"/>
      <c r="T49" s="3"/>
      <c r="U49" s="3"/>
      <c r="V49" s="3"/>
      <c r="W49" s="3"/>
    </row>
    <row r="50" spans="1:67" x14ac:dyDescent="0.25">
      <c r="A50" s="3" t="s">
        <v>8</v>
      </c>
      <c r="B50" s="3">
        <v>1</v>
      </c>
      <c r="C50" s="3">
        <v>0.5</v>
      </c>
      <c r="D50" s="3">
        <v>0.25</v>
      </c>
      <c r="E50" s="3">
        <v>0.125</v>
      </c>
      <c r="F50" s="3">
        <v>0.06</v>
      </c>
      <c r="G50" s="3">
        <v>0</v>
      </c>
      <c r="H50" s="5"/>
      <c r="I50" s="3" t="s">
        <v>8</v>
      </c>
      <c r="J50" s="3">
        <v>1</v>
      </c>
      <c r="K50" s="3">
        <v>0.5</v>
      </c>
      <c r="L50" s="3">
        <v>0.25</v>
      </c>
      <c r="M50" s="3">
        <v>0.125</v>
      </c>
      <c r="N50" s="3">
        <v>0.06</v>
      </c>
      <c r="O50" s="3">
        <v>0</v>
      </c>
      <c r="P50" s="5"/>
      <c r="Q50" s="3" t="s">
        <v>8</v>
      </c>
      <c r="R50" s="3">
        <v>1</v>
      </c>
      <c r="S50" s="3">
        <v>0.5</v>
      </c>
      <c r="T50" s="3">
        <v>0.25</v>
      </c>
      <c r="U50" s="3">
        <v>0.125</v>
      </c>
      <c r="V50" s="3">
        <v>0.06</v>
      </c>
      <c r="W50" s="3">
        <v>0</v>
      </c>
    </row>
    <row r="51" spans="1:67" x14ac:dyDescent="0.25">
      <c r="A51" s="3">
        <v>1</v>
      </c>
      <c r="B51">
        <v>0.2228</v>
      </c>
      <c r="C51">
        <v>0.24740000000000001</v>
      </c>
      <c r="D51">
        <v>0.20039999999999999</v>
      </c>
      <c r="E51">
        <v>0.22639999999999999</v>
      </c>
      <c r="F51">
        <v>0.20119999999999999</v>
      </c>
      <c r="G51">
        <v>0.2261</v>
      </c>
      <c r="H51" s="5"/>
      <c r="I51" s="3">
        <v>1</v>
      </c>
      <c r="J51">
        <v>0.16059999999999999</v>
      </c>
      <c r="K51">
        <v>0.17599999999999999</v>
      </c>
      <c r="L51">
        <v>0.12859999999999999</v>
      </c>
      <c r="M51">
        <v>0.14610000000000001</v>
      </c>
      <c r="N51">
        <v>0.13919999999999999</v>
      </c>
      <c r="O51">
        <v>0.1492</v>
      </c>
      <c r="P51" s="5"/>
      <c r="Q51" s="3">
        <v>1</v>
      </c>
      <c r="R51">
        <f>J51-B51</f>
        <v>-6.2200000000000005E-2</v>
      </c>
      <c r="S51">
        <f t="shared" ref="S51:W58" si="14">K51-C51</f>
        <v>-7.1400000000000019E-2</v>
      </c>
      <c r="T51">
        <f t="shared" si="14"/>
        <v>-7.1800000000000003E-2</v>
      </c>
      <c r="U51">
        <f t="shared" si="14"/>
        <v>-8.0299999999999983E-2</v>
      </c>
      <c r="V51">
        <f t="shared" si="14"/>
        <v>-6.2E-2</v>
      </c>
      <c r="W51">
        <f t="shared" si="14"/>
        <v>-7.6899999999999996E-2</v>
      </c>
    </row>
    <row r="52" spans="1:67" x14ac:dyDescent="0.25">
      <c r="A52" s="3">
        <v>0.5</v>
      </c>
      <c r="B52">
        <v>0.17069999999999999</v>
      </c>
      <c r="C52">
        <v>0.16250000000000001</v>
      </c>
      <c r="D52">
        <v>0.15570000000000001</v>
      </c>
      <c r="E52">
        <v>0.1605</v>
      </c>
      <c r="F52">
        <v>0.14710000000000001</v>
      </c>
      <c r="G52">
        <v>0.159</v>
      </c>
      <c r="H52" s="5"/>
      <c r="I52" s="3">
        <v>0.5</v>
      </c>
      <c r="J52">
        <v>0.12559999999999999</v>
      </c>
      <c r="K52">
        <v>0.12620000000000001</v>
      </c>
      <c r="L52">
        <v>0.1206</v>
      </c>
      <c r="M52">
        <v>0.20960000000000001</v>
      </c>
      <c r="N52">
        <v>0.1827</v>
      </c>
      <c r="O52">
        <v>0.1231</v>
      </c>
      <c r="P52" s="5"/>
      <c r="Q52" s="3">
        <v>0.5</v>
      </c>
      <c r="R52">
        <f t="shared" ref="R52:R58" si="15">J52-B52</f>
        <v>-4.5100000000000001E-2</v>
      </c>
      <c r="S52">
        <f t="shared" si="14"/>
        <v>-3.6299999999999999E-2</v>
      </c>
      <c r="T52">
        <f t="shared" si="14"/>
        <v>-3.5100000000000006E-2</v>
      </c>
      <c r="U52">
        <f t="shared" si="14"/>
        <v>4.9100000000000005E-2</v>
      </c>
      <c r="V52">
        <f t="shared" si="14"/>
        <v>3.5599999999999993E-2</v>
      </c>
      <c r="W52">
        <f t="shared" si="14"/>
        <v>-3.5900000000000001E-2</v>
      </c>
    </row>
    <row r="53" spans="1:67" x14ac:dyDescent="0.25">
      <c r="A53" s="3">
        <v>0.25</v>
      </c>
      <c r="B53">
        <v>0.14480000000000001</v>
      </c>
      <c r="C53">
        <v>0.14510000000000001</v>
      </c>
      <c r="D53">
        <v>0.1424</v>
      </c>
      <c r="E53">
        <v>0.13789999999999999</v>
      </c>
      <c r="F53">
        <v>0.1187</v>
      </c>
      <c r="G53">
        <v>0.13300000000000001</v>
      </c>
      <c r="H53" s="5"/>
      <c r="I53" s="3">
        <v>0.25</v>
      </c>
      <c r="J53">
        <v>0.108</v>
      </c>
      <c r="K53">
        <v>0.1212</v>
      </c>
      <c r="L53">
        <v>0.1089</v>
      </c>
      <c r="M53">
        <v>0.10589999999999999</v>
      </c>
      <c r="N53">
        <v>0.16969999999999999</v>
      </c>
      <c r="O53">
        <v>0.1021</v>
      </c>
      <c r="P53" s="5"/>
      <c r="Q53" s="3">
        <v>0.25</v>
      </c>
      <c r="R53">
        <f t="shared" si="15"/>
        <v>-3.6800000000000013E-2</v>
      </c>
      <c r="S53">
        <f t="shared" si="14"/>
        <v>-2.3900000000000005E-2</v>
      </c>
      <c r="T53">
        <f t="shared" si="14"/>
        <v>-3.3500000000000002E-2</v>
      </c>
      <c r="U53">
        <f t="shared" si="14"/>
        <v>-3.2000000000000001E-2</v>
      </c>
      <c r="V53">
        <f t="shared" si="14"/>
        <v>5.099999999999999E-2</v>
      </c>
      <c r="W53">
        <f t="shared" si="14"/>
        <v>-3.0900000000000011E-2</v>
      </c>
    </row>
    <row r="54" spans="1:67" x14ac:dyDescent="0.25">
      <c r="A54" s="3">
        <v>0.125</v>
      </c>
      <c r="B54">
        <v>0.12180000000000001</v>
      </c>
      <c r="C54">
        <v>0.1318</v>
      </c>
      <c r="D54">
        <v>0.12909999999999999</v>
      </c>
      <c r="E54">
        <v>0.12</v>
      </c>
      <c r="F54">
        <v>0.1222</v>
      </c>
      <c r="G54">
        <v>0.1174</v>
      </c>
      <c r="H54" s="5"/>
      <c r="I54" s="3">
        <v>0.125</v>
      </c>
      <c r="J54">
        <v>0.1065</v>
      </c>
      <c r="K54">
        <v>0.12089999999999999</v>
      </c>
      <c r="L54">
        <v>0.1169</v>
      </c>
      <c r="M54">
        <v>0.21060000000000001</v>
      </c>
      <c r="N54">
        <v>0.31290000000000001</v>
      </c>
      <c r="O54">
        <v>0.30130000000000001</v>
      </c>
      <c r="P54" s="5"/>
      <c r="Q54" s="3">
        <v>0.125</v>
      </c>
      <c r="R54">
        <f t="shared" si="15"/>
        <v>-1.5300000000000008E-2</v>
      </c>
      <c r="S54">
        <f t="shared" si="14"/>
        <v>-1.0900000000000007E-2</v>
      </c>
      <c r="T54">
        <f t="shared" si="14"/>
        <v>-1.2199999999999989E-2</v>
      </c>
      <c r="U54">
        <f t="shared" si="14"/>
        <v>9.0600000000000014E-2</v>
      </c>
      <c r="V54">
        <f t="shared" si="14"/>
        <v>0.19070000000000001</v>
      </c>
      <c r="W54">
        <f t="shared" si="14"/>
        <v>0.18390000000000001</v>
      </c>
    </row>
    <row r="55" spans="1:67" x14ac:dyDescent="0.25">
      <c r="A55" s="3">
        <v>0.06</v>
      </c>
      <c r="B55">
        <v>0.1128</v>
      </c>
      <c r="C55">
        <v>0.11210000000000001</v>
      </c>
      <c r="D55">
        <v>0.1183</v>
      </c>
      <c r="E55">
        <v>0.12</v>
      </c>
      <c r="F55">
        <v>0.1111</v>
      </c>
      <c r="G55">
        <v>0.112</v>
      </c>
      <c r="H55" s="5"/>
      <c r="I55" s="3">
        <v>0.06</v>
      </c>
      <c r="J55">
        <v>0.23449999999999999</v>
      </c>
      <c r="K55">
        <v>0.28439999999999999</v>
      </c>
      <c r="L55">
        <v>0.39200000000000002</v>
      </c>
      <c r="M55">
        <v>0.30669999999999997</v>
      </c>
      <c r="N55">
        <v>0.54830000000000001</v>
      </c>
      <c r="O55">
        <v>0.3594</v>
      </c>
      <c r="P55" s="5"/>
      <c r="Q55" s="3">
        <v>0.06</v>
      </c>
      <c r="R55">
        <f t="shared" si="15"/>
        <v>0.12169999999999999</v>
      </c>
      <c r="S55">
        <f t="shared" si="14"/>
        <v>0.17229999999999998</v>
      </c>
      <c r="T55">
        <f t="shared" si="14"/>
        <v>0.2737</v>
      </c>
      <c r="U55">
        <f t="shared" si="14"/>
        <v>0.18669999999999998</v>
      </c>
      <c r="V55">
        <f t="shared" si="14"/>
        <v>0.43720000000000003</v>
      </c>
      <c r="W55">
        <f t="shared" si="14"/>
        <v>0.24740000000000001</v>
      </c>
    </row>
    <row r="56" spans="1:67" x14ac:dyDescent="0.25">
      <c r="A56" s="3">
        <v>0.03</v>
      </c>
      <c r="B56">
        <v>0.1128</v>
      </c>
      <c r="C56">
        <v>0.1085</v>
      </c>
      <c r="D56">
        <v>0.1139</v>
      </c>
      <c r="E56">
        <v>0.1164</v>
      </c>
      <c r="F56">
        <v>0.1053</v>
      </c>
      <c r="G56">
        <v>0.1074</v>
      </c>
      <c r="H56" s="5"/>
      <c r="I56" s="3">
        <v>0.03</v>
      </c>
      <c r="J56">
        <v>0.372</v>
      </c>
      <c r="K56">
        <v>0.28210000000000002</v>
      </c>
      <c r="L56">
        <v>0.2571</v>
      </c>
      <c r="M56">
        <v>0.27350000000000002</v>
      </c>
      <c r="N56">
        <v>0.3014</v>
      </c>
      <c r="O56">
        <v>0.3805</v>
      </c>
      <c r="P56" s="5"/>
      <c r="Q56" s="3">
        <v>0.03</v>
      </c>
      <c r="R56">
        <f t="shared" si="15"/>
        <v>0.25919999999999999</v>
      </c>
      <c r="S56">
        <f t="shared" si="14"/>
        <v>0.17360000000000003</v>
      </c>
      <c r="T56">
        <f t="shared" si="14"/>
        <v>0.14319999999999999</v>
      </c>
      <c r="U56">
        <f t="shared" si="14"/>
        <v>0.15710000000000002</v>
      </c>
      <c r="V56">
        <f t="shared" si="14"/>
        <v>0.1961</v>
      </c>
      <c r="W56">
        <f t="shared" si="14"/>
        <v>0.27310000000000001</v>
      </c>
    </row>
    <row r="57" spans="1:67" x14ac:dyDescent="0.25">
      <c r="A57" s="3">
        <v>0.01</v>
      </c>
      <c r="B57">
        <v>0.1171</v>
      </c>
      <c r="C57">
        <v>0.1201</v>
      </c>
      <c r="D57">
        <v>0.1166</v>
      </c>
      <c r="E57">
        <v>0.1171</v>
      </c>
      <c r="F57">
        <v>0.1164</v>
      </c>
      <c r="G57">
        <v>0.1158</v>
      </c>
      <c r="H57" s="5"/>
      <c r="I57" s="3">
        <v>0.01</v>
      </c>
      <c r="J57">
        <v>0.33650000000000002</v>
      </c>
      <c r="K57">
        <v>0.37419999999999998</v>
      </c>
      <c r="L57">
        <v>0.31900000000000001</v>
      </c>
      <c r="M57">
        <v>0.31890000000000002</v>
      </c>
      <c r="N57">
        <v>0.35949999999999999</v>
      </c>
      <c r="O57">
        <v>0.41249999999999998</v>
      </c>
      <c r="P57" s="5"/>
      <c r="Q57" s="3">
        <v>0.01</v>
      </c>
      <c r="R57">
        <f t="shared" si="15"/>
        <v>0.21940000000000004</v>
      </c>
      <c r="S57">
        <f t="shared" si="14"/>
        <v>0.25409999999999999</v>
      </c>
      <c r="T57">
        <f t="shared" si="14"/>
        <v>0.20240000000000002</v>
      </c>
      <c r="U57">
        <f t="shared" si="14"/>
        <v>0.20180000000000003</v>
      </c>
      <c r="V57">
        <f t="shared" si="14"/>
        <v>0.24309999999999998</v>
      </c>
      <c r="W57">
        <f t="shared" si="14"/>
        <v>0.29669999999999996</v>
      </c>
    </row>
    <row r="58" spans="1:67" x14ac:dyDescent="0.25">
      <c r="A58" s="3">
        <v>0</v>
      </c>
      <c r="B58">
        <v>0.1249</v>
      </c>
      <c r="C58">
        <v>0.1303</v>
      </c>
      <c r="D58">
        <v>0.1386</v>
      </c>
      <c r="E58">
        <v>0.13550000000000001</v>
      </c>
      <c r="F58">
        <v>0.1366</v>
      </c>
      <c r="G58">
        <v>0.13589999999999999</v>
      </c>
      <c r="H58" s="5"/>
      <c r="I58" s="3">
        <v>0</v>
      </c>
      <c r="J58">
        <v>0.43690000000000001</v>
      </c>
      <c r="K58">
        <v>0.4209</v>
      </c>
      <c r="L58">
        <v>0.4627</v>
      </c>
      <c r="M58">
        <v>0.47339999999999999</v>
      </c>
      <c r="N58">
        <v>0.46760000000000002</v>
      </c>
      <c r="O58">
        <v>0.54769999999999996</v>
      </c>
      <c r="P58" s="5"/>
      <c r="Q58" s="3">
        <v>0</v>
      </c>
      <c r="R58">
        <f t="shared" si="15"/>
        <v>0.312</v>
      </c>
      <c r="S58">
        <f t="shared" si="14"/>
        <v>0.29059999999999997</v>
      </c>
      <c r="T58">
        <f t="shared" si="14"/>
        <v>0.3241</v>
      </c>
      <c r="U58">
        <f t="shared" si="14"/>
        <v>0.33789999999999998</v>
      </c>
      <c r="V58">
        <f t="shared" si="14"/>
        <v>0.33100000000000002</v>
      </c>
      <c r="W58">
        <f t="shared" si="14"/>
        <v>0.41179999999999994</v>
      </c>
    </row>
    <row r="59" spans="1:6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</row>
    <row r="60" spans="1:67" x14ac:dyDescent="0.25">
      <c r="A60" s="3"/>
      <c r="B60" s="3" t="s">
        <v>54</v>
      </c>
      <c r="C60" s="3"/>
      <c r="D60" s="3"/>
      <c r="E60" s="3"/>
      <c r="F60" s="3"/>
      <c r="G60" s="3"/>
      <c r="H60" s="5"/>
      <c r="I60" s="3"/>
      <c r="J60" s="3" t="s">
        <v>54</v>
      </c>
      <c r="K60" s="3"/>
      <c r="L60" s="3"/>
      <c r="M60" s="3"/>
      <c r="N60" s="3"/>
      <c r="O60" s="3"/>
      <c r="P60" s="5"/>
      <c r="Q60" s="3"/>
      <c r="R60" s="3" t="s">
        <v>54</v>
      </c>
      <c r="S60" s="3"/>
      <c r="T60" s="3"/>
      <c r="U60" s="3"/>
      <c r="V60" s="3"/>
      <c r="W60" s="3"/>
    </row>
    <row r="61" spans="1:67" x14ac:dyDescent="0.25">
      <c r="A61" s="3" t="s">
        <v>8</v>
      </c>
      <c r="B61" s="3">
        <v>1</v>
      </c>
      <c r="C61" s="3">
        <v>0.5</v>
      </c>
      <c r="D61" s="3">
        <v>0.25</v>
      </c>
      <c r="E61" s="3">
        <v>0.125</v>
      </c>
      <c r="F61" s="3">
        <v>0.06</v>
      </c>
      <c r="G61" s="3">
        <v>0</v>
      </c>
      <c r="H61" s="5">
        <v>1</v>
      </c>
      <c r="I61" s="3" t="s">
        <v>8</v>
      </c>
      <c r="J61" s="3">
        <v>1</v>
      </c>
      <c r="K61" s="3">
        <v>0.5</v>
      </c>
      <c r="L61" s="3">
        <v>0.25</v>
      </c>
      <c r="M61" s="3">
        <v>0.125</v>
      </c>
      <c r="N61" s="3">
        <v>0.06</v>
      </c>
      <c r="O61" s="3">
        <v>0</v>
      </c>
      <c r="P61" s="5"/>
      <c r="Q61" s="3" t="s">
        <v>8</v>
      </c>
      <c r="R61" s="3">
        <v>1</v>
      </c>
      <c r="S61" s="3">
        <v>0.5</v>
      </c>
      <c r="T61" s="3">
        <v>0.25</v>
      </c>
      <c r="U61" s="3">
        <v>0.125</v>
      </c>
      <c r="V61" s="3">
        <v>0.06</v>
      </c>
      <c r="W61" s="3">
        <v>0</v>
      </c>
    </row>
    <row r="62" spans="1:67" x14ac:dyDescent="0.25">
      <c r="A62" s="3">
        <v>1</v>
      </c>
      <c r="B62">
        <v>0.21829999999999999</v>
      </c>
      <c r="C62">
        <v>0.23499999999999999</v>
      </c>
      <c r="D62">
        <v>0.2064</v>
      </c>
      <c r="E62">
        <v>0.2145</v>
      </c>
      <c r="F62">
        <v>0.2044</v>
      </c>
      <c r="G62">
        <v>0.21160000000000001</v>
      </c>
      <c r="H62" s="5"/>
      <c r="I62" s="3">
        <v>1</v>
      </c>
      <c r="J62">
        <v>0.14149999999999999</v>
      </c>
      <c r="K62">
        <v>0.15429999999999999</v>
      </c>
      <c r="L62">
        <v>0.1234</v>
      </c>
      <c r="M62">
        <v>0.12889999999999999</v>
      </c>
      <c r="N62">
        <v>0.13589999999999999</v>
      </c>
      <c r="O62">
        <v>0.1295</v>
      </c>
      <c r="P62" s="5"/>
      <c r="Q62" s="3">
        <v>1</v>
      </c>
      <c r="R62">
        <f>J62-B62</f>
        <v>-7.6800000000000007E-2</v>
      </c>
      <c r="S62">
        <f t="shared" ref="S62:W69" si="16">K62-C62</f>
        <v>-8.0699999999999994E-2</v>
      </c>
      <c r="T62">
        <f t="shared" si="16"/>
        <v>-8.3000000000000004E-2</v>
      </c>
      <c r="U62">
        <f t="shared" si="16"/>
        <v>-8.5600000000000009E-2</v>
      </c>
      <c r="V62">
        <f t="shared" si="16"/>
        <v>-6.8500000000000005E-2</v>
      </c>
      <c r="W62">
        <f t="shared" si="16"/>
        <v>-8.2100000000000006E-2</v>
      </c>
    </row>
    <row r="63" spans="1:67" x14ac:dyDescent="0.25">
      <c r="A63" s="3">
        <v>0.5</v>
      </c>
      <c r="B63">
        <v>0.1724</v>
      </c>
      <c r="C63">
        <v>0.1782</v>
      </c>
      <c r="D63">
        <v>0.17180000000000001</v>
      </c>
      <c r="E63">
        <v>0.18410000000000001</v>
      </c>
      <c r="F63">
        <v>0.1545</v>
      </c>
      <c r="G63">
        <v>0.16950000000000001</v>
      </c>
      <c r="I63" s="3">
        <v>0.5</v>
      </c>
      <c r="J63">
        <v>0.12620000000000001</v>
      </c>
      <c r="K63">
        <v>0.13250000000000001</v>
      </c>
      <c r="L63">
        <v>0.1222</v>
      </c>
      <c r="M63">
        <v>0.13650000000000001</v>
      </c>
      <c r="N63">
        <v>0.12559999999999999</v>
      </c>
      <c r="O63">
        <v>0.12280000000000001</v>
      </c>
      <c r="P63" s="5"/>
      <c r="Q63" s="3">
        <v>0.5</v>
      </c>
      <c r="R63">
        <f t="shared" ref="R63:R69" si="17">J63-B63</f>
        <v>-4.6199999999999991E-2</v>
      </c>
      <c r="S63">
        <f t="shared" si="16"/>
        <v>-4.5699999999999991E-2</v>
      </c>
      <c r="T63">
        <f t="shared" si="16"/>
        <v>-4.9600000000000005E-2</v>
      </c>
      <c r="U63">
        <f t="shared" si="16"/>
        <v>-4.7600000000000003E-2</v>
      </c>
      <c r="V63">
        <f t="shared" si="16"/>
        <v>-2.8900000000000009E-2</v>
      </c>
      <c r="W63">
        <f t="shared" si="16"/>
        <v>-4.6700000000000005E-2</v>
      </c>
    </row>
    <row r="64" spans="1:67" x14ac:dyDescent="0.25">
      <c r="A64" s="3">
        <v>0.25</v>
      </c>
      <c r="B64">
        <v>0.1565</v>
      </c>
      <c r="C64">
        <v>0.15049999999999999</v>
      </c>
      <c r="D64">
        <v>0.16370000000000001</v>
      </c>
      <c r="E64">
        <v>0.14729999999999999</v>
      </c>
      <c r="F64">
        <v>0.13339999999999999</v>
      </c>
      <c r="G64">
        <v>0.15040000000000001</v>
      </c>
      <c r="I64" s="3">
        <v>0.25</v>
      </c>
      <c r="J64">
        <v>0.12</v>
      </c>
      <c r="K64">
        <v>0.1135</v>
      </c>
      <c r="L64">
        <v>0.1181</v>
      </c>
      <c r="M64">
        <v>0.10879999999999999</v>
      </c>
      <c r="N64">
        <v>0.1021</v>
      </c>
      <c r="O64">
        <v>0.111</v>
      </c>
      <c r="P64" s="5"/>
      <c r="Q64" s="3">
        <v>0.25</v>
      </c>
      <c r="R64">
        <f t="shared" si="17"/>
        <v>-3.6500000000000005E-2</v>
      </c>
      <c r="S64">
        <f t="shared" si="16"/>
        <v>-3.6999999999999991E-2</v>
      </c>
      <c r="T64">
        <f t="shared" si="16"/>
        <v>-4.5600000000000016E-2</v>
      </c>
      <c r="U64">
        <f t="shared" si="16"/>
        <v>-3.8499999999999993E-2</v>
      </c>
      <c r="V64">
        <f t="shared" si="16"/>
        <v>-3.1299999999999994E-2</v>
      </c>
      <c r="W64">
        <f t="shared" si="16"/>
        <v>-3.9400000000000004E-2</v>
      </c>
    </row>
    <row r="65" spans="1:67" x14ac:dyDescent="0.25">
      <c r="A65" s="3">
        <v>0.125</v>
      </c>
      <c r="B65">
        <v>0.1295</v>
      </c>
      <c r="C65">
        <v>0.12640000000000001</v>
      </c>
      <c r="D65">
        <v>0.12139999999999999</v>
      </c>
      <c r="E65">
        <v>0.1129</v>
      </c>
      <c r="F65">
        <v>0.1162</v>
      </c>
      <c r="G65">
        <v>0.10639999999999999</v>
      </c>
      <c r="I65" s="3">
        <v>0.125</v>
      </c>
      <c r="J65">
        <v>0.1103</v>
      </c>
      <c r="K65">
        <v>0.1236</v>
      </c>
      <c r="L65">
        <v>0.26169999999999999</v>
      </c>
      <c r="M65">
        <v>0.28739999999999999</v>
      </c>
      <c r="N65">
        <v>0.25380000000000003</v>
      </c>
      <c r="O65">
        <v>0.26150000000000001</v>
      </c>
      <c r="P65" s="5"/>
      <c r="Q65" s="3">
        <v>0.125</v>
      </c>
      <c r="R65">
        <f t="shared" si="17"/>
        <v>-1.9200000000000009E-2</v>
      </c>
      <c r="S65">
        <f t="shared" si="16"/>
        <v>-2.8000000000000108E-3</v>
      </c>
      <c r="T65">
        <f t="shared" si="16"/>
        <v>0.14029999999999998</v>
      </c>
      <c r="U65">
        <f t="shared" si="16"/>
        <v>0.17449999999999999</v>
      </c>
      <c r="V65">
        <f t="shared" si="16"/>
        <v>0.13760000000000003</v>
      </c>
      <c r="W65">
        <f t="shared" si="16"/>
        <v>0.15510000000000002</v>
      </c>
    </row>
    <row r="66" spans="1:67" x14ac:dyDescent="0.25">
      <c r="A66" s="3">
        <v>0.06</v>
      </c>
      <c r="B66">
        <v>0.1067</v>
      </c>
      <c r="C66">
        <v>0.1051</v>
      </c>
      <c r="D66">
        <v>0.11559999999999999</v>
      </c>
      <c r="E66">
        <v>0.111</v>
      </c>
      <c r="F66">
        <v>0.11</v>
      </c>
      <c r="G66">
        <v>9.8299999999999998E-2</v>
      </c>
      <c r="I66" s="3">
        <v>0.06</v>
      </c>
      <c r="J66">
        <v>0.23089999999999999</v>
      </c>
      <c r="K66">
        <v>0.25440000000000002</v>
      </c>
      <c r="L66">
        <v>0.24060000000000001</v>
      </c>
      <c r="M66">
        <v>0.34100000000000003</v>
      </c>
      <c r="N66">
        <v>0.44519999999999998</v>
      </c>
      <c r="O66">
        <v>0.40029999999999999</v>
      </c>
      <c r="Q66" s="3">
        <v>0.06</v>
      </c>
      <c r="R66">
        <f t="shared" si="17"/>
        <v>0.12419999999999999</v>
      </c>
      <c r="S66">
        <f t="shared" si="16"/>
        <v>0.14930000000000002</v>
      </c>
      <c r="T66">
        <f t="shared" si="16"/>
        <v>0.125</v>
      </c>
      <c r="U66">
        <f t="shared" si="16"/>
        <v>0.23000000000000004</v>
      </c>
      <c r="V66">
        <f t="shared" si="16"/>
        <v>0.3352</v>
      </c>
      <c r="W66">
        <f t="shared" si="16"/>
        <v>0.30199999999999999</v>
      </c>
    </row>
    <row r="67" spans="1:67" x14ac:dyDescent="0.25">
      <c r="A67" s="3">
        <v>0.03</v>
      </c>
      <c r="B67">
        <v>0.1069</v>
      </c>
      <c r="C67">
        <v>0.107</v>
      </c>
      <c r="D67">
        <v>0.1125</v>
      </c>
      <c r="E67">
        <v>0.12280000000000001</v>
      </c>
      <c r="F67">
        <v>9.8699999999999996E-2</v>
      </c>
      <c r="G67">
        <v>0.1047</v>
      </c>
      <c r="I67" s="3">
        <v>0.03</v>
      </c>
      <c r="J67">
        <v>0.28220000000000001</v>
      </c>
      <c r="K67">
        <v>0.20730000000000001</v>
      </c>
      <c r="L67">
        <v>0.3392</v>
      </c>
      <c r="M67">
        <v>0.35780000000000001</v>
      </c>
      <c r="N67">
        <v>0.40579999999999999</v>
      </c>
      <c r="O67">
        <v>0.44429999999999997</v>
      </c>
      <c r="Q67" s="3">
        <v>0.03</v>
      </c>
      <c r="R67">
        <f t="shared" si="17"/>
        <v>0.17530000000000001</v>
      </c>
      <c r="S67">
        <f t="shared" si="16"/>
        <v>0.10030000000000001</v>
      </c>
      <c r="T67">
        <f t="shared" si="16"/>
        <v>0.22670000000000001</v>
      </c>
      <c r="U67">
        <f t="shared" si="16"/>
        <v>0.23499999999999999</v>
      </c>
      <c r="V67">
        <f t="shared" si="16"/>
        <v>0.30709999999999998</v>
      </c>
      <c r="W67">
        <f t="shared" si="16"/>
        <v>0.33959999999999996</v>
      </c>
    </row>
    <row r="68" spans="1:67" x14ac:dyDescent="0.25">
      <c r="A68" s="3">
        <v>0.01</v>
      </c>
      <c r="B68">
        <v>0.11799999999999999</v>
      </c>
      <c r="C68">
        <v>0.1187</v>
      </c>
      <c r="D68">
        <v>0.1119</v>
      </c>
      <c r="E68">
        <v>0.1258</v>
      </c>
      <c r="F68">
        <v>0.1071</v>
      </c>
      <c r="G68">
        <v>0.1134</v>
      </c>
      <c r="I68" s="3">
        <v>0.01</v>
      </c>
      <c r="J68">
        <v>0.24260000000000001</v>
      </c>
      <c r="K68">
        <v>0.30149999999999999</v>
      </c>
      <c r="L68">
        <v>0.4299</v>
      </c>
      <c r="M68">
        <v>0.33579999999999999</v>
      </c>
      <c r="N68">
        <v>0.3488</v>
      </c>
      <c r="O68">
        <v>0.44600000000000001</v>
      </c>
      <c r="Q68" s="3">
        <v>0.01</v>
      </c>
      <c r="R68">
        <f t="shared" si="17"/>
        <v>0.12460000000000002</v>
      </c>
      <c r="S68">
        <f t="shared" si="16"/>
        <v>0.18279999999999999</v>
      </c>
      <c r="T68">
        <f t="shared" si="16"/>
        <v>0.318</v>
      </c>
      <c r="U68">
        <f t="shared" si="16"/>
        <v>0.21</v>
      </c>
      <c r="V68">
        <f t="shared" si="16"/>
        <v>0.2417</v>
      </c>
      <c r="W68">
        <f t="shared" si="16"/>
        <v>0.33260000000000001</v>
      </c>
    </row>
    <row r="69" spans="1:67" x14ac:dyDescent="0.25">
      <c r="A69" s="3">
        <v>0</v>
      </c>
      <c r="B69">
        <v>0.13289999999999999</v>
      </c>
      <c r="C69">
        <v>0.13500000000000001</v>
      </c>
      <c r="D69">
        <v>0.13519999999999999</v>
      </c>
      <c r="E69">
        <v>0.13300000000000001</v>
      </c>
      <c r="F69">
        <v>0.13220000000000001</v>
      </c>
      <c r="G69">
        <v>0.1326</v>
      </c>
      <c r="I69" s="3">
        <v>0</v>
      </c>
      <c r="J69">
        <v>0.37590000000000001</v>
      </c>
      <c r="K69">
        <v>0.42270000000000002</v>
      </c>
      <c r="L69">
        <v>0.4919</v>
      </c>
      <c r="M69">
        <v>0.39979999999999999</v>
      </c>
      <c r="N69">
        <v>0.43269999999999997</v>
      </c>
      <c r="O69">
        <v>0.60299999999999998</v>
      </c>
      <c r="Q69" s="3">
        <v>0</v>
      </c>
      <c r="R69">
        <f t="shared" si="17"/>
        <v>0.24300000000000002</v>
      </c>
      <c r="S69">
        <f t="shared" si="16"/>
        <v>0.28770000000000001</v>
      </c>
      <c r="T69">
        <f t="shared" si="16"/>
        <v>0.35670000000000002</v>
      </c>
      <c r="U69">
        <f t="shared" si="16"/>
        <v>0.26679999999999998</v>
      </c>
      <c r="V69">
        <f t="shared" si="16"/>
        <v>0.30049999999999999</v>
      </c>
      <c r="W69">
        <f t="shared" si="16"/>
        <v>0.47039999999999998</v>
      </c>
    </row>
    <row r="70" spans="1:67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</row>
    <row r="71" spans="1:67" x14ac:dyDescent="0.25">
      <c r="A71" s="3"/>
      <c r="B71" s="3" t="s">
        <v>55</v>
      </c>
      <c r="C71" s="3"/>
      <c r="D71" s="3"/>
      <c r="E71" s="3"/>
      <c r="F71" s="3"/>
      <c r="G71" s="3"/>
      <c r="H71" s="3"/>
      <c r="I71" s="5"/>
      <c r="J71" s="3"/>
      <c r="K71" s="3" t="s">
        <v>55</v>
      </c>
      <c r="L71" s="3"/>
      <c r="M71" s="3"/>
      <c r="N71" s="3"/>
      <c r="O71" s="3"/>
      <c r="P71" s="3"/>
      <c r="Q71" s="3"/>
      <c r="R71" s="5"/>
      <c r="S71" s="3"/>
      <c r="T71" s="3" t="s">
        <v>55</v>
      </c>
      <c r="U71" s="3"/>
      <c r="V71" s="3"/>
      <c r="W71" s="3"/>
      <c r="X71" s="3"/>
      <c r="Y71" s="3"/>
      <c r="Z71" s="3"/>
    </row>
    <row r="72" spans="1:67" x14ac:dyDescent="0.25">
      <c r="A72" s="3" t="s">
        <v>8</v>
      </c>
      <c r="B72" s="3">
        <v>2</v>
      </c>
      <c r="C72" s="3">
        <v>4</v>
      </c>
      <c r="D72" s="3">
        <v>2</v>
      </c>
      <c r="E72" s="3">
        <v>4</v>
      </c>
      <c r="F72" s="3">
        <v>2</v>
      </c>
      <c r="G72" s="3">
        <v>4</v>
      </c>
      <c r="H72" s="3">
        <v>0</v>
      </c>
      <c r="I72" s="5"/>
      <c r="J72" s="3" t="s">
        <v>8</v>
      </c>
      <c r="K72" s="3">
        <v>2</v>
      </c>
      <c r="L72" s="3">
        <v>4</v>
      </c>
      <c r="M72" s="3">
        <v>2</v>
      </c>
      <c r="N72" s="3">
        <v>4</v>
      </c>
      <c r="O72" s="3">
        <v>2</v>
      </c>
      <c r="P72" s="3">
        <v>4</v>
      </c>
      <c r="Q72" s="3">
        <v>0</v>
      </c>
      <c r="R72" s="5"/>
      <c r="S72" s="3" t="s">
        <v>8</v>
      </c>
      <c r="T72" s="3">
        <v>2</v>
      </c>
      <c r="U72" s="3">
        <v>4</v>
      </c>
      <c r="V72" s="3">
        <v>2</v>
      </c>
      <c r="W72" s="3">
        <v>4</v>
      </c>
      <c r="X72" s="3">
        <v>2</v>
      </c>
      <c r="Y72" s="3">
        <v>4</v>
      </c>
      <c r="Z72" s="3">
        <v>0</v>
      </c>
    </row>
    <row r="73" spans="1:67" x14ac:dyDescent="0.25">
      <c r="A73" s="3">
        <v>1</v>
      </c>
      <c r="B73">
        <v>0.14879999999999999</v>
      </c>
      <c r="C73">
        <v>0.12909999999999999</v>
      </c>
      <c r="D73">
        <v>0.13489999999999999</v>
      </c>
      <c r="E73">
        <v>0.1668</v>
      </c>
      <c r="F73">
        <v>0.12740000000000001</v>
      </c>
      <c r="G73">
        <v>0.1431</v>
      </c>
      <c r="H73">
        <v>0.12939999999999999</v>
      </c>
      <c r="I73" s="5"/>
      <c r="J73" s="3">
        <v>1</v>
      </c>
      <c r="K73">
        <v>0.1565</v>
      </c>
      <c r="L73">
        <v>0.1331</v>
      </c>
      <c r="M73">
        <v>0.13569999999999999</v>
      </c>
      <c r="N73">
        <v>0.17230000000000001</v>
      </c>
      <c r="O73">
        <v>0.1346</v>
      </c>
      <c r="P73">
        <v>0.13039999999999999</v>
      </c>
      <c r="Q73">
        <v>0.14019999999999999</v>
      </c>
      <c r="R73" s="5"/>
      <c r="S73" s="3">
        <v>1</v>
      </c>
      <c r="T73">
        <f>K73-B73</f>
        <v>7.7000000000000124E-3</v>
      </c>
      <c r="U73">
        <f t="shared" ref="U73:Z80" si="18">L73-C73</f>
        <v>4.0000000000000036E-3</v>
      </c>
      <c r="V73">
        <f t="shared" si="18"/>
        <v>7.9999999999999516E-4</v>
      </c>
      <c r="W73">
        <f t="shared" si="18"/>
        <v>5.5000000000000049E-3</v>
      </c>
      <c r="X73">
        <f t="shared" si="18"/>
        <v>7.1999999999999842E-3</v>
      </c>
      <c r="Y73">
        <f t="shared" si="18"/>
        <v>-1.2700000000000017E-2</v>
      </c>
      <c r="Z73">
        <f t="shared" si="18"/>
        <v>1.0800000000000004E-2</v>
      </c>
    </row>
    <row r="74" spans="1:67" x14ac:dyDescent="0.25">
      <c r="A74" s="3">
        <v>0.5</v>
      </c>
      <c r="B74">
        <v>0.13469999999999999</v>
      </c>
      <c r="C74">
        <v>0.128</v>
      </c>
      <c r="D74">
        <v>0.12479999999999999</v>
      </c>
      <c r="E74">
        <v>0.12939999999999999</v>
      </c>
      <c r="F74">
        <v>0.13589999999999999</v>
      </c>
      <c r="G74">
        <v>0.12759999999999999</v>
      </c>
      <c r="H74">
        <v>0.12470000000000001</v>
      </c>
      <c r="J74" s="3">
        <v>0.5</v>
      </c>
      <c r="K74">
        <v>0.13980000000000001</v>
      </c>
      <c r="L74">
        <v>0.1242</v>
      </c>
      <c r="M74">
        <v>0.1212</v>
      </c>
      <c r="N74">
        <v>0.1235</v>
      </c>
      <c r="O74">
        <v>0.1181</v>
      </c>
      <c r="P74">
        <v>0.1245</v>
      </c>
      <c r="Q74">
        <v>0.13389999999999999</v>
      </c>
      <c r="R74" s="5"/>
      <c r="S74" s="3">
        <v>0.5</v>
      </c>
      <c r="T74">
        <f t="shared" ref="T74:T80" si="19">K74-B74</f>
        <v>5.1000000000000212E-3</v>
      </c>
      <c r="U74">
        <f t="shared" si="18"/>
        <v>-3.7999999999999978E-3</v>
      </c>
      <c r="V74">
        <f t="shared" si="18"/>
        <v>-3.5999999999999921E-3</v>
      </c>
      <c r="W74">
        <f t="shared" si="18"/>
        <v>-5.8999999999999886E-3</v>
      </c>
      <c r="X74">
        <f t="shared" si="18"/>
        <v>-1.7799999999999996E-2</v>
      </c>
      <c r="Y74">
        <f t="shared" si="18"/>
        <v>-3.0999999999999917E-3</v>
      </c>
      <c r="Z74">
        <f t="shared" si="18"/>
        <v>9.199999999999986E-3</v>
      </c>
    </row>
    <row r="75" spans="1:67" x14ac:dyDescent="0.25">
      <c r="A75" s="3">
        <v>0.25</v>
      </c>
      <c r="B75">
        <v>0.15429999999999999</v>
      </c>
      <c r="C75">
        <v>0.1007</v>
      </c>
      <c r="D75">
        <v>0.1105</v>
      </c>
      <c r="E75">
        <v>0.1159</v>
      </c>
      <c r="F75">
        <v>0.1086</v>
      </c>
      <c r="G75">
        <v>0.1153</v>
      </c>
      <c r="H75">
        <v>0.1104</v>
      </c>
      <c r="J75" s="3">
        <v>0.25</v>
      </c>
      <c r="K75">
        <v>0.1222</v>
      </c>
      <c r="L75">
        <v>9.4200000000000006E-2</v>
      </c>
      <c r="M75">
        <v>0.14330000000000001</v>
      </c>
      <c r="N75">
        <v>0.14050000000000001</v>
      </c>
      <c r="O75">
        <v>0.1032</v>
      </c>
      <c r="P75">
        <v>0.1084</v>
      </c>
      <c r="Q75">
        <v>0.27350000000000002</v>
      </c>
      <c r="S75" s="3">
        <v>0.25</v>
      </c>
      <c r="T75">
        <f t="shared" si="19"/>
        <v>-3.209999999999999E-2</v>
      </c>
      <c r="U75">
        <f t="shared" si="18"/>
        <v>-6.4999999999999919E-3</v>
      </c>
      <c r="V75">
        <f t="shared" si="18"/>
        <v>3.280000000000001E-2</v>
      </c>
      <c r="W75">
        <f t="shared" si="18"/>
        <v>2.4600000000000011E-2</v>
      </c>
      <c r="X75">
        <f t="shared" si="18"/>
        <v>-5.400000000000002E-3</v>
      </c>
      <c r="Y75">
        <f t="shared" si="18"/>
        <v>-6.9000000000000034E-3</v>
      </c>
      <c r="Z75">
        <f t="shared" si="18"/>
        <v>0.16310000000000002</v>
      </c>
    </row>
    <row r="76" spans="1:67" x14ac:dyDescent="0.25">
      <c r="A76" s="3">
        <v>0.125</v>
      </c>
      <c r="B76">
        <v>0.1244</v>
      </c>
      <c r="C76">
        <v>0.10879999999999999</v>
      </c>
      <c r="D76">
        <v>0.1125</v>
      </c>
      <c r="E76">
        <v>0.1178</v>
      </c>
      <c r="F76">
        <v>0.1125</v>
      </c>
      <c r="G76">
        <v>0.11650000000000001</v>
      </c>
      <c r="H76">
        <v>0.11269999999999999</v>
      </c>
      <c r="J76" s="3">
        <v>0.125</v>
      </c>
      <c r="K76">
        <v>0.22309999999999999</v>
      </c>
      <c r="L76">
        <v>0.2009</v>
      </c>
      <c r="M76">
        <v>0.19489999999999999</v>
      </c>
      <c r="N76">
        <v>0.2346</v>
      </c>
      <c r="O76">
        <v>0.19650000000000001</v>
      </c>
      <c r="P76">
        <v>0.19120000000000001</v>
      </c>
      <c r="Q76">
        <v>0.30969999999999998</v>
      </c>
      <c r="S76" s="3">
        <v>0.125</v>
      </c>
      <c r="T76">
        <f t="shared" si="19"/>
        <v>9.8699999999999996E-2</v>
      </c>
      <c r="U76">
        <f t="shared" si="18"/>
        <v>9.2100000000000001E-2</v>
      </c>
      <c r="V76">
        <f t="shared" si="18"/>
        <v>8.2399999999999987E-2</v>
      </c>
      <c r="W76">
        <f t="shared" si="18"/>
        <v>0.1168</v>
      </c>
      <c r="X76">
        <f t="shared" si="18"/>
        <v>8.4000000000000005E-2</v>
      </c>
      <c r="Y76">
        <f t="shared" si="18"/>
        <v>7.4700000000000003E-2</v>
      </c>
      <c r="Z76">
        <f t="shared" si="18"/>
        <v>0.19699999999999998</v>
      </c>
    </row>
    <row r="77" spans="1:67" x14ac:dyDescent="0.25">
      <c r="A77" s="3">
        <v>0.06</v>
      </c>
      <c r="B77">
        <v>0.10299999999999999</v>
      </c>
      <c r="C77">
        <v>0.11219999999999999</v>
      </c>
      <c r="D77">
        <v>0.1143</v>
      </c>
      <c r="E77">
        <v>0.1103</v>
      </c>
      <c r="F77">
        <v>0.11310000000000001</v>
      </c>
      <c r="G77">
        <v>0.11260000000000001</v>
      </c>
      <c r="H77">
        <v>0.1144</v>
      </c>
      <c r="J77" s="3">
        <v>0.06</v>
      </c>
      <c r="K77">
        <v>0.36170000000000002</v>
      </c>
      <c r="L77">
        <v>0.22689999999999999</v>
      </c>
      <c r="M77">
        <v>0.20949999999999999</v>
      </c>
      <c r="N77">
        <v>0.21829999999999999</v>
      </c>
      <c r="O77">
        <v>0.22839999999999999</v>
      </c>
      <c r="P77">
        <v>0.2261</v>
      </c>
      <c r="Q77">
        <v>0.32350000000000001</v>
      </c>
      <c r="S77" s="3">
        <v>0.06</v>
      </c>
      <c r="T77">
        <f t="shared" si="19"/>
        <v>0.25870000000000004</v>
      </c>
      <c r="U77">
        <f t="shared" si="18"/>
        <v>0.1147</v>
      </c>
      <c r="V77">
        <f t="shared" si="18"/>
        <v>9.5199999999999993E-2</v>
      </c>
      <c r="W77">
        <f t="shared" si="18"/>
        <v>0.108</v>
      </c>
      <c r="X77">
        <f t="shared" si="18"/>
        <v>0.11529999999999999</v>
      </c>
      <c r="Y77">
        <f t="shared" si="18"/>
        <v>0.11349999999999999</v>
      </c>
      <c r="Z77">
        <f t="shared" si="18"/>
        <v>0.20910000000000001</v>
      </c>
    </row>
    <row r="78" spans="1:67" x14ac:dyDescent="0.25">
      <c r="A78" s="3">
        <v>0.03</v>
      </c>
      <c r="B78">
        <v>0.1071</v>
      </c>
      <c r="C78">
        <v>0.1104</v>
      </c>
      <c r="D78">
        <v>0.1111</v>
      </c>
      <c r="E78">
        <v>0.11409999999999999</v>
      </c>
      <c r="F78">
        <v>0.10680000000000001</v>
      </c>
      <c r="G78">
        <v>0.1158</v>
      </c>
      <c r="H78">
        <v>0.1105</v>
      </c>
      <c r="J78" s="3">
        <v>0.03</v>
      </c>
      <c r="K78">
        <v>0.37890000000000001</v>
      </c>
      <c r="L78">
        <v>0.24970000000000001</v>
      </c>
      <c r="M78">
        <v>0.21970000000000001</v>
      </c>
      <c r="N78">
        <v>0.23200000000000001</v>
      </c>
      <c r="O78">
        <v>0.23630000000000001</v>
      </c>
      <c r="P78">
        <v>0.25480000000000003</v>
      </c>
      <c r="Q78">
        <v>0.34989999999999999</v>
      </c>
      <c r="S78" s="3">
        <v>0.03</v>
      </c>
      <c r="T78">
        <f t="shared" si="19"/>
        <v>0.27180000000000004</v>
      </c>
      <c r="U78">
        <f t="shared" si="18"/>
        <v>0.13930000000000001</v>
      </c>
      <c r="V78">
        <f t="shared" si="18"/>
        <v>0.1086</v>
      </c>
      <c r="W78">
        <f t="shared" si="18"/>
        <v>0.11790000000000002</v>
      </c>
      <c r="X78">
        <f t="shared" si="18"/>
        <v>0.1295</v>
      </c>
      <c r="Y78">
        <f t="shared" si="18"/>
        <v>0.13900000000000001</v>
      </c>
      <c r="Z78">
        <f t="shared" si="18"/>
        <v>0.2394</v>
      </c>
    </row>
    <row r="79" spans="1:67" x14ac:dyDescent="0.25">
      <c r="A79" s="3">
        <v>0.01</v>
      </c>
      <c r="B79">
        <v>0.1179</v>
      </c>
      <c r="C79">
        <v>0.11840000000000001</v>
      </c>
      <c r="D79">
        <v>0.1236</v>
      </c>
      <c r="E79">
        <v>0.12139999999999999</v>
      </c>
      <c r="F79">
        <v>0.1221</v>
      </c>
      <c r="G79">
        <v>0.11700000000000001</v>
      </c>
      <c r="H79">
        <v>0.1166</v>
      </c>
      <c r="J79" s="3">
        <v>0.01</v>
      </c>
      <c r="K79">
        <v>0.31900000000000001</v>
      </c>
      <c r="L79">
        <v>0.29149999999999998</v>
      </c>
      <c r="M79">
        <v>0.27139999999999997</v>
      </c>
      <c r="N79">
        <v>0.29449999999999998</v>
      </c>
      <c r="O79">
        <v>0.2727</v>
      </c>
      <c r="P79">
        <v>0.29399999999999998</v>
      </c>
      <c r="Q79">
        <v>0.3866</v>
      </c>
      <c r="S79" s="3">
        <v>0.01</v>
      </c>
      <c r="T79">
        <f t="shared" si="19"/>
        <v>0.2011</v>
      </c>
      <c r="U79">
        <f t="shared" si="18"/>
        <v>0.17309999999999998</v>
      </c>
      <c r="V79">
        <f t="shared" si="18"/>
        <v>0.14779999999999999</v>
      </c>
      <c r="W79">
        <f t="shared" si="18"/>
        <v>0.17309999999999998</v>
      </c>
      <c r="X79">
        <f t="shared" si="18"/>
        <v>0.15060000000000001</v>
      </c>
      <c r="Y79">
        <f t="shared" si="18"/>
        <v>0.17699999999999999</v>
      </c>
      <c r="Z79">
        <f t="shared" si="18"/>
        <v>0.27</v>
      </c>
    </row>
    <row r="80" spans="1:67" x14ac:dyDescent="0.25">
      <c r="A80" s="3">
        <v>0</v>
      </c>
      <c r="B80">
        <v>0.16</v>
      </c>
      <c r="C80">
        <v>0.15640000000000001</v>
      </c>
      <c r="D80">
        <v>0.1515</v>
      </c>
      <c r="E80">
        <v>0.14990000000000001</v>
      </c>
      <c r="F80">
        <v>0.1477</v>
      </c>
      <c r="G80">
        <v>0.14560000000000001</v>
      </c>
      <c r="H80">
        <v>0.13039999999999999</v>
      </c>
      <c r="J80" s="3">
        <v>0</v>
      </c>
      <c r="K80">
        <v>0.40960000000000002</v>
      </c>
      <c r="L80">
        <v>0.3513</v>
      </c>
      <c r="M80">
        <v>0.3261</v>
      </c>
      <c r="N80">
        <v>0.34649999999999997</v>
      </c>
      <c r="O80">
        <v>0.37430000000000002</v>
      </c>
      <c r="P80">
        <v>0.4002</v>
      </c>
      <c r="Q80">
        <v>0.48849999999999999</v>
      </c>
      <c r="S80" s="3">
        <v>0</v>
      </c>
      <c r="T80">
        <f t="shared" si="19"/>
        <v>0.24960000000000002</v>
      </c>
      <c r="U80">
        <f t="shared" si="18"/>
        <v>0.19489999999999999</v>
      </c>
      <c r="V80">
        <f t="shared" si="18"/>
        <v>0.17460000000000001</v>
      </c>
      <c r="W80">
        <f t="shared" si="18"/>
        <v>0.19659999999999997</v>
      </c>
      <c r="X80">
        <f t="shared" si="18"/>
        <v>0.22660000000000002</v>
      </c>
      <c r="Y80">
        <f t="shared" si="18"/>
        <v>0.25459999999999999</v>
      </c>
      <c r="Z80">
        <f t="shared" si="18"/>
        <v>0.35809999999999997</v>
      </c>
      <c r="AB80" s="5"/>
    </row>
    <row r="81" spans="1:67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</row>
    <row r="82" spans="1:67" x14ac:dyDescent="0.25">
      <c r="A82" s="3"/>
      <c r="B82" s="3" t="s">
        <v>55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5"/>
      <c r="O82" s="3"/>
      <c r="P82" s="3" t="s">
        <v>55</v>
      </c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5"/>
      <c r="AC82" s="3"/>
      <c r="AD82" s="3" t="s">
        <v>55</v>
      </c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67" x14ac:dyDescent="0.25">
      <c r="A83" s="3" t="s">
        <v>6</v>
      </c>
      <c r="B83" s="3">
        <v>16</v>
      </c>
      <c r="C83" s="3">
        <v>16</v>
      </c>
      <c r="D83" s="3">
        <v>16</v>
      </c>
      <c r="E83" s="3">
        <v>8</v>
      </c>
      <c r="F83" s="3">
        <v>8</v>
      </c>
      <c r="G83" s="3">
        <v>8</v>
      </c>
      <c r="H83" s="3">
        <v>4</v>
      </c>
      <c r="I83" s="3">
        <v>4</v>
      </c>
      <c r="J83" s="3">
        <v>4</v>
      </c>
      <c r="K83" s="3">
        <v>0</v>
      </c>
      <c r="L83" s="3">
        <v>0</v>
      </c>
      <c r="M83" s="3">
        <v>0</v>
      </c>
      <c r="N83" s="5"/>
      <c r="O83" s="3" t="s">
        <v>6</v>
      </c>
      <c r="P83" s="3">
        <v>16</v>
      </c>
      <c r="Q83" s="3">
        <v>16</v>
      </c>
      <c r="R83" s="3">
        <v>16</v>
      </c>
      <c r="S83" s="3">
        <v>8</v>
      </c>
      <c r="T83" s="3">
        <v>8</v>
      </c>
      <c r="U83" s="3">
        <v>8</v>
      </c>
      <c r="V83" s="3">
        <v>4</v>
      </c>
      <c r="W83" s="3">
        <v>4</v>
      </c>
      <c r="X83" s="3">
        <v>4</v>
      </c>
      <c r="Y83" s="3">
        <v>0</v>
      </c>
      <c r="Z83" s="3">
        <v>0</v>
      </c>
      <c r="AA83" s="3">
        <v>0</v>
      </c>
      <c r="AB83" s="5"/>
      <c r="AC83" s="3" t="s">
        <v>6</v>
      </c>
      <c r="AD83" s="3">
        <v>16</v>
      </c>
      <c r="AE83" s="3">
        <v>16</v>
      </c>
      <c r="AF83" s="3">
        <v>16</v>
      </c>
      <c r="AG83" s="3">
        <v>8</v>
      </c>
      <c r="AH83" s="3">
        <v>8</v>
      </c>
      <c r="AI83" s="3">
        <v>8</v>
      </c>
      <c r="AJ83" s="3">
        <v>4</v>
      </c>
      <c r="AK83" s="3">
        <v>4</v>
      </c>
      <c r="AL83" s="3">
        <v>4</v>
      </c>
      <c r="AM83" s="3">
        <v>0</v>
      </c>
      <c r="AN83" s="3">
        <v>0</v>
      </c>
      <c r="AO83" s="3">
        <v>0</v>
      </c>
    </row>
    <row r="84" spans="1:67" x14ac:dyDescent="0.25">
      <c r="A84" s="3">
        <v>1</v>
      </c>
      <c r="B84">
        <v>0.32050000000000001</v>
      </c>
      <c r="C84">
        <v>0.21929999999999999</v>
      </c>
      <c r="D84">
        <v>0.22439999999999999</v>
      </c>
      <c r="E84">
        <v>0.2243</v>
      </c>
      <c r="F84">
        <v>0.21249999999999999</v>
      </c>
      <c r="G84">
        <v>0.2162</v>
      </c>
      <c r="H84">
        <v>0.1736</v>
      </c>
      <c r="I84">
        <v>0.25259999999999999</v>
      </c>
      <c r="J84">
        <v>0.17</v>
      </c>
      <c r="K84">
        <v>0.23830000000000001</v>
      </c>
      <c r="L84">
        <v>0.20660000000000001</v>
      </c>
      <c r="M84">
        <v>0.16869999999999999</v>
      </c>
      <c r="N84" s="5"/>
      <c r="O84" s="3">
        <v>1</v>
      </c>
      <c r="P84">
        <v>0.49930000000000002</v>
      </c>
      <c r="Q84">
        <v>0.32050000000000001</v>
      </c>
      <c r="R84">
        <v>0.3165</v>
      </c>
      <c r="S84">
        <v>0.25290000000000001</v>
      </c>
      <c r="T84">
        <v>0.2041</v>
      </c>
      <c r="U84">
        <v>0.21199999999999999</v>
      </c>
      <c r="V84">
        <v>0.1452</v>
      </c>
      <c r="W84">
        <v>0.2021</v>
      </c>
      <c r="X84">
        <v>0.13969999999999999</v>
      </c>
      <c r="Y84">
        <v>0.15840000000000001</v>
      </c>
      <c r="Z84">
        <v>0.15579999999999999</v>
      </c>
      <c r="AA84">
        <v>0.1537</v>
      </c>
      <c r="AB84" s="5"/>
      <c r="AC84" s="3">
        <v>1</v>
      </c>
      <c r="AD84">
        <f t="shared" ref="AD84:AO91" si="20">P84-B84</f>
        <v>0.17880000000000001</v>
      </c>
      <c r="AE84">
        <f t="shared" si="20"/>
        <v>0.10120000000000001</v>
      </c>
      <c r="AF84">
        <f t="shared" si="20"/>
        <v>9.2100000000000015E-2</v>
      </c>
      <c r="AG84">
        <f t="shared" si="20"/>
        <v>2.8600000000000014E-2</v>
      </c>
      <c r="AH84">
        <f t="shared" si="20"/>
        <v>-8.3999999999999908E-3</v>
      </c>
      <c r="AI84">
        <f t="shared" si="20"/>
        <v>-4.2000000000000093E-3</v>
      </c>
      <c r="AJ84">
        <f t="shared" si="20"/>
        <v>-2.8400000000000009E-2</v>
      </c>
      <c r="AK84">
        <f t="shared" si="20"/>
        <v>-5.0499999999999989E-2</v>
      </c>
      <c r="AL84">
        <f t="shared" si="20"/>
        <v>-3.0300000000000021E-2</v>
      </c>
      <c r="AM84">
        <f t="shared" si="20"/>
        <v>-7.9899999999999999E-2</v>
      </c>
      <c r="AN84">
        <f t="shared" si="20"/>
        <v>-5.0800000000000012E-2</v>
      </c>
      <c r="AO84">
        <f t="shared" si="20"/>
        <v>-1.4999999999999986E-2</v>
      </c>
    </row>
    <row r="85" spans="1:67" x14ac:dyDescent="0.25">
      <c r="A85" s="3">
        <v>0.5</v>
      </c>
      <c r="B85">
        <v>0.39650000000000002</v>
      </c>
      <c r="C85">
        <v>0.43070000000000003</v>
      </c>
      <c r="D85">
        <v>0.29399999999999998</v>
      </c>
      <c r="E85">
        <v>0.27639999999999998</v>
      </c>
      <c r="F85">
        <v>0.1951</v>
      </c>
      <c r="G85">
        <v>0.16439999999999999</v>
      </c>
      <c r="H85">
        <v>0.15820000000000001</v>
      </c>
      <c r="I85">
        <v>0.1827</v>
      </c>
      <c r="J85">
        <v>0.16980000000000001</v>
      </c>
      <c r="K85">
        <v>0.16750000000000001</v>
      </c>
      <c r="L85">
        <v>0.2114</v>
      </c>
      <c r="M85">
        <v>0.17979999999999999</v>
      </c>
      <c r="N85" s="5"/>
      <c r="O85" s="3">
        <v>0.5</v>
      </c>
      <c r="P85">
        <v>0.91520000000000001</v>
      </c>
      <c r="Q85">
        <v>0.46200000000000002</v>
      </c>
      <c r="R85">
        <v>0.44240000000000002</v>
      </c>
      <c r="S85">
        <v>0.33829999999999999</v>
      </c>
      <c r="T85">
        <v>0.22289999999999999</v>
      </c>
      <c r="U85">
        <v>0.1656</v>
      </c>
      <c r="V85">
        <v>0.15160000000000001</v>
      </c>
      <c r="W85">
        <v>0.1676</v>
      </c>
      <c r="X85">
        <v>0.1459</v>
      </c>
      <c r="Y85">
        <v>0.38240000000000002</v>
      </c>
      <c r="Z85">
        <v>0.15939999999999999</v>
      </c>
      <c r="AA85">
        <v>0.1318</v>
      </c>
      <c r="AB85" s="5"/>
      <c r="AC85" s="3">
        <v>0.5</v>
      </c>
      <c r="AD85">
        <f t="shared" si="20"/>
        <v>0.51869999999999994</v>
      </c>
      <c r="AE85">
        <f t="shared" si="20"/>
        <v>3.1299999999999994E-2</v>
      </c>
      <c r="AF85">
        <f t="shared" si="20"/>
        <v>0.14840000000000003</v>
      </c>
      <c r="AG85">
        <f t="shared" si="20"/>
        <v>6.1900000000000011E-2</v>
      </c>
      <c r="AH85">
        <f t="shared" si="20"/>
        <v>2.7799999999999991E-2</v>
      </c>
      <c r="AI85">
        <f t="shared" si="20"/>
        <v>1.2000000000000066E-3</v>
      </c>
      <c r="AJ85">
        <f t="shared" si="20"/>
        <v>-6.5999999999999948E-3</v>
      </c>
      <c r="AK85">
        <f t="shared" si="20"/>
        <v>-1.5100000000000002E-2</v>
      </c>
      <c r="AL85">
        <f t="shared" si="20"/>
        <v>-2.3900000000000005E-2</v>
      </c>
      <c r="AM85">
        <f t="shared" si="20"/>
        <v>0.21490000000000001</v>
      </c>
      <c r="AN85">
        <f t="shared" si="20"/>
        <v>-5.2000000000000018E-2</v>
      </c>
      <c r="AO85">
        <f t="shared" si="20"/>
        <v>-4.7999999999999987E-2</v>
      </c>
    </row>
    <row r="86" spans="1:67" x14ac:dyDescent="0.25">
      <c r="A86" s="3">
        <v>0.25</v>
      </c>
      <c r="B86">
        <v>0.50660000000000005</v>
      </c>
      <c r="C86">
        <v>0.27750000000000002</v>
      </c>
      <c r="D86">
        <v>0.27810000000000001</v>
      </c>
      <c r="E86">
        <v>0.18840000000000001</v>
      </c>
      <c r="F86">
        <v>0.15379999999999999</v>
      </c>
      <c r="G86">
        <v>0.1477</v>
      </c>
      <c r="H86">
        <v>0.14879999999999999</v>
      </c>
      <c r="I86">
        <v>0.14580000000000001</v>
      </c>
      <c r="J86">
        <v>0.15529999999999999</v>
      </c>
      <c r="K86">
        <v>0.1414</v>
      </c>
      <c r="L86">
        <v>0.1285</v>
      </c>
      <c r="M86">
        <v>0.14879999999999999</v>
      </c>
      <c r="N86" s="5"/>
      <c r="O86" s="3">
        <v>0.25</v>
      </c>
      <c r="P86">
        <v>0.52059999999999995</v>
      </c>
      <c r="Q86">
        <v>0.27060000000000001</v>
      </c>
      <c r="R86">
        <v>0.2205</v>
      </c>
      <c r="S86">
        <v>0.2135</v>
      </c>
      <c r="T86">
        <v>0.15379999999999999</v>
      </c>
      <c r="U86">
        <v>0.1351</v>
      </c>
      <c r="V86">
        <v>0.13489999999999999</v>
      </c>
      <c r="W86">
        <v>0.13450000000000001</v>
      </c>
      <c r="X86">
        <v>0.1394</v>
      </c>
      <c r="Y86">
        <v>0.37790000000000001</v>
      </c>
      <c r="Z86">
        <v>0.44940000000000002</v>
      </c>
      <c r="AA86">
        <v>0.35870000000000002</v>
      </c>
      <c r="AB86" s="5"/>
      <c r="AC86" s="3">
        <v>0.25</v>
      </c>
      <c r="AD86">
        <f t="shared" si="20"/>
        <v>1.3999999999999901E-2</v>
      </c>
      <c r="AE86">
        <f t="shared" si="20"/>
        <v>-6.9000000000000172E-3</v>
      </c>
      <c r="AF86">
        <f t="shared" si="20"/>
        <v>-5.7600000000000012E-2</v>
      </c>
      <c r="AG86">
        <f t="shared" si="20"/>
        <v>2.5099999999999983E-2</v>
      </c>
      <c r="AH86">
        <f t="shared" si="20"/>
        <v>0</v>
      </c>
      <c r="AI86">
        <f t="shared" si="20"/>
        <v>-1.26E-2</v>
      </c>
      <c r="AJ86">
        <f t="shared" si="20"/>
        <v>-1.3899999999999996E-2</v>
      </c>
      <c r="AK86">
        <f t="shared" si="20"/>
        <v>-1.1300000000000004E-2</v>
      </c>
      <c r="AL86">
        <f t="shared" si="20"/>
        <v>-1.5899999999999997E-2</v>
      </c>
      <c r="AM86">
        <f t="shared" si="20"/>
        <v>0.23650000000000002</v>
      </c>
      <c r="AN86">
        <f t="shared" si="20"/>
        <v>0.32090000000000002</v>
      </c>
      <c r="AO86">
        <f t="shared" si="20"/>
        <v>0.20990000000000003</v>
      </c>
    </row>
    <row r="87" spans="1:67" x14ac:dyDescent="0.25">
      <c r="A87" s="3">
        <v>0.125</v>
      </c>
      <c r="B87">
        <v>0.71279999999999999</v>
      </c>
      <c r="C87">
        <v>0.4914</v>
      </c>
      <c r="D87">
        <v>0.35730000000000001</v>
      </c>
      <c r="E87">
        <v>0.29310000000000003</v>
      </c>
      <c r="F87">
        <v>0.18410000000000001</v>
      </c>
      <c r="G87">
        <v>0.1595</v>
      </c>
      <c r="H87">
        <v>0.16470000000000001</v>
      </c>
      <c r="I87">
        <v>0.18390000000000001</v>
      </c>
      <c r="J87">
        <v>0.18629999999999999</v>
      </c>
      <c r="K87">
        <v>0.15379999999999999</v>
      </c>
      <c r="L87">
        <v>0.1246</v>
      </c>
      <c r="M87">
        <v>0.1363</v>
      </c>
      <c r="O87" s="3">
        <v>0.125</v>
      </c>
      <c r="P87">
        <v>0.64829999999999999</v>
      </c>
      <c r="Q87">
        <v>0.42709999999999998</v>
      </c>
      <c r="R87">
        <v>0.33279999999999998</v>
      </c>
      <c r="S87">
        <v>0.24379999999999999</v>
      </c>
      <c r="T87">
        <v>0.1875</v>
      </c>
      <c r="U87">
        <v>0.14929999999999999</v>
      </c>
      <c r="V87">
        <v>0.154</v>
      </c>
      <c r="W87">
        <v>0.17630000000000001</v>
      </c>
      <c r="X87">
        <v>0.1709</v>
      </c>
      <c r="Y87">
        <v>0.39300000000000002</v>
      </c>
      <c r="Z87">
        <v>0.1193</v>
      </c>
      <c r="AA87">
        <v>0.38879999999999998</v>
      </c>
      <c r="AB87" s="5"/>
      <c r="AC87" s="3">
        <v>0.125</v>
      </c>
      <c r="AD87">
        <f t="shared" si="20"/>
        <v>-6.4500000000000002E-2</v>
      </c>
      <c r="AE87">
        <f t="shared" si="20"/>
        <v>-6.4300000000000024E-2</v>
      </c>
      <c r="AF87">
        <f t="shared" si="20"/>
        <v>-2.4500000000000022E-2</v>
      </c>
      <c r="AG87">
        <f t="shared" si="20"/>
        <v>-4.9300000000000038E-2</v>
      </c>
      <c r="AH87">
        <f t="shared" si="20"/>
        <v>3.3999999999999864E-3</v>
      </c>
      <c r="AI87">
        <f t="shared" si="20"/>
        <v>-1.0200000000000015E-2</v>
      </c>
      <c r="AJ87">
        <f t="shared" si="20"/>
        <v>-1.0700000000000015E-2</v>
      </c>
      <c r="AK87">
        <f t="shared" si="20"/>
        <v>-7.5999999999999956E-3</v>
      </c>
      <c r="AL87">
        <f t="shared" si="20"/>
        <v>-1.5399999999999997E-2</v>
      </c>
      <c r="AM87">
        <f t="shared" si="20"/>
        <v>0.23920000000000002</v>
      </c>
      <c r="AN87">
        <f t="shared" si="20"/>
        <v>-5.2999999999999992E-3</v>
      </c>
      <c r="AO87">
        <f t="shared" si="20"/>
        <v>0.25249999999999995</v>
      </c>
    </row>
    <row r="88" spans="1:67" x14ac:dyDescent="0.25">
      <c r="A88" s="3">
        <v>0.06</v>
      </c>
      <c r="B88">
        <v>0.44369999999999998</v>
      </c>
      <c r="C88">
        <v>0.34360000000000002</v>
      </c>
      <c r="D88">
        <v>0.18440000000000001</v>
      </c>
      <c r="E88">
        <v>0.17680000000000001</v>
      </c>
      <c r="F88">
        <v>0.15890000000000001</v>
      </c>
      <c r="G88">
        <v>0.16139999999999999</v>
      </c>
      <c r="H88">
        <v>0.14779999999999999</v>
      </c>
      <c r="I88">
        <v>0.14330000000000001</v>
      </c>
      <c r="J88">
        <v>0.14080000000000001</v>
      </c>
      <c r="K88">
        <v>0.1341</v>
      </c>
      <c r="L88">
        <v>0.12720000000000001</v>
      </c>
      <c r="M88">
        <v>0.13769999999999999</v>
      </c>
      <c r="O88" s="3">
        <v>0.06</v>
      </c>
      <c r="P88">
        <v>0.37759999999999999</v>
      </c>
      <c r="Q88">
        <v>0.27889999999999998</v>
      </c>
      <c r="R88">
        <v>0.16320000000000001</v>
      </c>
      <c r="S88">
        <v>0.16350000000000001</v>
      </c>
      <c r="T88">
        <v>0.15140000000000001</v>
      </c>
      <c r="U88">
        <v>0.15190000000000001</v>
      </c>
      <c r="V88">
        <v>0.1389</v>
      </c>
      <c r="W88">
        <v>0.14680000000000001</v>
      </c>
      <c r="X88">
        <v>0.13469999999999999</v>
      </c>
      <c r="Y88">
        <v>0.4002</v>
      </c>
      <c r="Z88">
        <v>0.40689999999999998</v>
      </c>
      <c r="AA88">
        <v>0.45529999999999998</v>
      </c>
      <c r="AC88" s="3">
        <v>0.06</v>
      </c>
      <c r="AD88">
        <f t="shared" si="20"/>
        <v>-6.6099999999999992E-2</v>
      </c>
      <c r="AE88">
        <f t="shared" si="20"/>
        <v>-6.4700000000000035E-2</v>
      </c>
      <c r="AF88">
        <f t="shared" si="20"/>
        <v>-2.1199999999999997E-2</v>
      </c>
      <c r="AG88">
        <f t="shared" si="20"/>
        <v>-1.3300000000000006E-2</v>
      </c>
      <c r="AH88">
        <f t="shared" si="20"/>
        <v>-7.5000000000000067E-3</v>
      </c>
      <c r="AI88">
        <f t="shared" si="20"/>
        <v>-9.4999999999999807E-3</v>
      </c>
      <c r="AJ88">
        <f t="shared" si="20"/>
        <v>-8.8999999999999913E-3</v>
      </c>
      <c r="AK88">
        <f t="shared" si="20"/>
        <v>3.5000000000000031E-3</v>
      </c>
      <c r="AL88">
        <f t="shared" si="20"/>
        <v>-6.1000000000000221E-3</v>
      </c>
      <c r="AM88">
        <f t="shared" si="20"/>
        <v>0.2661</v>
      </c>
      <c r="AN88">
        <f t="shared" si="20"/>
        <v>0.27969999999999995</v>
      </c>
      <c r="AO88">
        <f t="shared" si="20"/>
        <v>0.31759999999999999</v>
      </c>
    </row>
    <row r="89" spans="1:67" x14ac:dyDescent="0.25">
      <c r="A89" s="3">
        <v>0.03</v>
      </c>
      <c r="B89">
        <v>0.56759999999999999</v>
      </c>
      <c r="C89">
        <v>0.34549999999999997</v>
      </c>
      <c r="D89">
        <v>0.34939999999999999</v>
      </c>
      <c r="E89">
        <v>0.30099999999999999</v>
      </c>
      <c r="F89">
        <v>0.16700000000000001</v>
      </c>
      <c r="G89">
        <v>0.15670000000000001</v>
      </c>
      <c r="H89">
        <v>0.14480000000000001</v>
      </c>
      <c r="I89">
        <v>0.13539999999999999</v>
      </c>
      <c r="J89">
        <v>0.14249999999999999</v>
      </c>
      <c r="K89">
        <v>0.1457</v>
      </c>
      <c r="L89">
        <v>0.1183</v>
      </c>
      <c r="M89">
        <v>0.33169999999999999</v>
      </c>
      <c r="O89" s="3">
        <v>0.03</v>
      </c>
      <c r="P89">
        <v>0.61019999999999996</v>
      </c>
      <c r="Q89">
        <v>0.38800000000000001</v>
      </c>
      <c r="R89">
        <v>0.33100000000000002</v>
      </c>
      <c r="S89">
        <v>0.25409999999999999</v>
      </c>
      <c r="T89">
        <v>0.1532</v>
      </c>
      <c r="U89">
        <v>0.22009999999999999</v>
      </c>
      <c r="V89">
        <v>0.1678</v>
      </c>
      <c r="W89">
        <v>0.13070000000000001</v>
      </c>
      <c r="X89">
        <v>0.1462</v>
      </c>
      <c r="Y89">
        <v>0.45279999999999998</v>
      </c>
      <c r="Z89">
        <v>0.47060000000000002</v>
      </c>
      <c r="AA89">
        <v>0.63870000000000005</v>
      </c>
      <c r="AC89" s="3">
        <v>0.03</v>
      </c>
      <c r="AD89">
        <f t="shared" si="20"/>
        <v>4.2599999999999971E-2</v>
      </c>
      <c r="AE89">
        <f t="shared" si="20"/>
        <v>4.2500000000000038E-2</v>
      </c>
      <c r="AF89">
        <f t="shared" si="20"/>
        <v>-1.8399999999999972E-2</v>
      </c>
      <c r="AG89">
        <f t="shared" si="20"/>
        <v>-4.6899999999999997E-2</v>
      </c>
      <c r="AH89">
        <f t="shared" si="20"/>
        <v>-1.3800000000000007E-2</v>
      </c>
      <c r="AI89">
        <f t="shared" si="20"/>
        <v>6.3399999999999984E-2</v>
      </c>
      <c r="AJ89">
        <f t="shared" si="20"/>
        <v>2.2999999999999993E-2</v>
      </c>
      <c r="AK89">
        <f t="shared" si="20"/>
        <v>-4.699999999999982E-3</v>
      </c>
      <c r="AL89">
        <f t="shared" si="20"/>
        <v>3.7000000000000088E-3</v>
      </c>
      <c r="AM89">
        <f t="shared" si="20"/>
        <v>0.30709999999999998</v>
      </c>
      <c r="AN89">
        <f t="shared" si="20"/>
        <v>0.3523</v>
      </c>
      <c r="AO89">
        <f t="shared" si="20"/>
        <v>0.30700000000000005</v>
      </c>
    </row>
    <row r="90" spans="1:67" x14ac:dyDescent="0.25">
      <c r="A90" s="3">
        <v>0.01</v>
      </c>
      <c r="B90">
        <v>1.0346</v>
      </c>
      <c r="C90">
        <v>0.56130000000000002</v>
      </c>
      <c r="D90">
        <v>0.68669999999999998</v>
      </c>
      <c r="E90">
        <v>0.3589</v>
      </c>
      <c r="F90">
        <v>0.35630000000000001</v>
      </c>
      <c r="G90">
        <v>0.23280000000000001</v>
      </c>
      <c r="H90">
        <v>0.14940000000000001</v>
      </c>
      <c r="I90">
        <v>0.17799999999999999</v>
      </c>
      <c r="J90">
        <v>0.15490000000000001</v>
      </c>
      <c r="K90">
        <v>0.14829999999999999</v>
      </c>
      <c r="L90">
        <v>0.1244</v>
      </c>
      <c r="M90">
        <v>0.13289999999999999</v>
      </c>
      <c r="O90" s="3">
        <v>0.01</v>
      </c>
      <c r="P90">
        <v>0.97589999999999999</v>
      </c>
      <c r="Q90">
        <v>0.70450000000000002</v>
      </c>
      <c r="R90">
        <v>0.64690000000000003</v>
      </c>
      <c r="S90">
        <v>0.39379999999999998</v>
      </c>
      <c r="T90">
        <v>0.33660000000000001</v>
      </c>
      <c r="U90">
        <v>0.31190000000000001</v>
      </c>
      <c r="V90">
        <v>0.2369</v>
      </c>
      <c r="W90">
        <v>0.19650000000000001</v>
      </c>
      <c r="X90">
        <v>0.2225</v>
      </c>
      <c r="Y90">
        <v>0.39539999999999997</v>
      </c>
      <c r="Z90">
        <v>0.3881</v>
      </c>
      <c r="AA90">
        <v>0.42580000000000001</v>
      </c>
      <c r="AC90" s="3">
        <v>0.01</v>
      </c>
      <c r="AD90">
        <f t="shared" si="20"/>
        <v>-5.8699999999999974E-2</v>
      </c>
      <c r="AE90">
        <f t="shared" si="20"/>
        <v>0.14319999999999999</v>
      </c>
      <c r="AF90">
        <f t="shared" si="20"/>
        <v>-3.9799999999999947E-2</v>
      </c>
      <c r="AG90">
        <f t="shared" si="20"/>
        <v>3.4899999999999987E-2</v>
      </c>
      <c r="AH90">
        <f t="shared" si="20"/>
        <v>-1.9699999999999995E-2</v>
      </c>
      <c r="AI90">
        <f t="shared" si="20"/>
        <v>7.9100000000000004E-2</v>
      </c>
      <c r="AJ90">
        <f t="shared" si="20"/>
        <v>8.7499999999999994E-2</v>
      </c>
      <c r="AK90">
        <f t="shared" si="20"/>
        <v>1.8500000000000016E-2</v>
      </c>
      <c r="AL90">
        <f t="shared" si="20"/>
        <v>6.7599999999999993E-2</v>
      </c>
      <c r="AM90">
        <f t="shared" si="20"/>
        <v>0.24709999999999999</v>
      </c>
      <c r="AN90">
        <f t="shared" si="20"/>
        <v>0.26369999999999999</v>
      </c>
      <c r="AO90">
        <f t="shared" si="20"/>
        <v>0.29290000000000005</v>
      </c>
    </row>
    <row r="91" spans="1:67" x14ac:dyDescent="0.25">
      <c r="A91" s="3">
        <v>0</v>
      </c>
      <c r="B91">
        <v>0.61160000000000003</v>
      </c>
      <c r="C91">
        <v>1.0592999999999999</v>
      </c>
      <c r="D91">
        <v>0.83450000000000002</v>
      </c>
      <c r="E91">
        <v>0.68879999999999997</v>
      </c>
      <c r="F91">
        <v>0.38140000000000002</v>
      </c>
      <c r="G91">
        <v>0.51580000000000004</v>
      </c>
      <c r="H91">
        <v>0.23019999999999999</v>
      </c>
      <c r="I91">
        <v>0.16569999999999999</v>
      </c>
      <c r="J91">
        <v>0.1719</v>
      </c>
      <c r="K91">
        <v>0.18720000000000001</v>
      </c>
      <c r="L91">
        <v>0.18179999999999999</v>
      </c>
      <c r="M91">
        <v>0.17430000000000001</v>
      </c>
      <c r="O91" s="3">
        <v>0</v>
      </c>
      <c r="P91">
        <v>1.1354</v>
      </c>
      <c r="Q91">
        <v>0.97419999999999995</v>
      </c>
      <c r="R91">
        <v>0.73280000000000001</v>
      </c>
      <c r="S91">
        <v>0.70530000000000004</v>
      </c>
      <c r="T91">
        <v>0.4647</v>
      </c>
      <c r="U91">
        <v>0.61529999999999996</v>
      </c>
      <c r="V91">
        <v>0.34050000000000002</v>
      </c>
      <c r="W91">
        <v>0.27929999999999999</v>
      </c>
      <c r="X91">
        <v>0.28839999999999999</v>
      </c>
      <c r="Y91">
        <v>0.66379999999999995</v>
      </c>
      <c r="Z91">
        <v>0.64939999999999998</v>
      </c>
      <c r="AA91">
        <v>0.61050000000000004</v>
      </c>
      <c r="AC91" s="3">
        <v>0</v>
      </c>
      <c r="AD91">
        <f t="shared" si="20"/>
        <v>0.52379999999999993</v>
      </c>
      <c r="AE91">
        <f t="shared" si="20"/>
        <v>-8.5099999999999953E-2</v>
      </c>
      <c r="AF91">
        <f t="shared" si="20"/>
        <v>-0.10170000000000001</v>
      </c>
      <c r="AG91">
        <f t="shared" si="20"/>
        <v>1.650000000000007E-2</v>
      </c>
      <c r="AH91">
        <f t="shared" si="20"/>
        <v>8.3299999999999985E-2</v>
      </c>
      <c r="AI91">
        <f t="shared" si="20"/>
        <v>9.9499999999999922E-2</v>
      </c>
      <c r="AJ91">
        <f t="shared" si="20"/>
        <v>0.11030000000000004</v>
      </c>
      <c r="AK91">
        <f t="shared" si="20"/>
        <v>0.11360000000000001</v>
      </c>
      <c r="AL91">
        <f t="shared" si="20"/>
        <v>0.11649999999999999</v>
      </c>
      <c r="AM91">
        <f t="shared" si="20"/>
        <v>0.47659999999999991</v>
      </c>
      <c r="AN91">
        <f t="shared" si="20"/>
        <v>0.46760000000000002</v>
      </c>
      <c r="AO91">
        <f t="shared" si="20"/>
        <v>0.43620000000000003</v>
      </c>
    </row>
    <row r="92" spans="1:67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</row>
    <row r="93" spans="1:67" x14ac:dyDescent="0.25">
      <c r="A93" s="3"/>
      <c r="B93" s="3" t="s">
        <v>60</v>
      </c>
      <c r="C93" s="3" t="s">
        <v>61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5"/>
      <c r="O93" s="3"/>
      <c r="P93" s="3" t="s">
        <v>60</v>
      </c>
      <c r="Q93" s="3" t="s">
        <v>61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5"/>
      <c r="AC93" s="3"/>
      <c r="AD93" s="3" t="s">
        <v>60</v>
      </c>
      <c r="AE93" s="3" t="s">
        <v>61</v>
      </c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67" x14ac:dyDescent="0.25">
      <c r="A94" s="3" t="s">
        <v>8</v>
      </c>
      <c r="B94" s="3">
        <v>16</v>
      </c>
      <c r="C94" s="3">
        <v>8</v>
      </c>
      <c r="D94" s="3">
        <v>4</v>
      </c>
      <c r="E94" s="3">
        <v>2</v>
      </c>
      <c r="F94" s="3">
        <v>16</v>
      </c>
      <c r="G94" s="3">
        <v>8</v>
      </c>
      <c r="H94" s="3">
        <v>4</v>
      </c>
      <c r="I94" s="3">
        <v>2</v>
      </c>
      <c r="J94" s="3">
        <v>16</v>
      </c>
      <c r="K94" s="3">
        <v>8</v>
      </c>
      <c r="L94" s="3">
        <v>4</v>
      </c>
      <c r="M94" s="3">
        <v>2</v>
      </c>
      <c r="N94" s="5"/>
      <c r="O94" s="3" t="s">
        <v>8</v>
      </c>
      <c r="P94" s="3">
        <v>16</v>
      </c>
      <c r="Q94" s="3">
        <v>8</v>
      </c>
      <c r="R94" s="3">
        <v>4</v>
      </c>
      <c r="S94" s="3">
        <v>2</v>
      </c>
      <c r="T94" s="3">
        <v>16</v>
      </c>
      <c r="U94" s="3">
        <v>8</v>
      </c>
      <c r="V94" s="3">
        <v>4</v>
      </c>
      <c r="W94" s="3">
        <v>2</v>
      </c>
      <c r="X94" s="3">
        <v>16</v>
      </c>
      <c r="Y94" s="3">
        <v>8</v>
      </c>
      <c r="Z94" s="3">
        <v>4</v>
      </c>
      <c r="AA94" s="3">
        <v>2</v>
      </c>
      <c r="AB94" s="5"/>
      <c r="AC94" s="3" t="s">
        <v>8</v>
      </c>
      <c r="AD94" s="3">
        <v>16</v>
      </c>
      <c r="AE94" s="3">
        <v>8</v>
      </c>
      <c r="AF94" s="3">
        <v>4</v>
      </c>
      <c r="AG94" s="3">
        <v>2</v>
      </c>
      <c r="AH94" s="3">
        <v>16</v>
      </c>
      <c r="AI94" s="3">
        <v>8</v>
      </c>
      <c r="AJ94" s="3">
        <v>4</v>
      </c>
      <c r="AK94" s="3">
        <v>2</v>
      </c>
      <c r="AL94" s="3">
        <v>16</v>
      </c>
      <c r="AM94" s="3">
        <v>8</v>
      </c>
      <c r="AN94" s="3">
        <v>4</v>
      </c>
      <c r="AO94" s="3">
        <v>2</v>
      </c>
    </row>
    <row r="95" spans="1:67" x14ac:dyDescent="0.25">
      <c r="A95" s="3">
        <v>1</v>
      </c>
      <c r="B95">
        <v>0.161</v>
      </c>
      <c r="C95">
        <v>0.13489999999999999</v>
      </c>
      <c r="D95">
        <v>0.13320000000000001</v>
      </c>
      <c r="E95">
        <v>0.17150000000000001</v>
      </c>
      <c r="F95">
        <v>0.1457</v>
      </c>
      <c r="G95">
        <v>0.12230000000000001</v>
      </c>
      <c r="H95">
        <v>0.12959999999999999</v>
      </c>
      <c r="I95">
        <v>0.13420000000000001</v>
      </c>
      <c r="J95">
        <v>0.15240000000000001</v>
      </c>
      <c r="K95">
        <v>0.1195</v>
      </c>
      <c r="L95">
        <v>0.1497</v>
      </c>
      <c r="M95">
        <v>0.1358</v>
      </c>
      <c r="N95" s="5"/>
      <c r="O95" s="3">
        <v>1</v>
      </c>
      <c r="P95">
        <v>0.3054</v>
      </c>
      <c r="Q95">
        <v>0.1613</v>
      </c>
      <c r="R95">
        <v>0.15</v>
      </c>
      <c r="S95">
        <v>0.17369999999999999</v>
      </c>
      <c r="T95">
        <v>0.14729999999999999</v>
      </c>
      <c r="U95">
        <v>0.12659999999999999</v>
      </c>
      <c r="V95">
        <v>0.12540000000000001</v>
      </c>
      <c r="W95">
        <v>0.12920000000000001</v>
      </c>
      <c r="X95">
        <v>0.15229999999999999</v>
      </c>
      <c r="Y95">
        <v>0.1183</v>
      </c>
      <c r="Z95">
        <v>0.15440000000000001</v>
      </c>
      <c r="AA95">
        <v>0.1321</v>
      </c>
      <c r="AB95" s="5"/>
      <c r="AC95" s="3">
        <v>1</v>
      </c>
      <c r="AD95">
        <f t="shared" ref="AD95:AO102" si="21">P95-B95</f>
        <v>0.1444</v>
      </c>
      <c r="AE95">
        <f t="shared" si="21"/>
        <v>2.6400000000000007E-2</v>
      </c>
      <c r="AF95">
        <f t="shared" si="21"/>
        <v>1.6799999999999982E-2</v>
      </c>
      <c r="AG95">
        <f t="shared" si="21"/>
        <v>2.1999999999999797E-3</v>
      </c>
      <c r="AH95">
        <f t="shared" si="21"/>
        <v>1.5999999999999903E-3</v>
      </c>
      <c r="AI95">
        <f t="shared" si="21"/>
        <v>4.2999999999999844E-3</v>
      </c>
      <c r="AJ95">
        <f t="shared" si="21"/>
        <v>-4.1999999999999815E-3</v>
      </c>
      <c r="AK95">
        <f t="shared" si="21"/>
        <v>-5.0000000000000044E-3</v>
      </c>
      <c r="AL95">
        <f t="shared" si="21"/>
        <v>-1.0000000000001674E-4</v>
      </c>
      <c r="AM95">
        <f t="shared" si="21"/>
        <v>-1.1999999999999927E-3</v>
      </c>
      <c r="AN95">
        <f t="shared" si="21"/>
        <v>4.7000000000000097E-3</v>
      </c>
      <c r="AO95">
        <f t="shared" si="21"/>
        <v>-3.7000000000000088E-3</v>
      </c>
    </row>
    <row r="96" spans="1:67" x14ac:dyDescent="0.25">
      <c r="A96" s="3">
        <v>0.5</v>
      </c>
      <c r="B96">
        <v>0.32119999999999999</v>
      </c>
      <c r="C96">
        <v>0.30580000000000002</v>
      </c>
      <c r="D96">
        <v>0.26050000000000001</v>
      </c>
      <c r="E96">
        <v>0.2084</v>
      </c>
      <c r="F96">
        <v>0.13120000000000001</v>
      </c>
      <c r="G96">
        <v>0.1457</v>
      </c>
      <c r="H96">
        <v>0.1484</v>
      </c>
      <c r="I96">
        <v>0.14169999999999999</v>
      </c>
      <c r="J96">
        <v>0.1565</v>
      </c>
      <c r="K96">
        <v>0.15049999999999999</v>
      </c>
      <c r="L96">
        <v>0.14760000000000001</v>
      </c>
      <c r="M96">
        <v>0.13789999999999999</v>
      </c>
      <c r="N96" s="5"/>
      <c r="O96" s="3">
        <v>0.5</v>
      </c>
      <c r="P96">
        <v>0.55789999999999995</v>
      </c>
      <c r="Q96">
        <v>0.33079999999999998</v>
      </c>
      <c r="R96">
        <v>0.28360000000000002</v>
      </c>
      <c r="S96">
        <v>0.25659999999999999</v>
      </c>
      <c r="T96">
        <v>0.1653</v>
      </c>
      <c r="U96">
        <v>0.14979999999999999</v>
      </c>
      <c r="V96">
        <v>0.14879999999999999</v>
      </c>
      <c r="W96">
        <v>0.1447</v>
      </c>
      <c r="X96">
        <v>0.14949999999999999</v>
      </c>
      <c r="Y96">
        <v>0.14199999999999999</v>
      </c>
      <c r="Z96">
        <v>0.14449999999999999</v>
      </c>
      <c r="AA96">
        <v>0.14449999999999999</v>
      </c>
      <c r="AB96" s="5"/>
      <c r="AC96" s="3">
        <v>0.5</v>
      </c>
      <c r="AD96">
        <f t="shared" si="21"/>
        <v>0.23669999999999997</v>
      </c>
      <c r="AE96">
        <f t="shared" si="21"/>
        <v>2.4999999999999967E-2</v>
      </c>
      <c r="AF96">
        <f t="shared" si="21"/>
        <v>2.3100000000000009E-2</v>
      </c>
      <c r="AG96">
        <f t="shared" si="21"/>
        <v>4.8199999999999993E-2</v>
      </c>
      <c r="AH96">
        <f t="shared" si="21"/>
        <v>3.4099999999999991E-2</v>
      </c>
      <c r="AI96">
        <f t="shared" si="21"/>
        <v>4.0999999999999925E-3</v>
      </c>
      <c r="AJ96">
        <f t="shared" si="21"/>
        <v>3.999999999999837E-4</v>
      </c>
      <c r="AK96">
        <f t="shared" si="21"/>
        <v>3.0000000000000027E-3</v>
      </c>
      <c r="AL96">
        <f t="shared" si="21"/>
        <v>-7.0000000000000062E-3</v>
      </c>
      <c r="AM96">
        <f t="shared" si="21"/>
        <v>-8.5000000000000075E-3</v>
      </c>
      <c r="AN96">
        <f t="shared" si="21"/>
        <v>-3.1000000000000194E-3</v>
      </c>
      <c r="AO96">
        <f t="shared" si="21"/>
        <v>6.5999999999999948E-3</v>
      </c>
    </row>
    <row r="97" spans="1:67" x14ac:dyDescent="0.25">
      <c r="A97" s="3">
        <v>0.25</v>
      </c>
      <c r="B97">
        <v>0.1817</v>
      </c>
      <c r="C97">
        <v>0.16020000000000001</v>
      </c>
      <c r="D97">
        <v>0.13170000000000001</v>
      </c>
      <c r="E97">
        <v>0.1489</v>
      </c>
      <c r="F97">
        <v>0.1043</v>
      </c>
      <c r="G97">
        <v>0.1323</v>
      </c>
      <c r="H97">
        <v>0.12429999999999999</v>
      </c>
      <c r="I97">
        <v>0.10390000000000001</v>
      </c>
      <c r="J97">
        <v>0.12909999999999999</v>
      </c>
      <c r="K97">
        <v>0.1091</v>
      </c>
      <c r="L97">
        <v>9.4E-2</v>
      </c>
      <c r="M97">
        <v>0.11890000000000001</v>
      </c>
      <c r="O97" s="3">
        <v>0.25</v>
      </c>
      <c r="P97">
        <v>0.28870000000000001</v>
      </c>
      <c r="Q97">
        <v>0.1784</v>
      </c>
      <c r="R97">
        <v>0.1643</v>
      </c>
      <c r="S97">
        <v>0.16020000000000001</v>
      </c>
      <c r="T97">
        <v>9.9199999999999997E-2</v>
      </c>
      <c r="U97">
        <v>0.1326</v>
      </c>
      <c r="V97">
        <v>0.28910000000000002</v>
      </c>
      <c r="W97">
        <v>0.2928</v>
      </c>
      <c r="X97">
        <v>0.3024</v>
      </c>
      <c r="Y97">
        <v>0.2422</v>
      </c>
      <c r="Z97">
        <v>0.68579999999999997</v>
      </c>
      <c r="AA97">
        <v>0.45679999999999998</v>
      </c>
      <c r="AC97" s="3">
        <v>0.25</v>
      </c>
      <c r="AD97">
        <f t="shared" si="21"/>
        <v>0.10700000000000001</v>
      </c>
      <c r="AE97">
        <f t="shared" si="21"/>
        <v>1.8199999999999994E-2</v>
      </c>
      <c r="AF97">
        <f t="shared" si="21"/>
        <v>3.259999999999999E-2</v>
      </c>
      <c r="AG97">
        <f t="shared" si="21"/>
        <v>1.1300000000000004E-2</v>
      </c>
      <c r="AH97">
        <f t="shared" si="21"/>
        <v>-5.1000000000000073E-3</v>
      </c>
      <c r="AI97">
        <f t="shared" si="21"/>
        <v>2.9999999999999472E-4</v>
      </c>
      <c r="AJ97">
        <f t="shared" si="21"/>
        <v>0.16480000000000003</v>
      </c>
      <c r="AK97">
        <f t="shared" si="21"/>
        <v>0.18890000000000001</v>
      </c>
      <c r="AL97">
        <f t="shared" si="21"/>
        <v>0.17330000000000001</v>
      </c>
      <c r="AM97">
        <f t="shared" si="21"/>
        <v>0.1331</v>
      </c>
      <c r="AN97">
        <f t="shared" si="21"/>
        <v>0.59179999999999999</v>
      </c>
      <c r="AO97">
        <f t="shared" si="21"/>
        <v>0.33789999999999998</v>
      </c>
    </row>
    <row r="98" spans="1:67" x14ac:dyDescent="0.25">
      <c r="A98" s="3">
        <v>0.125</v>
      </c>
      <c r="B98">
        <v>0.15279999999999999</v>
      </c>
      <c r="C98">
        <v>0.27910000000000001</v>
      </c>
      <c r="D98">
        <v>0.24360000000000001</v>
      </c>
      <c r="E98">
        <v>0.18079999999999999</v>
      </c>
      <c r="F98">
        <v>0.1278</v>
      </c>
      <c r="G98">
        <v>0.1169</v>
      </c>
      <c r="H98">
        <v>0.1222</v>
      </c>
      <c r="I98">
        <v>0.123</v>
      </c>
      <c r="J98">
        <v>0.13519999999999999</v>
      </c>
      <c r="K98">
        <v>0.1197</v>
      </c>
      <c r="L98">
        <v>0.11459999999999999</v>
      </c>
      <c r="M98">
        <v>0.11749999999999999</v>
      </c>
      <c r="O98" s="3">
        <v>0.125</v>
      </c>
      <c r="P98">
        <v>0.4919</v>
      </c>
      <c r="Q98">
        <v>0.42730000000000001</v>
      </c>
      <c r="R98">
        <v>0.4022</v>
      </c>
      <c r="S98">
        <v>0.51149999999999995</v>
      </c>
      <c r="T98">
        <v>0.16250000000000001</v>
      </c>
      <c r="U98">
        <v>0.1946</v>
      </c>
      <c r="V98">
        <v>0.22140000000000001</v>
      </c>
      <c r="W98">
        <v>0.39700000000000002</v>
      </c>
      <c r="X98">
        <v>0.28970000000000001</v>
      </c>
      <c r="Y98">
        <v>0.502</v>
      </c>
      <c r="Z98">
        <v>0.56730000000000003</v>
      </c>
      <c r="AA98">
        <v>0.40820000000000001</v>
      </c>
      <c r="AC98" s="3">
        <v>0.125</v>
      </c>
      <c r="AD98">
        <f t="shared" si="21"/>
        <v>0.33910000000000001</v>
      </c>
      <c r="AE98">
        <f t="shared" si="21"/>
        <v>0.1482</v>
      </c>
      <c r="AF98">
        <f t="shared" si="21"/>
        <v>0.15859999999999999</v>
      </c>
      <c r="AG98">
        <f t="shared" si="21"/>
        <v>0.33069999999999999</v>
      </c>
      <c r="AH98">
        <f t="shared" si="21"/>
        <v>3.4700000000000009E-2</v>
      </c>
      <c r="AI98">
        <f t="shared" si="21"/>
        <v>7.7699999999999991E-2</v>
      </c>
      <c r="AJ98">
        <f t="shared" si="21"/>
        <v>9.920000000000001E-2</v>
      </c>
      <c r="AK98">
        <f t="shared" si="21"/>
        <v>0.27400000000000002</v>
      </c>
      <c r="AL98">
        <f t="shared" si="21"/>
        <v>0.15450000000000003</v>
      </c>
      <c r="AM98">
        <f t="shared" si="21"/>
        <v>0.38229999999999997</v>
      </c>
      <c r="AN98">
        <f t="shared" si="21"/>
        <v>0.45270000000000005</v>
      </c>
      <c r="AO98">
        <f t="shared" si="21"/>
        <v>0.29070000000000001</v>
      </c>
    </row>
    <row r="99" spans="1:67" x14ac:dyDescent="0.25">
      <c r="A99" s="3">
        <v>0.06</v>
      </c>
      <c r="B99">
        <v>0.13089999999999999</v>
      </c>
      <c r="C99">
        <v>0.16889999999999999</v>
      </c>
      <c r="D99">
        <v>0.15609999999999999</v>
      </c>
      <c r="E99">
        <v>0.13500000000000001</v>
      </c>
      <c r="F99">
        <v>0.13300000000000001</v>
      </c>
      <c r="G99">
        <v>0.12959999999999999</v>
      </c>
      <c r="H99">
        <v>0.1227</v>
      </c>
      <c r="I99">
        <v>0.1293</v>
      </c>
      <c r="J99">
        <v>0.1263</v>
      </c>
      <c r="K99">
        <v>0.1206</v>
      </c>
      <c r="L99">
        <v>0.1197</v>
      </c>
      <c r="M99">
        <v>0.1186</v>
      </c>
      <c r="O99" s="3">
        <v>0.06</v>
      </c>
      <c r="P99">
        <v>0.25659999999999999</v>
      </c>
      <c r="Q99">
        <v>0.3095</v>
      </c>
      <c r="R99">
        <v>0.33789999999999998</v>
      </c>
      <c r="S99">
        <v>0.60809999999999997</v>
      </c>
      <c r="T99">
        <v>0.28770000000000001</v>
      </c>
      <c r="U99">
        <v>0.20319999999999999</v>
      </c>
      <c r="V99">
        <v>0.23130000000000001</v>
      </c>
      <c r="W99">
        <v>0.36670000000000003</v>
      </c>
      <c r="X99">
        <v>0.27789999999999998</v>
      </c>
      <c r="Y99">
        <v>0.47249999999999998</v>
      </c>
      <c r="Z99">
        <v>0.65869999999999995</v>
      </c>
      <c r="AA99">
        <v>0.38190000000000002</v>
      </c>
      <c r="AC99" s="3">
        <v>0.06</v>
      </c>
      <c r="AD99">
        <f t="shared" si="21"/>
        <v>0.12570000000000001</v>
      </c>
      <c r="AE99">
        <f t="shared" si="21"/>
        <v>0.1406</v>
      </c>
      <c r="AF99">
        <f t="shared" si="21"/>
        <v>0.18179999999999999</v>
      </c>
      <c r="AG99">
        <f t="shared" si="21"/>
        <v>0.47309999999999997</v>
      </c>
      <c r="AH99">
        <f t="shared" si="21"/>
        <v>0.1547</v>
      </c>
      <c r="AI99">
        <f t="shared" si="21"/>
        <v>7.3599999999999999E-2</v>
      </c>
      <c r="AJ99">
        <f t="shared" si="21"/>
        <v>0.1086</v>
      </c>
      <c r="AK99">
        <f t="shared" si="21"/>
        <v>0.23740000000000003</v>
      </c>
      <c r="AL99">
        <f t="shared" si="21"/>
        <v>0.15159999999999998</v>
      </c>
      <c r="AM99">
        <f t="shared" si="21"/>
        <v>0.35189999999999999</v>
      </c>
      <c r="AN99">
        <f t="shared" si="21"/>
        <v>0.53899999999999992</v>
      </c>
      <c r="AO99">
        <f t="shared" si="21"/>
        <v>0.26330000000000003</v>
      </c>
    </row>
    <row r="100" spans="1:67" x14ac:dyDescent="0.25">
      <c r="A100" s="3">
        <v>0.03</v>
      </c>
      <c r="B100">
        <v>0.1454</v>
      </c>
      <c r="C100">
        <v>0.1797</v>
      </c>
      <c r="D100">
        <v>0.17130000000000001</v>
      </c>
      <c r="E100">
        <v>0.14499999999999999</v>
      </c>
      <c r="F100">
        <v>0.1216</v>
      </c>
      <c r="G100">
        <v>0.13930000000000001</v>
      </c>
      <c r="H100">
        <v>0.13300000000000001</v>
      </c>
      <c r="I100">
        <v>0.1148</v>
      </c>
      <c r="J100">
        <v>0.13100000000000001</v>
      </c>
      <c r="K100">
        <v>0.1323</v>
      </c>
      <c r="L100">
        <v>0.1086</v>
      </c>
      <c r="M100">
        <v>0.12590000000000001</v>
      </c>
      <c r="O100" s="3">
        <v>0.03</v>
      </c>
      <c r="P100">
        <v>0.3261</v>
      </c>
      <c r="Q100">
        <v>0.37509999999999999</v>
      </c>
      <c r="R100">
        <v>0.4214</v>
      </c>
      <c r="S100">
        <v>0.5282</v>
      </c>
      <c r="T100">
        <v>0.31780000000000003</v>
      </c>
      <c r="U100">
        <v>0.23169999999999999</v>
      </c>
      <c r="V100">
        <v>0.31859999999999999</v>
      </c>
      <c r="W100">
        <v>0.36020000000000002</v>
      </c>
      <c r="X100">
        <v>0.27910000000000001</v>
      </c>
      <c r="Y100">
        <v>0.48039999999999999</v>
      </c>
      <c r="Z100">
        <v>0.54269999999999996</v>
      </c>
      <c r="AA100">
        <v>0.34360000000000002</v>
      </c>
      <c r="AC100" s="3">
        <v>0.03</v>
      </c>
      <c r="AD100">
        <f t="shared" si="21"/>
        <v>0.1807</v>
      </c>
      <c r="AE100">
        <f t="shared" si="21"/>
        <v>0.19539999999999999</v>
      </c>
      <c r="AF100">
        <f t="shared" si="21"/>
        <v>0.25009999999999999</v>
      </c>
      <c r="AG100">
        <f t="shared" si="21"/>
        <v>0.38319999999999999</v>
      </c>
      <c r="AH100">
        <f t="shared" si="21"/>
        <v>0.19620000000000004</v>
      </c>
      <c r="AI100">
        <f t="shared" si="21"/>
        <v>9.2399999999999982E-2</v>
      </c>
      <c r="AJ100">
        <f t="shared" si="21"/>
        <v>0.18559999999999999</v>
      </c>
      <c r="AK100">
        <f t="shared" si="21"/>
        <v>0.24540000000000001</v>
      </c>
      <c r="AL100">
        <f t="shared" si="21"/>
        <v>0.14810000000000001</v>
      </c>
      <c r="AM100">
        <f t="shared" si="21"/>
        <v>0.34809999999999997</v>
      </c>
      <c r="AN100">
        <f t="shared" si="21"/>
        <v>0.43409999999999993</v>
      </c>
      <c r="AO100">
        <f t="shared" si="21"/>
        <v>0.2177</v>
      </c>
    </row>
    <row r="101" spans="1:67" x14ac:dyDescent="0.25">
      <c r="A101" s="3">
        <v>0.01</v>
      </c>
      <c r="B101">
        <v>0.13819999999999999</v>
      </c>
      <c r="C101">
        <v>0.3004</v>
      </c>
      <c r="D101">
        <v>0.21379999999999999</v>
      </c>
      <c r="E101">
        <v>0.1744</v>
      </c>
      <c r="F101">
        <v>0.14199999999999999</v>
      </c>
      <c r="G101">
        <v>0.1507</v>
      </c>
      <c r="H101">
        <v>0.1431</v>
      </c>
      <c r="I101">
        <v>0.1333</v>
      </c>
      <c r="J101">
        <v>0.12989999999999999</v>
      </c>
      <c r="K101">
        <v>0.13239999999999999</v>
      </c>
      <c r="L101">
        <v>0.1366</v>
      </c>
      <c r="M101">
        <v>0.12820000000000001</v>
      </c>
      <c r="O101" s="3">
        <v>0.01</v>
      </c>
      <c r="P101">
        <v>0.34799999999999998</v>
      </c>
      <c r="Q101">
        <v>0.50129999999999997</v>
      </c>
      <c r="R101">
        <v>0.53420000000000001</v>
      </c>
      <c r="S101">
        <v>0.61699999999999999</v>
      </c>
      <c r="T101">
        <v>0.31790000000000002</v>
      </c>
      <c r="U101">
        <v>0.254</v>
      </c>
      <c r="V101">
        <v>0.39900000000000002</v>
      </c>
      <c r="W101">
        <v>0.33250000000000002</v>
      </c>
      <c r="X101">
        <v>0.2591</v>
      </c>
      <c r="Y101">
        <v>0.34539999999999998</v>
      </c>
      <c r="Z101">
        <v>0.30020000000000002</v>
      </c>
      <c r="AA101">
        <v>0.3891</v>
      </c>
      <c r="AC101" s="3">
        <v>0.01</v>
      </c>
      <c r="AD101">
        <f t="shared" si="21"/>
        <v>0.20979999999999999</v>
      </c>
      <c r="AE101">
        <f t="shared" si="21"/>
        <v>0.20089999999999997</v>
      </c>
      <c r="AF101">
        <f t="shared" si="21"/>
        <v>0.32040000000000002</v>
      </c>
      <c r="AG101">
        <f t="shared" si="21"/>
        <v>0.44259999999999999</v>
      </c>
      <c r="AH101">
        <f t="shared" si="21"/>
        <v>0.17590000000000003</v>
      </c>
      <c r="AI101">
        <f t="shared" si="21"/>
        <v>0.1033</v>
      </c>
      <c r="AJ101">
        <f t="shared" si="21"/>
        <v>0.25590000000000002</v>
      </c>
      <c r="AK101">
        <f t="shared" si="21"/>
        <v>0.19920000000000002</v>
      </c>
      <c r="AL101">
        <f t="shared" si="21"/>
        <v>0.12920000000000001</v>
      </c>
      <c r="AM101">
        <f t="shared" si="21"/>
        <v>0.21299999999999999</v>
      </c>
      <c r="AN101">
        <f t="shared" si="21"/>
        <v>0.16360000000000002</v>
      </c>
      <c r="AO101">
        <f t="shared" si="21"/>
        <v>0.26090000000000002</v>
      </c>
    </row>
    <row r="102" spans="1:67" x14ac:dyDescent="0.25">
      <c r="A102" s="3">
        <v>0</v>
      </c>
      <c r="B102">
        <v>0.1416</v>
      </c>
      <c r="C102">
        <v>0.1749</v>
      </c>
      <c r="D102">
        <v>0.2036</v>
      </c>
      <c r="E102">
        <v>0.1648</v>
      </c>
      <c r="F102">
        <v>0.14549999999999999</v>
      </c>
      <c r="G102">
        <v>0.1454</v>
      </c>
      <c r="H102">
        <v>0.14460000000000001</v>
      </c>
      <c r="I102">
        <v>0.1447</v>
      </c>
      <c r="J102">
        <v>0.13800000000000001</v>
      </c>
      <c r="K102">
        <v>0.1318</v>
      </c>
      <c r="L102">
        <v>0.14269999999999999</v>
      </c>
      <c r="M102">
        <v>0.13830000000000001</v>
      </c>
      <c r="O102" s="3">
        <v>0</v>
      </c>
      <c r="P102">
        <v>0.56789999999999996</v>
      </c>
      <c r="Q102">
        <v>0.72360000000000002</v>
      </c>
      <c r="R102">
        <v>0.54659999999999997</v>
      </c>
      <c r="S102">
        <v>0.64429999999999998</v>
      </c>
      <c r="T102">
        <v>0.35339999999999999</v>
      </c>
      <c r="U102">
        <v>0.2732</v>
      </c>
      <c r="V102">
        <v>0.32479999999999998</v>
      </c>
      <c r="W102">
        <v>0.36059999999999998</v>
      </c>
      <c r="X102">
        <v>0.20610000000000001</v>
      </c>
      <c r="Y102">
        <v>0.23630000000000001</v>
      </c>
      <c r="Z102">
        <v>0.28599999999999998</v>
      </c>
      <c r="AA102">
        <v>0.3831</v>
      </c>
      <c r="AC102" s="3">
        <v>0</v>
      </c>
      <c r="AD102">
        <f t="shared" si="21"/>
        <v>0.42629999999999996</v>
      </c>
      <c r="AE102">
        <f t="shared" si="21"/>
        <v>0.54869999999999997</v>
      </c>
      <c r="AF102">
        <f t="shared" si="21"/>
        <v>0.34299999999999997</v>
      </c>
      <c r="AG102">
        <f t="shared" si="21"/>
        <v>0.47949999999999998</v>
      </c>
      <c r="AH102">
        <f t="shared" si="21"/>
        <v>0.2079</v>
      </c>
      <c r="AI102">
        <f t="shared" si="21"/>
        <v>0.1278</v>
      </c>
      <c r="AJ102">
        <f t="shared" si="21"/>
        <v>0.18019999999999997</v>
      </c>
      <c r="AK102">
        <f t="shared" si="21"/>
        <v>0.21589999999999998</v>
      </c>
      <c r="AL102">
        <f t="shared" si="21"/>
        <v>6.8099999999999994E-2</v>
      </c>
      <c r="AM102">
        <f t="shared" si="21"/>
        <v>0.10450000000000001</v>
      </c>
      <c r="AN102">
        <f t="shared" si="21"/>
        <v>0.14329999999999998</v>
      </c>
      <c r="AO102">
        <f t="shared" si="21"/>
        <v>0.24479999999999999</v>
      </c>
    </row>
    <row r="103" spans="1:67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</row>
    <row r="104" spans="1:67" x14ac:dyDescent="0.25">
      <c r="A104" s="3"/>
      <c r="B104" s="3" t="s">
        <v>55</v>
      </c>
      <c r="C104" s="3"/>
      <c r="D104" s="3"/>
      <c r="E104" s="3"/>
      <c r="F104" s="5"/>
      <c r="G104" s="3"/>
      <c r="H104" s="3" t="s">
        <v>55</v>
      </c>
      <c r="I104" s="3"/>
      <c r="J104" s="3"/>
      <c r="K104" s="3"/>
      <c r="L104" s="5"/>
      <c r="M104" s="3"/>
      <c r="N104" s="3" t="s">
        <v>55</v>
      </c>
      <c r="O104" s="3"/>
      <c r="P104" s="3"/>
      <c r="Q104" s="3"/>
    </row>
    <row r="105" spans="1:67" x14ac:dyDescent="0.25">
      <c r="A105" s="3" t="s">
        <v>6</v>
      </c>
      <c r="B105" s="3">
        <v>32</v>
      </c>
      <c r="C105" s="3">
        <v>32</v>
      </c>
      <c r="D105" s="3">
        <v>32</v>
      </c>
      <c r="E105" s="3">
        <v>0</v>
      </c>
      <c r="F105" s="5"/>
      <c r="G105" s="3" t="s">
        <v>6</v>
      </c>
      <c r="H105" s="3">
        <v>32</v>
      </c>
      <c r="I105" s="3">
        <v>32</v>
      </c>
      <c r="J105" s="3">
        <v>32</v>
      </c>
      <c r="K105" s="3">
        <v>0</v>
      </c>
      <c r="L105" s="5"/>
      <c r="M105" s="3" t="s">
        <v>6</v>
      </c>
      <c r="N105" s="3">
        <v>32</v>
      </c>
      <c r="O105" s="3">
        <v>32</v>
      </c>
      <c r="P105" s="3">
        <v>32</v>
      </c>
      <c r="Q105" s="3">
        <v>0</v>
      </c>
    </row>
    <row r="106" spans="1:67" x14ac:dyDescent="0.25">
      <c r="A106" s="3">
        <v>1</v>
      </c>
      <c r="B106">
        <v>0.1968</v>
      </c>
      <c r="C106">
        <v>0.2157</v>
      </c>
      <c r="D106">
        <v>0.18640000000000001</v>
      </c>
      <c r="E106">
        <v>0.16209999999999999</v>
      </c>
      <c r="F106" s="5"/>
      <c r="G106" s="3">
        <v>1</v>
      </c>
      <c r="H106">
        <v>0.1971</v>
      </c>
      <c r="I106">
        <v>0.2858</v>
      </c>
      <c r="J106">
        <v>0.20030000000000001</v>
      </c>
      <c r="K106">
        <v>0.15060000000000001</v>
      </c>
      <c r="L106" s="5"/>
      <c r="M106" s="3">
        <v>1</v>
      </c>
      <c r="N106">
        <f>H106-B106</f>
        <v>2.9999999999999472E-4</v>
      </c>
      <c r="O106">
        <f t="shared" ref="O106:Q113" si="22">I106-C106</f>
        <v>7.0099999999999996E-2</v>
      </c>
      <c r="P106">
        <f t="shared" si="22"/>
        <v>1.3899999999999996E-2</v>
      </c>
      <c r="Q106">
        <f t="shared" si="22"/>
        <v>-1.1499999999999982E-2</v>
      </c>
    </row>
    <row r="107" spans="1:67" x14ac:dyDescent="0.25">
      <c r="A107" s="3">
        <v>0.5</v>
      </c>
      <c r="B107">
        <v>0.18590000000000001</v>
      </c>
      <c r="C107">
        <v>0.32729999999999998</v>
      </c>
      <c r="D107">
        <v>0.34039999999999998</v>
      </c>
      <c r="E107">
        <v>0.2452</v>
      </c>
      <c r="G107" s="3">
        <v>0.5</v>
      </c>
      <c r="H107">
        <v>0.1331</v>
      </c>
      <c r="I107">
        <v>0.1487</v>
      </c>
      <c r="J107">
        <v>0.14829999999999999</v>
      </c>
      <c r="K107">
        <v>0.53979999999999995</v>
      </c>
      <c r="L107" s="5"/>
      <c r="M107" s="3">
        <v>0.5</v>
      </c>
      <c r="N107">
        <f t="shared" ref="N107:N113" si="23">H107-B107</f>
        <v>-5.2800000000000014E-2</v>
      </c>
      <c r="O107">
        <f t="shared" si="22"/>
        <v>-0.17859999999999998</v>
      </c>
      <c r="P107">
        <f t="shared" si="22"/>
        <v>-0.19209999999999999</v>
      </c>
      <c r="Q107">
        <f t="shared" si="22"/>
        <v>0.29459999999999997</v>
      </c>
    </row>
    <row r="108" spans="1:67" x14ac:dyDescent="0.25">
      <c r="A108" s="3">
        <v>0.25</v>
      </c>
      <c r="B108">
        <v>0.16159999999999999</v>
      </c>
      <c r="C108">
        <v>0.12970000000000001</v>
      </c>
      <c r="D108">
        <v>0.13100000000000001</v>
      </c>
      <c r="E108">
        <v>0.13120000000000001</v>
      </c>
      <c r="G108" s="3">
        <v>0.25</v>
      </c>
      <c r="H108">
        <v>0.14080000000000001</v>
      </c>
      <c r="I108">
        <v>0.1094</v>
      </c>
      <c r="J108">
        <v>0.1205</v>
      </c>
      <c r="K108">
        <v>0.2009</v>
      </c>
      <c r="L108" s="5"/>
      <c r="M108" s="3">
        <v>0.25</v>
      </c>
      <c r="N108">
        <f t="shared" si="23"/>
        <v>-2.0799999999999985E-2</v>
      </c>
      <c r="O108">
        <f t="shared" si="22"/>
        <v>-2.0300000000000012E-2</v>
      </c>
      <c r="P108">
        <f t="shared" si="22"/>
        <v>-1.0500000000000009E-2</v>
      </c>
      <c r="Q108">
        <f t="shared" si="22"/>
        <v>6.9699999999999984E-2</v>
      </c>
    </row>
    <row r="109" spans="1:67" x14ac:dyDescent="0.25">
      <c r="A109" s="3">
        <v>0.125</v>
      </c>
      <c r="B109">
        <v>0.14680000000000001</v>
      </c>
      <c r="C109">
        <v>0.15670000000000001</v>
      </c>
      <c r="D109">
        <v>0.13450000000000001</v>
      </c>
      <c r="E109">
        <v>0.12839999999999999</v>
      </c>
      <c r="G109" s="3">
        <v>0.125</v>
      </c>
      <c r="H109">
        <v>0.12620000000000001</v>
      </c>
      <c r="I109">
        <v>0.1211</v>
      </c>
      <c r="J109">
        <v>0.1198</v>
      </c>
      <c r="K109">
        <v>0.1208</v>
      </c>
      <c r="M109" s="3">
        <v>0.125</v>
      </c>
      <c r="N109">
        <f t="shared" si="23"/>
        <v>-2.0600000000000007E-2</v>
      </c>
      <c r="O109">
        <f t="shared" si="22"/>
        <v>-3.5600000000000007E-2</v>
      </c>
      <c r="P109">
        <f t="shared" si="22"/>
        <v>-1.4700000000000005E-2</v>
      </c>
      <c r="Q109">
        <f t="shared" si="22"/>
        <v>-7.5999999999999818E-3</v>
      </c>
    </row>
    <row r="110" spans="1:67" x14ac:dyDescent="0.25">
      <c r="A110" s="3">
        <v>0.06</v>
      </c>
      <c r="B110">
        <v>0.12740000000000001</v>
      </c>
      <c r="C110">
        <v>0.12859999999999999</v>
      </c>
      <c r="D110">
        <v>0.12770000000000001</v>
      </c>
      <c r="E110">
        <v>0.12280000000000001</v>
      </c>
      <c r="G110" s="3">
        <v>0.06</v>
      </c>
      <c r="H110">
        <v>0.122</v>
      </c>
      <c r="I110">
        <v>0.1226</v>
      </c>
      <c r="J110">
        <v>0.12039999999999999</v>
      </c>
      <c r="K110">
        <v>0.3271</v>
      </c>
      <c r="M110" s="3">
        <v>0.06</v>
      </c>
      <c r="N110">
        <f t="shared" si="23"/>
        <v>-5.4000000000000159E-3</v>
      </c>
      <c r="O110">
        <f t="shared" si="22"/>
        <v>-5.9999999999999915E-3</v>
      </c>
      <c r="P110">
        <f t="shared" si="22"/>
        <v>-7.3000000000000148E-3</v>
      </c>
      <c r="Q110">
        <f t="shared" si="22"/>
        <v>0.20429999999999998</v>
      </c>
    </row>
    <row r="111" spans="1:67" x14ac:dyDescent="0.25">
      <c r="A111" s="3">
        <v>0.03</v>
      </c>
      <c r="B111">
        <v>0.13930000000000001</v>
      </c>
      <c r="C111">
        <v>0.11700000000000001</v>
      </c>
      <c r="D111">
        <v>0.13020000000000001</v>
      </c>
      <c r="E111">
        <v>0.1157</v>
      </c>
      <c r="G111" s="3">
        <v>0.03</v>
      </c>
      <c r="H111">
        <v>0.13109999999999999</v>
      </c>
      <c r="I111">
        <v>0.1769</v>
      </c>
      <c r="J111">
        <v>0.15509999999999999</v>
      </c>
      <c r="K111">
        <v>0.55940000000000001</v>
      </c>
      <c r="M111" s="3">
        <v>0.03</v>
      </c>
      <c r="N111">
        <f t="shared" si="23"/>
        <v>-8.2000000000000128E-3</v>
      </c>
      <c r="O111">
        <f t="shared" si="22"/>
        <v>5.9899999999999995E-2</v>
      </c>
      <c r="P111">
        <f t="shared" si="22"/>
        <v>2.4899999999999978E-2</v>
      </c>
      <c r="Q111">
        <f t="shared" si="22"/>
        <v>0.44369999999999998</v>
      </c>
    </row>
    <row r="112" spans="1:67" x14ac:dyDescent="0.25">
      <c r="A112" s="3">
        <v>0.01</v>
      </c>
      <c r="B112">
        <v>0.14580000000000001</v>
      </c>
      <c r="C112">
        <v>0.1273</v>
      </c>
      <c r="D112">
        <v>0.13100000000000001</v>
      </c>
      <c r="E112">
        <v>0.1196</v>
      </c>
      <c r="G112" s="3">
        <v>0.01</v>
      </c>
      <c r="H112">
        <v>0.18820000000000001</v>
      </c>
      <c r="I112">
        <v>0.12189999999999999</v>
      </c>
      <c r="J112">
        <v>0.128</v>
      </c>
      <c r="K112">
        <v>0.46100000000000002</v>
      </c>
      <c r="M112" s="3">
        <v>0.01</v>
      </c>
      <c r="N112">
        <f t="shared" si="23"/>
        <v>4.2399999999999993E-2</v>
      </c>
      <c r="O112">
        <f t="shared" si="22"/>
        <v>-5.400000000000002E-3</v>
      </c>
      <c r="P112">
        <f t="shared" si="22"/>
        <v>-3.0000000000000027E-3</v>
      </c>
      <c r="Q112">
        <f t="shared" si="22"/>
        <v>0.34140000000000004</v>
      </c>
    </row>
    <row r="113" spans="1:49" x14ac:dyDescent="0.25">
      <c r="A113" s="3">
        <v>0</v>
      </c>
      <c r="B113">
        <v>0.1615</v>
      </c>
      <c r="C113">
        <v>0.151</v>
      </c>
      <c r="D113">
        <v>0.1479</v>
      </c>
      <c r="E113">
        <v>0.1343</v>
      </c>
      <c r="G113" s="3">
        <v>0</v>
      </c>
      <c r="H113">
        <v>0.1391</v>
      </c>
      <c r="I113">
        <v>0.15790000000000001</v>
      </c>
      <c r="J113">
        <v>0.17419999999999999</v>
      </c>
      <c r="K113">
        <v>0.59009999999999996</v>
      </c>
      <c r="M113" s="3">
        <v>0</v>
      </c>
      <c r="N113">
        <f t="shared" si="23"/>
        <v>-2.2400000000000003E-2</v>
      </c>
      <c r="O113">
        <f t="shared" si="22"/>
        <v>6.9000000000000172E-3</v>
      </c>
      <c r="P113">
        <f t="shared" si="22"/>
        <v>2.629999999999999E-2</v>
      </c>
      <c r="Q113">
        <f t="shared" si="22"/>
        <v>0.45579999999999998</v>
      </c>
    </row>
    <row r="116" spans="1:49" ht="18" thickBot="1" x14ac:dyDescent="0.35">
      <c r="A116" s="1" t="s">
        <v>58</v>
      </c>
      <c r="H116" s="5"/>
      <c r="P116" s="5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</row>
    <row r="117" spans="1:49" ht="15.75" thickTop="1" x14ac:dyDescent="0.25">
      <c r="H117" s="5"/>
      <c r="P117" s="5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</row>
    <row r="118" spans="1:49" ht="15.75" thickBot="1" x14ac:dyDescent="0.3">
      <c r="A118" s="59" t="s">
        <v>0</v>
      </c>
      <c r="B118" s="59"/>
      <c r="C118" s="59"/>
      <c r="D118" s="59"/>
      <c r="E118" s="59"/>
      <c r="F118" s="59"/>
      <c r="G118" s="59"/>
      <c r="H118" s="5"/>
      <c r="I118" s="59" t="s">
        <v>1</v>
      </c>
      <c r="J118" s="59"/>
      <c r="K118" s="59"/>
      <c r="L118" s="59"/>
      <c r="M118" s="59"/>
      <c r="N118" s="59"/>
      <c r="O118" s="59"/>
      <c r="P118" s="5"/>
      <c r="Q118" s="59" t="s">
        <v>2</v>
      </c>
      <c r="R118" s="59"/>
      <c r="S118" s="59"/>
      <c r="T118" s="59"/>
      <c r="U118" s="59"/>
      <c r="V118" s="59"/>
      <c r="W118" s="59"/>
      <c r="Y118" s="59" t="s">
        <v>3</v>
      </c>
      <c r="Z118" s="59"/>
      <c r="AA118" s="59"/>
      <c r="AB118" s="59"/>
      <c r="AC118" s="59"/>
      <c r="AD118" s="59"/>
      <c r="AE118" s="59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</row>
    <row r="119" spans="1:49" x14ac:dyDescent="0.25">
      <c r="H119" s="5"/>
      <c r="P119" s="5"/>
      <c r="X119" s="5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</row>
    <row r="120" spans="1:49" x14ac:dyDescent="0.25">
      <c r="A120" s="3"/>
      <c r="B120" s="3" t="s">
        <v>55</v>
      </c>
      <c r="C120" s="3"/>
      <c r="D120" s="3"/>
      <c r="E120" s="3"/>
      <c r="F120" s="3"/>
      <c r="G120" s="3"/>
      <c r="H120" s="5"/>
      <c r="I120" s="3"/>
      <c r="J120" s="3" t="s">
        <v>55</v>
      </c>
      <c r="K120" s="3"/>
      <c r="L120" s="3"/>
      <c r="M120" s="3"/>
      <c r="N120" s="3"/>
      <c r="O120" s="3"/>
      <c r="P120" s="5"/>
      <c r="Q120" s="3"/>
      <c r="R120" s="3" t="s">
        <v>55</v>
      </c>
      <c r="S120" s="3"/>
      <c r="T120" s="3"/>
      <c r="U120" s="3"/>
      <c r="V120" s="3"/>
      <c r="W120" s="3"/>
      <c r="X120" s="5"/>
      <c r="Y120" s="3"/>
      <c r="Z120" s="3" t="s">
        <v>55</v>
      </c>
      <c r="AA120" s="3"/>
      <c r="AB120" s="3"/>
      <c r="AC120" s="3"/>
      <c r="AD120" s="3"/>
      <c r="AE120" s="3"/>
      <c r="AF120" s="3"/>
      <c r="AG120" s="3"/>
      <c r="AH120" s="3"/>
      <c r="AI120" s="3"/>
      <c r="AJ120" s="7"/>
      <c r="AK120" s="7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7"/>
      <c r="AW120" s="7"/>
    </row>
    <row r="121" spans="1:49" x14ac:dyDescent="0.25">
      <c r="A121" s="3" t="s">
        <v>11</v>
      </c>
      <c r="B121" s="3">
        <v>4</v>
      </c>
      <c r="C121" s="3">
        <v>2</v>
      </c>
      <c r="D121" s="3">
        <v>1</v>
      </c>
      <c r="E121" s="3">
        <v>0.5</v>
      </c>
      <c r="F121" s="3">
        <v>0.25</v>
      </c>
      <c r="G121" s="3">
        <v>0</v>
      </c>
      <c r="H121" s="5"/>
      <c r="I121" s="3" t="s">
        <v>11</v>
      </c>
      <c r="J121" s="3">
        <v>4</v>
      </c>
      <c r="K121" s="3">
        <v>2</v>
      </c>
      <c r="L121" s="3">
        <v>1</v>
      </c>
      <c r="M121" s="3">
        <v>0.5</v>
      </c>
      <c r="N121" s="3">
        <v>0.25</v>
      </c>
      <c r="O121" s="3">
        <v>0</v>
      </c>
      <c r="P121" s="5"/>
      <c r="Q121" s="3" t="s">
        <v>11</v>
      </c>
      <c r="R121" s="3">
        <v>4</v>
      </c>
      <c r="S121" s="3">
        <v>2</v>
      </c>
      <c r="T121" s="3">
        <v>1</v>
      </c>
      <c r="U121" s="3">
        <v>0.5</v>
      </c>
      <c r="V121" s="3">
        <v>0.25</v>
      </c>
      <c r="W121" s="3">
        <v>0</v>
      </c>
      <c r="X121" s="5"/>
      <c r="Y121" s="3" t="s">
        <v>11</v>
      </c>
      <c r="Z121" s="3">
        <v>64</v>
      </c>
      <c r="AA121" s="3">
        <v>32</v>
      </c>
      <c r="AB121" s="3">
        <v>16</v>
      </c>
      <c r="AC121" s="3">
        <v>8</v>
      </c>
      <c r="AD121" s="3">
        <v>4</v>
      </c>
      <c r="AE121" s="3">
        <v>2</v>
      </c>
      <c r="AF121" s="3">
        <v>1</v>
      </c>
      <c r="AG121" s="3">
        <v>0.5</v>
      </c>
      <c r="AH121" s="3">
        <v>0.25</v>
      </c>
      <c r="AI121" s="3">
        <v>0</v>
      </c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</row>
    <row r="122" spans="1:49" x14ac:dyDescent="0.25">
      <c r="A122" s="3">
        <v>2</v>
      </c>
      <c r="B122">
        <v>0.16520000000000001</v>
      </c>
      <c r="C122">
        <v>0.151</v>
      </c>
      <c r="D122">
        <v>0.1414</v>
      </c>
      <c r="E122">
        <v>0.1709</v>
      </c>
      <c r="F122">
        <v>0.1429</v>
      </c>
      <c r="G122">
        <v>0.13350000000000001</v>
      </c>
      <c r="H122" s="5"/>
      <c r="I122" s="3">
        <v>2</v>
      </c>
      <c r="J122">
        <v>0.25650000000000001</v>
      </c>
      <c r="K122">
        <v>0.20319999999999999</v>
      </c>
      <c r="L122">
        <v>0.18770000000000001</v>
      </c>
      <c r="M122">
        <v>0.39479999999999998</v>
      </c>
      <c r="N122">
        <v>0.2253</v>
      </c>
      <c r="O122">
        <v>0.43869999999999998</v>
      </c>
      <c r="P122" s="5"/>
      <c r="Q122" s="3">
        <v>2</v>
      </c>
      <c r="R122">
        <f>J122-B122</f>
        <v>9.1299999999999992E-2</v>
      </c>
      <c r="S122">
        <f t="shared" ref="S122:W128" si="24">K122-C122</f>
        <v>5.2199999999999996E-2</v>
      </c>
      <c r="T122">
        <f t="shared" si="24"/>
        <v>4.6300000000000008E-2</v>
      </c>
      <c r="U122">
        <f t="shared" si="24"/>
        <v>0.22389999999999999</v>
      </c>
      <c r="V122">
        <f t="shared" si="24"/>
        <v>8.2400000000000001E-2</v>
      </c>
      <c r="W122">
        <f t="shared" si="24"/>
        <v>0.30519999999999997</v>
      </c>
      <c r="X122" s="5"/>
      <c r="Y122" s="3">
        <v>4</v>
      </c>
      <c r="Z122">
        <f t="shared" ref="Z122:AB129" si="25">AVERAGE(N185,N196,N207)</f>
        <v>-5.7600000000000012E-2</v>
      </c>
      <c r="AA122">
        <f t="shared" si="25"/>
        <v>-0.25573333333333331</v>
      </c>
      <c r="AB122">
        <f t="shared" si="25"/>
        <v>-0.12780000000000002</v>
      </c>
      <c r="AC122">
        <f>AVERAGE(R152,R163,R174)</f>
        <v>9.3333333333333235E-4</v>
      </c>
      <c r="AD122">
        <f>AVERAGE(S152,S163,S174)</f>
        <v>-1.6100000000000014E-2</v>
      </c>
      <c r="AE122">
        <f>AVERAGE(T152,T163,T174)</f>
        <v>-1.1633333333333329E-2</v>
      </c>
      <c r="AF122">
        <f>AVERAGE(U152,U163,U174)</f>
        <v>1.8333333333333396E-3</v>
      </c>
      <c r="AG122">
        <f>AVERAGE(V152,V163,V174)</f>
        <v>-1.336666666666666E-2</v>
      </c>
      <c r="AI122">
        <f>AVERAGE(W152,W163,W174)</f>
        <v>-9.1999999999999946E-3</v>
      </c>
      <c r="AJ122" s="7"/>
      <c r="AK122" s="7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7"/>
      <c r="AW122" s="7"/>
    </row>
    <row r="123" spans="1:49" x14ac:dyDescent="0.25">
      <c r="A123" s="3">
        <v>1</v>
      </c>
      <c r="B123">
        <v>0.1346</v>
      </c>
      <c r="C123">
        <v>0.1396</v>
      </c>
      <c r="D123">
        <v>0.14330000000000001</v>
      </c>
      <c r="E123">
        <v>0.1439</v>
      </c>
      <c r="F123">
        <v>0.13750000000000001</v>
      </c>
      <c r="G123">
        <v>0.1537</v>
      </c>
      <c r="H123" s="5"/>
      <c r="I123" s="3">
        <v>1</v>
      </c>
      <c r="J123">
        <v>0.50439999999999996</v>
      </c>
      <c r="K123">
        <v>0.38919999999999999</v>
      </c>
      <c r="L123">
        <v>0.3624</v>
      </c>
      <c r="M123">
        <v>0.41839999999999999</v>
      </c>
      <c r="N123">
        <v>0.39200000000000002</v>
      </c>
      <c r="O123">
        <v>0.51959999999999995</v>
      </c>
      <c r="P123" s="5"/>
      <c r="Q123" s="3">
        <v>1</v>
      </c>
      <c r="R123">
        <f t="shared" ref="R123:R128" si="26">J123-B123</f>
        <v>0.36979999999999996</v>
      </c>
      <c r="S123">
        <f t="shared" si="24"/>
        <v>0.24959999999999999</v>
      </c>
      <c r="T123">
        <f t="shared" si="24"/>
        <v>0.21909999999999999</v>
      </c>
      <c r="U123">
        <f t="shared" si="24"/>
        <v>0.27449999999999997</v>
      </c>
      <c r="V123">
        <f t="shared" si="24"/>
        <v>0.2545</v>
      </c>
      <c r="W123">
        <f t="shared" si="24"/>
        <v>0.36589999999999995</v>
      </c>
      <c r="X123" s="5"/>
      <c r="Y123" s="3">
        <v>2</v>
      </c>
      <c r="Z123">
        <f t="shared" si="25"/>
        <v>-0.13700000000000001</v>
      </c>
      <c r="AA123">
        <f t="shared" si="25"/>
        <v>-0.10763333333333334</v>
      </c>
      <c r="AB123">
        <f t="shared" si="25"/>
        <v>-9.3833333333333324E-2</v>
      </c>
      <c r="AC123">
        <f t="shared" ref="AC123:AC129" si="27">AVERAGE(R153,R164,R175)</f>
        <v>0.18673333333333333</v>
      </c>
      <c r="AD123">
        <f t="shared" ref="AD123:AG129" si="28">AVERAGE(R122,R132,R142,S153,S164,S175)</f>
        <v>7.6466666666666669E-2</v>
      </c>
      <c r="AE123">
        <f t="shared" si="28"/>
        <v>9.0233333333333346E-2</v>
      </c>
      <c r="AF123">
        <f t="shared" si="28"/>
        <v>9.5916666666666664E-2</v>
      </c>
      <c r="AG123">
        <f t="shared" si="28"/>
        <v>0.16545000000000001</v>
      </c>
      <c r="AH123">
        <f t="shared" ref="AH123:AH129" si="29">AVERAGE(V122,V132,V142)</f>
        <v>0.16480000000000003</v>
      </c>
      <c r="AI123">
        <f t="shared" ref="AI123:AI129" si="30">AVERAGE(W122,W132,W142,W153,W164,W175)</f>
        <v>0.37046666666666667</v>
      </c>
      <c r="AJ123" s="7"/>
      <c r="AK123" s="7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7"/>
      <c r="AW123" s="7"/>
    </row>
    <row r="124" spans="1:49" x14ac:dyDescent="0.25">
      <c r="A124" s="3">
        <v>0.5</v>
      </c>
      <c r="B124">
        <v>0.1323</v>
      </c>
      <c r="C124">
        <v>0.10589999999999999</v>
      </c>
      <c r="D124">
        <v>0.12379999999999999</v>
      </c>
      <c r="E124">
        <v>0.13669999999999999</v>
      </c>
      <c r="F124">
        <v>8.9800000000000005E-2</v>
      </c>
      <c r="G124">
        <v>0.12670000000000001</v>
      </c>
      <c r="H124" s="5"/>
      <c r="I124" s="3">
        <v>0.5</v>
      </c>
      <c r="J124">
        <v>0.33119999999999999</v>
      </c>
      <c r="K124">
        <v>0.22739999999999999</v>
      </c>
      <c r="L124">
        <v>0.24679999999999999</v>
      </c>
      <c r="M124">
        <v>0.33110000000000001</v>
      </c>
      <c r="N124">
        <v>0.35370000000000001</v>
      </c>
      <c r="O124">
        <v>0.44069999999999998</v>
      </c>
      <c r="P124" s="5"/>
      <c r="Q124" s="3">
        <v>0.5</v>
      </c>
      <c r="R124">
        <f t="shared" si="26"/>
        <v>0.19889999999999999</v>
      </c>
      <c r="S124">
        <f t="shared" si="24"/>
        <v>0.1215</v>
      </c>
      <c r="T124">
        <f t="shared" si="24"/>
        <v>0.123</v>
      </c>
      <c r="U124">
        <f t="shared" si="24"/>
        <v>0.19440000000000002</v>
      </c>
      <c r="V124">
        <f t="shared" si="24"/>
        <v>0.26390000000000002</v>
      </c>
      <c r="W124">
        <f t="shared" si="24"/>
        <v>0.31399999999999995</v>
      </c>
      <c r="Y124" s="3">
        <v>1</v>
      </c>
      <c r="Z124">
        <f t="shared" si="25"/>
        <v>-0.11426666666666667</v>
      </c>
      <c r="AA124">
        <f t="shared" si="25"/>
        <v>-4.4433333333333346E-2</v>
      </c>
      <c r="AB124" s="12">
        <f t="shared" si="25"/>
        <v>-7.5233333333333333E-2</v>
      </c>
      <c r="AC124">
        <f t="shared" si="27"/>
        <v>0.1105</v>
      </c>
      <c r="AD124">
        <f t="shared" si="28"/>
        <v>0.11273333333333331</v>
      </c>
      <c r="AE124">
        <f t="shared" si="28"/>
        <v>0.12133333333333333</v>
      </c>
      <c r="AF124">
        <f t="shared" si="28"/>
        <v>0.11420000000000001</v>
      </c>
      <c r="AG124">
        <f t="shared" si="28"/>
        <v>0.19363333333333332</v>
      </c>
      <c r="AH124">
        <f t="shared" si="29"/>
        <v>0.22516666666666665</v>
      </c>
      <c r="AI124">
        <f t="shared" si="30"/>
        <v>0.45823333333333327</v>
      </c>
      <c r="AJ124" s="7"/>
      <c r="AK124" s="7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7"/>
      <c r="AW124" s="7"/>
    </row>
    <row r="125" spans="1:49" x14ac:dyDescent="0.25">
      <c r="A125" s="3">
        <v>0.25</v>
      </c>
      <c r="B125">
        <v>0.21260000000000001</v>
      </c>
      <c r="C125">
        <v>0.17180000000000001</v>
      </c>
      <c r="D125">
        <v>0.1449</v>
      </c>
      <c r="E125">
        <v>0.1389</v>
      </c>
      <c r="F125">
        <v>0.1258</v>
      </c>
      <c r="G125">
        <v>0.12670000000000001</v>
      </c>
      <c r="H125" s="5"/>
      <c r="I125" s="3">
        <v>0.25</v>
      </c>
      <c r="J125">
        <v>0.4713</v>
      </c>
      <c r="K125">
        <v>0.3175</v>
      </c>
      <c r="L125">
        <v>0.31690000000000002</v>
      </c>
      <c r="M125">
        <v>0.41710000000000003</v>
      </c>
      <c r="N125">
        <v>0.39019999999999999</v>
      </c>
      <c r="O125">
        <v>0.60029999999999994</v>
      </c>
      <c r="P125" s="5"/>
      <c r="Q125" s="3">
        <v>0.25</v>
      </c>
      <c r="R125">
        <f t="shared" si="26"/>
        <v>0.25869999999999999</v>
      </c>
      <c r="S125">
        <f t="shared" si="24"/>
        <v>0.1457</v>
      </c>
      <c r="T125">
        <f t="shared" si="24"/>
        <v>0.17200000000000001</v>
      </c>
      <c r="U125">
        <f t="shared" si="24"/>
        <v>0.2782</v>
      </c>
      <c r="V125">
        <f t="shared" si="24"/>
        <v>0.26439999999999997</v>
      </c>
      <c r="W125">
        <f t="shared" si="24"/>
        <v>0.47359999999999991</v>
      </c>
      <c r="Y125" s="3">
        <v>0.5</v>
      </c>
      <c r="Z125">
        <f t="shared" si="25"/>
        <v>1.0199999999999996E-2</v>
      </c>
      <c r="AA125">
        <f t="shared" si="25"/>
        <v>5.9533333333333334E-2</v>
      </c>
      <c r="AB125">
        <f t="shared" si="25"/>
        <v>0.16393333333333335</v>
      </c>
      <c r="AC125">
        <f t="shared" si="27"/>
        <v>0.17649999999999999</v>
      </c>
      <c r="AD125">
        <f t="shared" si="28"/>
        <v>0.12025000000000001</v>
      </c>
      <c r="AE125">
        <f t="shared" si="28"/>
        <v>0.11086666666666667</v>
      </c>
      <c r="AF125">
        <f t="shared" si="28"/>
        <v>0.14203333333333332</v>
      </c>
      <c r="AG125">
        <f t="shared" si="28"/>
        <v>0.19275</v>
      </c>
      <c r="AH125">
        <f t="shared" si="29"/>
        <v>0.28766666666666668</v>
      </c>
      <c r="AI125">
        <f t="shared" si="30"/>
        <v>0.45316666666666672</v>
      </c>
      <c r="AJ125" s="7"/>
      <c r="AK125" s="7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7"/>
      <c r="AW125" s="7"/>
    </row>
    <row r="126" spans="1:49" x14ac:dyDescent="0.25">
      <c r="A126" s="3">
        <v>0.125</v>
      </c>
      <c r="B126">
        <v>0.13869999999999999</v>
      </c>
      <c r="C126">
        <v>0.14419999999999999</v>
      </c>
      <c r="D126">
        <v>0.12970000000000001</v>
      </c>
      <c r="E126">
        <v>0.12429999999999999</v>
      </c>
      <c r="F126">
        <v>0.12130000000000001</v>
      </c>
      <c r="G126">
        <v>0.12089999999999999</v>
      </c>
      <c r="H126" s="5"/>
      <c r="I126" s="3">
        <v>0.125</v>
      </c>
      <c r="J126">
        <v>0.27179999999999999</v>
      </c>
      <c r="K126">
        <v>0.26950000000000002</v>
      </c>
      <c r="L126">
        <v>0.21590000000000001</v>
      </c>
      <c r="M126">
        <v>0.26900000000000002</v>
      </c>
      <c r="N126">
        <v>0.3095</v>
      </c>
      <c r="O126">
        <v>0.48159999999999997</v>
      </c>
      <c r="P126" s="5"/>
      <c r="Q126" s="3">
        <v>0.125</v>
      </c>
      <c r="R126">
        <f t="shared" si="26"/>
        <v>0.1331</v>
      </c>
      <c r="S126">
        <f t="shared" si="24"/>
        <v>0.12530000000000002</v>
      </c>
      <c r="T126">
        <f t="shared" si="24"/>
        <v>8.6199999999999999E-2</v>
      </c>
      <c r="U126">
        <f t="shared" si="24"/>
        <v>0.14470000000000002</v>
      </c>
      <c r="V126">
        <f t="shared" si="24"/>
        <v>0.18819999999999998</v>
      </c>
      <c r="W126">
        <f t="shared" si="24"/>
        <v>0.36069999999999997</v>
      </c>
      <c r="Y126" s="3">
        <v>0.25</v>
      </c>
      <c r="Z126">
        <f t="shared" si="25"/>
        <v>-2.9200000000000004E-2</v>
      </c>
      <c r="AA126">
        <f t="shared" si="25"/>
        <v>4.126666666666666E-2</v>
      </c>
      <c r="AB126">
        <f t="shared" si="25"/>
        <v>0.11523333333333334</v>
      </c>
      <c r="AC126">
        <f t="shared" si="27"/>
        <v>0.11446666666666667</v>
      </c>
      <c r="AD126">
        <f t="shared" si="28"/>
        <v>0.10303333333333332</v>
      </c>
      <c r="AE126">
        <f t="shared" si="28"/>
        <v>0.11364999999999999</v>
      </c>
      <c r="AF126">
        <f t="shared" si="28"/>
        <v>0.13653333333333334</v>
      </c>
      <c r="AG126">
        <f t="shared" si="28"/>
        <v>0.20425000000000001</v>
      </c>
      <c r="AH126">
        <f t="shared" si="29"/>
        <v>0.21199999999999999</v>
      </c>
      <c r="AI126">
        <f t="shared" si="30"/>
        <v>0.50406666666666666</v>
      </c>
      <c r="AJ126" s="7"/>
      <c r="AK126" s="7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7"/>
      <c r="AW126" s="7"/>
    </row>
    <row r="127" spans="1:49" x14ac:dyDescent="0.25">
      <c r="A127" s="3">
        <v>0.06</v>
      </c>
      <c r="B127">
        <v>0.183</v>
      </c>
      <c r="C127">
        <v>0.17519999999999999</v>
      </c>
      <c r="D127">
        <v>0.12889999999999999</v>
      </c>
      <c r="E127">
        <v>0.14080000000000001</v>
      </c>
      <c r="F127">
        <v>0.1142</v>
      </c>
      <c r="G127">
        <v>0.12520000000000001</v>
      </c>
      <c r="H127" s="5"/>
      <c r="I127" s="3">
        <v>0.06</v>
      </c>
      <c r="J127">
        <v>0.40079999999999999</v>
      </c>
      <c r="K127">
        <v>0.2404</v>
      </c>
      <c r="L127">
        <v>0.24970000000000001</v>
      </c>
      <c r="M127">
        <v>0.36109999999999998</v>
      </c>
      <c r="N127">
        <v>0.3105</v>
      </c>
      <c r="O127">
        <v>0.42359999999999998</v>
      </c>
      <c r="P127" s="5"/>
      <c r="Q127" s="3">
        <v>0.06</v>
      </c>
      <c r="R127">
        <f t="shared" si="26"/>
        <v>0.21779999999999999</v>
      </c>
      <c r="S127">
        <f t="shared" si="24"/>
        <v>6.5200000000000008E-2</v>
      </c>
      <c r="T127">
        <f t="shared" si="24"/>
        <v>0.12080000000000002</v>
      </c>
      <c r="U127">
        <f t="shared" si="24"/>
        <v>0.22029999999999997</v>
      </c>
      <c r="V127">
        <f t="shared" si="24"/>
        <v>0.1963</v>
      </c>
      <c r="W127">
        <f t="shared" si="24"/>
        <v>0.2984</v>
      </c>
      <c r="Y127" s="3">
        <v>0.125</v>
      </c>
      <c r="Z127">
        <f t="shared" si="25"/>
        <v>1.5033333333333324E-2</v>
      </c>
      <c r="AA127">
        <f t="shared" si="25"/>
        <v>4.0633333333333334E-2</v>
      </c>
      <c r="AB127">
        <f t="shared" si="25"/>
        <v>0.15789999999999998</v>
      </c>
      <c r="AC127">
        <f t="shared" si="27"/>
        <v>0.21340000000000001</v>
      </c>
      <c r="AD127">
        <f t="shared" si="28"/>
        <v>9.6133333333333335E-2</v>
      </c>
      <c r="AE127">
        <f t="shared" si="28"/>
        <v>0.11568333333333335</v>
      </c>
      <c r="AF127">
        <f t="shared" si="28"/>
        <v>0.10751666666666666</v>
      </c>
      <c r="AG127">
        <f t="shared" si="28"/>
        <v>0.19535000000000002</v>
      </c>
      <c r="AH127">
        <f t="shared" si="29"/>
        <v>9.8966666666666647E-2</v>
      </c>
      <c r="AI127">
        <f t="shared" si="30"/>
        <v>0.5103833333333333</v>
      </c>
      <c r="AJ127" s="7"/>
      <c r="AK127" s="7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7"/>
      <c r="AW127" s="7"/>
    </row>
    <row r="128" spans="1:49" x14ac:dyDescent="0.25">
      <c r="A128" s="3">
        <v>0</v>
      </c>
      <c r="B128">
        <v>0.4264</v>
      </c>
      <c r="C128">
        <v>0.29339999999999999</v>
      </c>
      <c r="D128">
        <v>0.22189999999999999</v>
      </c>
      <c r="E128">
        <v>0.2039</v>
      </c>
      <c r="F128">
        <v>0.16059999999999999</v>
      </c>
      <c r="G128">
        <v>0.1419</v>
      </c>
      <c r="H128" s="5"/>
      <c r="I128" s="3">
        <v>0</v>
      </c>
      <c r="J128">
        <v>0.41139999999999999</v>
      </c>
      <c r="K128">
        <v>0.3372</v>
      </c>
      <c r="L128">
        <v>0.27550000000000002</v>
      </c>
      <c r="M128">
        <v>0.27779999999999999</v>
      </c>
      <c r="N128">
        <v>0.34439999999999998</v>
      </c>
      <c r="O128">
        <v>0.54720000000000002</v>
      </c>
      <c r="P128" s="5"/>
      <c r="Q128" s="3">
        <v>0</v>
      </c>
      <c r="R128">
        <f t="shared" si="26"/>
        <v>-1.5000000000000013E-2</v>
      </c>
      <c r="S128">
        <f t="shared" si="24"/>
        <v>4.3800000000000006E-2</v>
      </c>
      <c r="T128">
        <f t="shared" si="24"/>
        <v>5.3600000000000037E-2</v>
      </c>
      <c r="U128">
        <f t="shared" si="24"/>
        <v>7.3899999999999993E-2</v>
      </c>
      <c r="V128">
        <f t="shared" si="24"/>
        <v>0.18379999999999999</v>
      </c>
      <c r="W128">
        <f t="shared" si="24"/>
        <v>0.40529999999999999</v>
      </c>
      <c r="Y128" s="3">
        <v>0.06</v>
      </c>
      <c r="Z128">
        <f t="shared" si="25"/>
        <v>-2.5700000000000018E-2</v>
      </c>
      <c r="AA128">
        <f t="shared" si="25"/>
        <v>7.7233333333333334E-2</v>
      </c>
      <c r="AB128">
        <f t="shared" si="25"/>
        <v>0.16446666666666665</v>
      </c>
      <c r="AC128">
        <f t="shared" si="27"/>
        <v>0.28513333333333329</v>
      </c>
      <c r="AD128">
        <f t="shared" si="28"/>
        <v>0.19071666666666665</v>
      </c>
      <c r="AE128">
        <f t="shared" si="28"/>
        <v>0.16290000000000002</v>
      </c>
      <c r="AF128">
        <f t="shared" si="28"/>
        <v>0.13311666666666669</v>
      </c>
      <c r="AG128">
        <f t="shared" si="28"/>
        <v>0.18413333333333334</v>
      </c>
      <c r="AH128">
        <f t="shared" si="29"/>
        <v>0.2422</v>
      </c>
      <c r="AI128">
        <f t="shared" si="30"/>
        <v>0.49136666666666667</v>
      </c>
      <c r="AJ128" s="7"/>
      <c r="AK128" s="7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7"/>
      <c r="AW128" s="7"/>
    </row>
    <row r="129" spans="1:67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Y129" s="3">
        <v>0</v>
      </c>
      <c r="Z129">
        <f t="shared" si="25"/>
        <v>-0.19339999999999999</v>
      </c>
      <c r="AA129">
        <f t="shared" si="25"/>
        <v>-0.11890000000000002</v>
      </c>
      <c r="AB129">
        <f t="shared" si="25"/>
        <v>-0.11119999999999998</v>
      </c>
      <c r="AC129">
        <f t="shared" si="27"/>
        <v>0.34096666666666664</v>
      </c>
      <c r="AD129">
        <f t="shared" si="28"/>
        <v>0.14428333333333335</v>
      </c>
      <c r="AE129">
        <f t="shared" si="28"/>
        <v>0.11143333333333334</v>
      </c>
      <c r="AF129">
        <f t="shared" si="28"/>
        <v>0.11203333333333336</v>
      </c>
      <c r="AG129">
        <f t="shared" si="28"/>
        <v>0.13689999999999999</v>
      </c>
      <c r="AH129">
        <f t="shared" si="29"/>
        <v>0.16623333333333334</v>
      </c>
      <c r="AI129">
        <f t="shared" si="30"/>
        <v>0.53948333333333331</v>
      </c>
      <c r="AJ129" s="7"/>
      <c r="AK129" s="7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7"/>
      <c r="AW129" s="7"/>
    </row>
    <row r="130" spans="1:67" x14ac:dyDescent="0.25">
      <c r="A130" s="3"/>
      <c r="B130" s="3" t="s">
        <v>55</v>
      </c>
      <c r="C130" s="3"/>
      <c r="D130" s="3"/>
      <c r="E130" s="3"/>
      <c r="F130" s="3"/>
      <c r="G130" s="3"/>
      <c r="H130" s="5"/>
      <c r="I130" s="3"/>
      <c r="J130" s="3" t="s">
        <v>55</v>
      </c>
      <c r="K130" s="3"/>
      <c r="L130" s="3"/>
      <c r="M130" s="3"/>
      <c r="N130" s="3"/>
      <c r="O130" s="3"/>
      <c r="P130" s="5"/>
      <c r="Q130" s="3"/>
      <c r="R130" s="3" t="s">
        <v>55</v>
      </c>
      <c r="S130" s="3"/>
      <c r="T130" s="3"/>
      <c r="U130" s="3"/>
      <c r="V130" s="3"/>
      <c r="W130" s="3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</row>
    <row r="131" spans="1:67" x14ac:dyDescent="0.25">
      <c r="A131" s="3" t="s">
        <v>11</v>
      </c>
      <c r="B131" s="3">
        <v>4</v>
      </c>
      <c r="C131" s="3">
        <v>2</v>
      </c>
      <c r="D131" s="3">
        <v>1</v>
      </c>
      <c r="E131" s="3">
        <v>0.5</v>
      </c>
      <c r="F131" s="3">
        <v>0.25</v>
      </c>
      <c r="G131" s="3">
        <v>0</v>
      </c>
      <c r="H131" s="5"/>
      <c r="I131" s="3" t="s">
        <v>11</v>
      </c>
      <c r="J131" s="3">
        <v>4</v>
      </c>
      <c r="K131" s="3">
        <v>2</v>
      </c>
      <c r="L131" s="3">
        <v>1</v>
      </c>
      <c r="M131" s="3">
        <v>0.5</v>
      </c>
      <c r="N131" s="3">
        <v>0.25</v>
      </c>
      <c r="O131" s="3">
        <v>0</v>
      </c>
      <c r="P131" s="5"/>
      <c r="Q131" s="3" t="s">
        <v>11</v>
      </c>
      <c r="R131" s="3">
        <v>4</v>
      </c>
      <c r="S131" s="3">
        <v>2</v>
      </c>
      <c r="T131" s="3">
        <v>1</v>
      </c>
      <c r="U131" s="3">
        <v>0.5</v>
      </c>
      <c r="V131" s="3">
        <v>0.25</v>
      </c>
      <c r="W131" s="3">
        <v>0</v>
      </c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</row>
    <row r="132" spans="1:67" x14ac:dyDescent="0.25">
      <c r="A132" s="3">
        <v>2</v>
      </c>
      <c r="B132">
        <v>0.15049999999999999</v>
      </c>
      <c r="C132">
        <v>0.1386</v>
      </c>
      <c r="D132">
        <v>0.15890000000000001</v>
      </c>
      <c r="E132">
        <v>0.12520000000000001</v>
      </c>
      <c r="F132">
        <v>0.13389999999999999</v>
      </c>
      <c r="G132">
        <v>0.14799999999999999</v>
      </c>
      <c r="H132" s="5"/>
      <c r="I132" s="3">
        <v>2</v>
      </c>
      <c r="J132">
        <v>0.1812</v>
      </c>
      <c r="K132">
        <v>0.17460000000000001</v>
      </c>
      <c r="L132">
        <v>0.23519999999999999</v>
      </c>
      <c r="M132">
        <v>0.27810000000000001</v>
      </c>
      <c r="N132">
        <v>0.43890000000000001</v>
      </c>
      <c r="O132">
        <v>0.5726</v>
      </c>
      <c r="P132" s="5"/>
      <c r="Q132" s="3">
        <v>2</v>
      </c>
      <c r="R132">
        <f>J132-B132</f>
        <v>3.0700000000000005E-2</v>
      </c>
      <c r="S132">
        <f t="shared" ref="S132:W138" si="31">K132-C132</f>
        <v>3.6000000000000004E-2</v>
      </c>
      <c r="T132">
        <f t="shared" si="31"/>
        <v>7.6299999999999979E-2</v>
      </c>
      <c r="U132">
        <f t="shared" si="31"/>
        <v>0.15290000000000001</v>
      </c>
      <c r="V132">
        <f t="shared" si="31"/>
        <v>0.30500000000000005</v>
      </c>
      <c r="W132">
        <f t="shared" si="31"/>
        <v>0.42459999999999998</v>
      </c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</row>
    <row r="133" spans="1:67" x14ac:dyDescent="0.25">
      <c r="A133" s="3">
        <v>1</v>
      </c>
      <c r="B133">
        <v>0.1532</v>
      </c>
      <c r="C133">
        <v>0.14269999999999999</v>
      </c>
      <c r="D133">
        <v>0.14549999999999999</v>
      </c>
      <c r="E133">
        <v>0.14799999999999999</v>
      </c>
      <c r="F133">
        <v>0.15529999999999999</v>
      </c>
      <c r="G133">
        <v>0.122</v>
      </c>
      <c r="H133" s="5"/>
      <c r="I133" s="3">
        <v>1</v>
      </c>
      <c r="J133">
        <v>0.2369</v>
      </c>
      <c r="K133">
        <v>0.2142</v>
      </c>
      <c r="L133">
        <v>0.28789999999999999</v>
      </c>
      <c r="M133">
        <v>0.3236</v>
      </c>
      <c r="N133">
        <v>0.36909999999999998</v>
      </c>
      <c r="O133">
        <v>0.56310000000000004</v>
      </c>
      <c r="P133" s="5"/>
      <c r="Q133" s="3">
        <v>1</v>
      </c>
      <c r="R133">
        <f t="shared" ref="R133:R138" si="32">J133-B133</f>
        <v>8.3699999999999997E-2</v>
      </c>
      <c r="S133">
        <f t="shared" si="31"/>
        <v>7.1500000000000008E-2</v>
      </c>
      <c r="T133">
        <f t="shared" si="31"/>
        <v>0.1424</v>
      </c>
      <c r="U133">
        <f t="shared" si="31"/>
        <v>0.17560000000000001</v>
      </c>
      <c r="V133">
        <f t="shared" si="31"/>
        <v>0.21379999999999999</v>
      </c>
      <c r="W133">
        <f t="shared" si="31"/>
        <v>0.44110000000000005</v>
      </c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</row>
    <row r="134" spans="1:67" x14ac:dyDescent="0.25">
      <c r="A134" s="3">
        <v>0.5</v>
      </c>
      <c r="B134">
        <v>0.13289999999999999</v>
      </c>
      <c r="C134">
        <v>0.11799999999999999</v>
      </c>
      <c r="D134">
        <v>0.13569999999999999</v>
      </c>
      <c r="E134">
        <v>0.11890000000000001</v>
      </c>
      <c r="F134">
        <v>0.1028</v>
      </c>
      <c r="G134">
        <v>0.13400000000000001</v>
      </c>
      <c r="H134" s="5"/>
      <c r="I134" s="3">
        <v>0.5</v>
      </c>
      <c r="J134">
        <v>0.16830000000000001</v>
      </c>
      <c r="K134">
        <v>0.1948</v>
      </c>
      <c r="L134">
        <v>0.2452</v>
      </c>
      <c r="M134">
        <v>0.28839999999999999</v>
      </c>
      <c r="N134">
        <v>0.4335</v>
      </c>
      <c r="O134">
        <v>0.5474</v>
      </c>
      <c r="P134" s="5"/>
      <c r="Q134" s="3">
        <v>0.5</v>
      </c>
      <c r="R134">
        <f t="shared" si="32"/>
        <v>3.5400000000000015E-2</v>
      </c>
      <c r="S134">
        <f t="shared" si="31"/>
        <v>7.6800000000000007E-2</v>
      </c>
      <c r="T134">
        <f t="shared" si="31"/>
        <v>0.10950000000000001</v>
      </c>
      <c r="U134">
        <f t="shared" si="31"/>
        <v>0.16949999999999998</v>
      </c>
      <c r="V134">
        <f t="shared" si="31"/>
        <v>0.33069999999999999</v>
      </c>
      <c r="W134">
        <f t="shared" si="31"/>
        <v>0.41339999999999999</v>
      </c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</row>
    <row r="135" spans="1:67" x14ac:dyDescent="0.25">
      <c r="A135" s="3">
        <v>0.25</v>
      </c>
      <c r="B135">
        <v>0.13450000000000001</v>
      </c>
      <c r="C135">
        <v>0.1313</v>
      </c>
      <c r="D135">
        <v>0.13619999999999999</v>
      </c>
      <c r="E135">
        <v>0.12939999999999999</v>
      </c>
      <c r="F135">
        <v>0.1258</v>
      </c>
      <c r="G135">
        <v>0.128</v>
      </c>
      <c r="H135" s="5"/>
      <c r="I135" s="3">
        <v>0.25</v>
      </c>
      <c r="J135">
        <v>0.2167</v>
      </c>
      <c r="K135">
        <v>0.23449999999999999</v>
      </c>
      <c r="L135">
        <v>0.28510000000000002</v>
      </c>
      <c r="M135">
        <v>0.35599999999999998</v>
      </c>
      <c r="N135">
        <v>0.38979999999999998</v>
      </c>
      <c r="O135">
        <v>0.68330000000000002</v>
      </c>
      <c r="P135" s="5"/>
      <c r="Q135" s="3">
        <v>0.25</v>
      </c>
      <c r="R135">
        <f t="shared" si="32"/>
        <v>8.2199999999999995E-2</v>
      </c>
      <c r="S135">
        <f t="shared" si="31"/>
        <v>0.10319999999999999</v>
      </c>
      <c r="T135">
        <f t="shared" si="31"/>
        <v>0.14890000000000003</v>
      </c>
      <c r="U135">
        <f t="shared" si="31"/>
        <v>0.2266</v>
      </c>
      <c r="V135">
        <f t="shared" si="31"/>
        <v>0.26400000000000001</v>
      </c>
      <c r="W135">
        <f t="shared" si="31"/>
        <v>0.55530000000000002</v>
      </c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67" x14ac:dyDescent="0.25">
      <c r="A136" s="3">
        <v>0.125</v>
      </c>
      <c r="B136">
        <v>0.1231</v>
      </c>
      <c r="C136">
        <v>0.1138</v>
      </c>
      <c r="D136">
        <v>0.12039999999999999</v>
      </c>
      <c r="E136">
        <v>0.1202</v>
      </c>
      <c r="F136">
        <v>0.1207</v>
      </c>
      <c r="G136">
        <v>0.1169</v>
      </c>
      <c r="H136" s="5"/>
      <c r="I136" s="3">
        <v>0.125</v>
      </c>
      <c r="J136">
        <v>0.17030000000000001</v>
      </c>
      <c r="K136">
        <v>0.21379999999999999</v>
      </c>
      <c r="L136">
        <v>0.27589999999999998</v>
      </c>
      <c r="M136">
        <v>0.30640000000000001</v>
      </c>
      <c r="N136">
        <v>0.39710000000000001</v>
      </c>
      <c r="O136">
        <v>0.5917</v>
      </c>
      <c r="P136" s="5"/>
      <c r="Q136" s="3">
        <v>0.125</v>
      </c>
      <c r="R136">
        <f t="shared" si="32"/>
        <v>4.7200000000000006E-2</v>
      </c>
      <c r="S136">
        <f t="shared" si="31"/>
        <v>9.9999999999999992E-2</v>
      </c>
      <c r="T136">
        <f t="shared" si="31"/>
        <v>0.15549999999999997</v>
      </c>
      <c r="U136">
        <f t="shared" si="31"/>
        <v>0.1862</v>
      </c>
      <c r="V136">
        <f t="shared" si="31"/>
        <v>0.27639999999999998</v>
      </c>
      <c r="W136">
        <f t="shared" si="31"/>
        <v>0.4748</v>
      </c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67" x14ac:dyDescent="0.25">
      <c r="A137" s="3">
        <v>0.06</v>
      </c>
      <c r="B137">
        <v>0.12609999999999999</v>
      </c>
      <c r="C137">
        <v>0.108</v>
      </c>
      <c r="D137">
        <v>0.12520000000000001</v>
      </c>
      <c r="E137">
        <v>0.1249</v>
      </c>
      <c r="F137">
        <v>0.1011</v>
      </c>
      <c r="G137">
        <v>0.12239999999999999</v>
      </c>
      <c r="H137" s="5"/>
      <c r="I137" s="3">
        <v>0.06</v>
      </c>
      <c r="J137">
        <v>0.18809999999999999</v>
      </c>
      <c r="K137">
        <v>0.31790000000000002</v>
      </c>
      <c r="L137">
        <v>0.26190000000000002</v>
      </c>
      <c r="M137">
        <v>0.25659999999999999</v>
      </c>
      <c r="N137">
        <v>0.38650000000000001</v>
      </c>
      <c r="O137">
        <v>0.56120000000000003</v>
      </c>
      <c r="P137" s="5"/>
      <c r="Q137" s="3">
        <v>0.06</v>
      </c>
      <c r="R137">
        <f t="shared" si="32"/>
        <v>6.2E-2</v>
      </c>
      <c r="S137">
        <f t="shared" si="31"/>
        <v>0.20990000000000003</v>
      </c>
      <c r="T137">
        <f t="shared" si="31"/>
        <v>0.13670000000000002</v>
      </c>
      <c r="U137">
        <f t="shared" si="31"/>
        <v>0.13169999999999998</v>
      </c>
      <c r="V137">
        <f t="shared" si="31"/>
        <v>0.28539999999999999</v>
      </c>
      <c r="W137">
        <f t="shared" si="31"/>
        <v>0.43880000000000002</v>
      </c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67" x14ac:dyDescent="0.25">
      <c r="A138" s="3">
        <v>0</v>
      </c>
      <c r="B138">
        <v>0.1376</v>
      </c>
      <c r="C138">
        <v>0.13980000000000001</v>
      </c>
      <c r="D138">
        <v>0.13950000000000001</v>
      </c>
      <c r="E138">
        <v>0.1273</v>
      </c>
      <c r="F138">
        <v>0.13619999999999999</v>
      </c>
      <c r="G138">
        <v>0.13350000000000001</v>
      </c>
      <c r="H138" s="5"/>
      <c r="I138" s="3">
        <v>0</v>
      </c>
      <c r="J138">
        <v>0.18390000000000001</v>
      </c>
      <c r="K138">
        <v>0.19170000000000001</v>
      </c>
      <c r="L138">
        <v>0.215</v>
      </c>
      <c r="M138">
        <v>0.21460000000000001</v>
      </c>
      <c r="N138">
        <v>0.37480000000000002</v>
      </c>
      <c r="O138">
        <v>0.65159999999999996</v>
      </c>
      <c r="P138" s="5"/>
      <c r="Q138" s="3">
        <v>0</v>
      </c>
      <c r="R138">
        <f t="shared" si="32"/>
        <v>4.6300000000000008E-2</v>
      </c>
      <c r="S138">
        <f t="shared" si="31"/>
        <v>5.1900000000000002E-2</v>
      </c>
      <c r="T138">
        <f t="shared" si="31"/>
        <v>7.5499999999999984E-2</v>
      </c>
      <c r="U138">
        <f t="shared" si="31"/>
        <v>8.7300000000000016E-2</v>
      </c>
      <c r="V138">
        <f t="shared" si="31"/>
        <v>0.23860000000000003</v>
      </c>
      <c r="W138">
        <f t="shared" si="31"/>
        <v>0.5181</v>
      </c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67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</row>
    <row r="140" spans="1:67" x14ac:dyDescent="0.25">
      <c r="A140" s="3"/>
      <c r="B140" s="3" t="s">
        <v>55</v>
      </c>
      <c r="C140" s="3"/>
      <c r="D140" s="3"/>
      <c r="E140" s="3"/>
      <c r="F140" s="3"/>
      <c r="G140" s="3"/>
      <c r="H140" s="5"/>
      <c r="I140" s="3"/>
      <c r="J140" s="3" t="s">
        <v>55</v>
      </c>
      <c r="K140" s="3"/>
      <c r="L140" s="3"/>
      <c r="M140" s="3"/>
      <c r="N140" s="3"/>
      <c r="O140" s="3"/>
      <c r="P140" s="5"/>
      <c r="Q140" s="3"/>
      <c r="R140" s="3" t="s">
        <v>55</v>
      </c>
      <c r="S140" s="3"/>
      <c r="T140" s="3"/>
      <c r="U140" s="3"/>
      <c r="V140" s="3"/>
      <c r="W140" s="3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67" x14ac:dyDescent="0.25">
      <c r="A141" s="3" t="s">
        <v>11</v>
      </c>
      <c r="B141" s="3">
        <v>4</v>
      </c>
      <c r="C141" s="3">
        <v>2</v>
      </c>
      <c r="D141" s="3">
        <v>1</v>
      </c>
      <c r="E141" s="3">
        <v>0.5</v>
      </c>
      <c r="F141" s="3">
        <v>0.25</v>
      </c>
      <c r="G141" s="3">
        <v>0</v>
      </c>
      <c r="H141" s="5">
        <v>1</v>
      </c>
      <c r="I141" s="3" t="s">
        <v>11</v>
      </c>
      <c r="J141" s="3">
        <v>4</v>
      </c>
      <c r="K141" s="3">
        <v>2</v>
      </c>
      <c r="L141" s="3">
        <v>1</v>
      </c>
      <c r="M141" s="3">
        <v>0.5</v>
      </c>
      <c r="N141" s="3">
        <v>0.25</v>
      </c>
      <c r="O141" s="3">
        <v>0</v>
      </c>
      <c r="P141" s="5"/>
      <c r="Q141" s="3" t="s">
        <v>11</v>
      </c>
      <c r="R141" s="3">
        <v>4</v>
      </c>
      <c r="S141" s="3">
        <v>2</v>
      </c>
      <c r="T141" s="3">
        <v>1</v>
      </c>
      <c r="U141" s="3">
        <v>0.5</v>
      </c>
      <c r="V141" s="3">
        <v>0.25</v>
      </c>
      <c r="W141" s="3">
        <v>0</v>
      </c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67" x14ac:dyDescent="0.25">
      <c r="A142" s="3">
        <v>2</v>
      </c>
      <c r="B142">
        <v>0.15989999999999999</v>
      </c>
      <c r="C142">
        <v>0.15479999999999999</v>
      </c>
      <c r="D142">
        <v>0.15479999999999999</v>
      </c>
      <c r="E142">
        <v>0.1497</v>
      </c>
      <c r="F142">
        <v>0.1527</v>
      </c>
      <c r="G142">
        <v>0.15820000000000001</v>
      </c>
      <c r="H142" s="5"/>
      <c r="I142" s="3">
        <v>2</v>
      </c>
      <c r="J142">
        <v>0.17019999999999999</v>
      </c>
      <c r="K142">
        <v>0.17280000000000001</v>
      </c>
      <c r="L142">
        <v>0.20169999999999999</v>
      </c>
      <c r="M142">
        <v>0.2676</v>
      </c>
      <c r="N142">
        <v>0.25969999999999999</v>
      </c>
      <c r="O142">
        <v>0.37180000000000002</v>
      </c>
      <c r="P142" s="5"/>
      <c r="Q142" s="3">
        <v>2</v>
      </c>
      <c r="R142">
        <f>J142-B142</f>
        <v>1.0300000000000004E-2</v>
      </c>
      <c r="S142">
        <f t="shared" ref="S142:W148" si="33">K142-C142</f>
        <v>1.8000000000000016E-2</v>
      </c>
      <c r="T142">
        <f t="shared" si="33"/>
        <v>4.6899999999999997E-2</v>
      </c>
      <c r="U142">
        <f t="shared" si="33"/>
        <v>0.1179</v>
      </c>
      <c r="V142">
        <f t="shared" si="33"/>
        <v>0.10699999999999998</v>
      </c>
      <c r="W142">
        <f t="shared" si="33"/>
        <v>0.21360000000000001</v>
      </c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67" x14ac:dyDescent="0.25">
      <c r="A143" s="3">
        <v>1</v>
      </c>
      <c r="B143">
        <v>0.156</v>
      </c>
      <c r="C143">
        <v>0.15060000000000001</v>
      </c>
      <c r="D143">
        <v>0.154</v>
      </c>
      <c r="E143">
        <v>0.14660000000000001</v>
      </c>
      <c r="F143">
        <v>0.14610000000000001</v>
      </c>
      <c r="G143">
        <v>0.1399</v>
      </c>
      <c r="H143" s="5"/>
      <c r="I143" s="3">
        <v>1</v>
      </c>
      <c r="J143">
        <v>0.13700000000000001</v>
      </c>
      <c r="K143">
        <v>0.20619999999999999</v>
      </c>
      <c r="L143">
        <v>0.13780000000000001</v>
      </c>
      <c r="M143">
        <v>0.28149999999999997</v>
      </c>
      <c r="N143">
        <v>0.3533</v>
      </c>
      <c r="O143">
        <v>0.65410000000000001</v>
      </c>
      <c r="P143" s="5"/>
      <c r="Q143" s="3">
        <v>1</v>
      </c>
      <c r="R143">
        <f t="shared" ref="R143:R148" si="34">J143-B143</f>
        <v>-1.8999999999999989E-2</v>
      </c>
      <c r="S143">
        <f t="shared" si="33"/>
        <v>5.5599999999999983E-2</v>
      </c>
      <c r="T143">
        <f t="shared" si="33"/>
        <v>-1.6199999999999992E-2</v>
      </c>
      <c r="U143">
        <f t="shared" si="33"/>
        <v>0.13489999999999996</v>
      </c>
      <c r="V143">
        <f t="shared" si="33"/>
        <v>0.2072</v>
      </c>
      <c r="W143">
        <f t="shared" si="33"/>
        <v>0.51419999999999999</v>
      </c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67" x14ac:dyDescent="0.25">
      <c r="A144" s="3">
        <v>0.5</v>
      </c>
      <c r="B144">
        <v>0.13120000000000001</v>
      </c>
      <c r="C144">
        <v>0.1065</v>
      </c>
      <c r="D144">
        <v>0.12989999999999999</v>
      </c>
      <c r="E144">
        <v>0.13739999999999999</v>
      </c>
      <c r="F144">
        <v>0.10009999999999999</v>
      </c>
      <c r="G144">
        <v>0.12740000000000001</v>
      </c>
      <c r="H144" s="5"/>
      <c r="I144" s="3">
        <v>0.5</v>
      </c>
      <c r="J144">
        <v>0.19550000000000001</v>
      </c>
      <c r="K144">
        <v>0.17610000000000001</v>
      </c>
      <c r="L144">
        <v>0.23549999999999999</v>
      </c>
      <c r="M144">
        <v>0.38990000000000002</v>
      </c>
      <c r="N144">
        <v>0.36849999999999999</v>
      </c>
      <c r="O144">
        <v>0.625</v>
      </c>
      <c r="P144" s="5"/>
      <c r="Q144" s="3">
        <v>0.5</v>
      </c>
      <c r="R144">
        <f t="shared" si="34"/>
        <v>6.4299999999999996E-2</v>
      </c>
      <c r="S144">
        <f t="shared" si="33"/>
        <v>6.9600000000000009E-2</v>
      </c>
      <c r="T144">
        <f t="shared" si="33"/>
        <v>0.1056</v>
      </c>
      <c r="U144">
        <f t="shared" si="33"/>
        <v>0.25250000000000006</v>
      </c>
      <c r="V144">
        <f t="shared" si="33"/>
        <v>0.26839999999999997</v>
      </c>
      <c r="W144">
        <f t="shared" si="33"/>
        <v>0.49759999999999999</v>
      </c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67" x14ac:dyDescent="0.25">
      <c r="A145" s="3">
        <v>0.25</v>
      </c>
      <c r="B145">
        <v>0.13300000000000001</v>
      </c>
      <c r="C145">
        <v>0.1275</v>
      </c>
      <c r="D145">
        <v>0.13300000000000001</v>
      </c>
      <c r="E145">
        <v>0.13300000000000001</v>
      </c>
      <c r="F145">
        <v>0.128</v>
      </c>
      <c r="G145">
        <v>0.1245</v>
      </c>
      <c r="H145" s="5"/>
      <c r="I145" s="3">
        <v>0.25</v>
      </c>
      <c r="J145">
        <v>0.19040000000000001</v>
      </c>
      <c r="K145">
        <v>0.2001</v>
      </c>
      <c r="L145">
        <v>0.29720000000000002</v>
      </c>
      <c r="M145">
        <v>0.22420000000000001</v>
      </c>
      <c r="N145">
        <v>0.2356</v>
      </c>
      <c r="O145">
        <v>0.56679999999999997</v>
      </c>
      <c r="P145" s="5"/>
      <c r="Q145" s="3">
        <v>0.25</v>
      </c>
      <c r="R145">
        <f t="shared" si="34"/>
        <v>5.7400000000000007E-2</v>
      </c>
      <c r="S145">
        <f t="shared" si="33"/>
        <v>7.2599999999999998E-2</v>
      </c>
      <c r="T145">
        <f t="shared" si="33"/>
        <v>0.16420000000000001</v>
      </c>
      <c r="U145">
        <f t="shared" si="33"/>
        <v>9.1200000000000003E-2</v>
      </c>
      <c r="V145">
        <f t="shared" si="33"/>
        <v>0.1076</v>
      </c>
      <c r="W145">
        <f t="shared" si="33"/>
        <v>0.44229999999999997</v>
      </c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67" x14ac:dyDescent="0.25">
      <c r="A146" s="3">
        <v>0.125</v>
      </c>
      <c r="B146">
        <v>0.13300000000000001</v>
      </c>
      <c r="C146">
        <v>0.1323</v>
      </c>
      <c r="D146">
        <v>0.1308</v>
      </c>
      <c r="E146">
        <v>0.1386</v>
      </c>
      <c r="F146">
        <v>0.46010000000000001</v>
      </c>
      <c r="G146">
        <v>0.1258</v>
      </c>
      <c r="H146" s="5"/>
      <c r="I146" s="3">
        <v>0.125</v>
      </c>
      <c r="J146">
        <v>0.21790000000000001</v>
      </c>
      <c r="K146">
        <v>0.24030000000000001</v>
      </c>
      <c r="L146">
        <v>0.26800000000000002</v>
      </c>
      <c r="M146">
        <v>0.31630000000000003</v>
      </c>
      <c r="N146">
        <v>0.29239999999999999</v>
      </c>
      <c r="O146">
        <v>0.69869999999999999</v>
      </c>
      <c r="P146" s="5"/>
      <c r="Q146" s="3">
        <v>0.125</v>
      </c>
      <c r="R146">
        <f t="shared" si="34"/>
        <v>8.4900000000000003E-2</v>
      </c>
      <c r="S146">
        <f t="shared" si="33"/>
        <v>0.10800000000000001</v>
      </c>
      <c r="T146">
        <f t="shared" si="33"/>
        <v>0.13720000000000002</v>
      </c>
      <c r="U146">
        <f t="shared" si="33"/>
        <v>0.17770000000000002</v>
      </c>
      <c r="V146">
        <f t="shared" si="33"/>
        <v>-0.16770000000000002</v>
      </c>
      <c r="W146">
        <f t="shared" si="33"/>
        <v>0.57289999999999996</v>
      </c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67" x14ac:dyDescent="0.25">
      <c r="A147" s="3">
        <v>0.06</v>
      </c>
      <c r="B147">
        <v>0.12330000000000001</v>
      </c>
      <c r="C147">
        <v>0.10009999999999999</v>
      </c>
      <c r="D147">
        <v>0.128</v>
      </c>
      <c r="E147">
        <v>0.1188</v>
      </c>
      <c r="F147">
        <v>8.3500000000000005E-2</v>
      </c>
      <c r="G147">
        <v>0.1308</v>
      </c>
      <c r="H147" s="5"/>
      <c r="I147" s="3">
        <v>0.06</v>
      </c>
      <c r="J147">
        <v>0.2145</v>
      </c>
      <c r="K147">
        <v>0.15579999999999999</v>
      </c>
      <c r="L147">
        <v>0.24660000000000001</v>
      </c>
      <c r="M147">
        <v>0.37319999999999998</v>
      </c>
      <c r="N147">
        <v>0.32840000000000003</v>
      </c>
      <c r="O147">
        <v>0.64900000000000002</v>
      </c>
      <c r="P147" s="5"/>
      <c r="Q147" s="3">
        <v>0.06</v>
      </c>
      <c r="R147">
        <f t="shared" si="34"/>
        <v>9.1199999999999989E-2</v>
      </c>
      <c r="S147">
        <f t="shared" si="33"/>
        <v>5.57E-2</v>
      </c>
      <c r="T147">
        <f t="shared" si="33"/>
        <v>0.11860000000000001</v>
      </c>
      <c r="U147">
        <f t="shared" si="33"/>
        <v>0.25439999999999996</v>
      </c>
      <c r="V147">
        <f t="shared" si="33"/>
        <v>0.24490000000000001</v>
      </c>
      <c r="W147">
        <f t="shared" si="33"/>
        <v>0.51819999999999999</v>
      </c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67" x14ac:dyDescent="0.25">
      <c r="A148" s="3">
        <v>0</v>
      </c>
      <c r="B148">
        <v>0.1389</v>
      </c>
      <c r="C148">
        <v>0.1273</v>
      </c>
      <c r="D148">
        <v>0.14499999999999999</v>
      </c>
      <c r="E148">
        <v>0.12659999999999999</v>
      </c>
      <c r="F148">
        <v>0.1051</v>
      </c>
      <c r="G148">
        <v>0.13059999999999999</v>
      </c>
      <c r="H148" s="5"/>
      <c r="I148" s="3">
        <v>0</v>
      </c>
      <c r="J148">
        <v>0.19020000000000001</v>
      </c>
      <c r="K148">
        <v>0.1933</v>
      </c>
      <c r="L148">
        <v>0.19359999999999999</v>
      </c>
      <c r="M148">
        <v>0.21179999999999999</v>
      </c>
      <c r="N148">
        <v>0.18140000000000001</v>
      </c>
      <c r="O148">
        <v>0.65569999999999995</v>
      </c>
      <c r="P148" s="5"/>
      <c r="Q148" s="3">
        <v>0</v>
      </c>
      <c r="R148">
        <f t="shared" si="34"/>
        <v>5.1300000000000012E-2</v>
      </c>
      <c r="S148">
        <f t="shared" si="33"/>
        <v>6.6000000000000003E-2</v>
      </c>
      <c r="T148">
        <f t="shared" si="33"/>
        <v>4.8600000000000004E-2</v>
      </c>
      <c r="U148">
        <f t="shared" si="33"/>
        <v>8.5199999999999998E-2</v>
      </c>
      <c r="V148">
        <f t="shared" si="33"/>
        <v>7.6300000000000007E-2</v>
      </c>
      <c r="W148">
        <f t="shared" si="33"/>
        <v>0.5250999999999999</v>
      </c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6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</row>
    <row r="150" spans="1:67" x14ac:dyDescent="0.25">
      <c r="A150" s="3"/>
      <c r="B150" s="3" t="s">
        <v>55</v>
      </c>
      <c r="C150" s="3"/>
      <c r="D150" s="3"/>
      <c r="E150" s="3"/>
      <c r="F150" s="3"/>
      <c r="G150" s="3"/>
      <c r="H150" s="5"/>
      <c r="I150" s="3"/>
      <c r="J150" s="3" t="s">
        <v>55</v>
      </c>
      <c r="K150" s="3"/>
      <c r="L150" s="3"/>
      <c r="M150" s="3"/>
      <c r="N150" s="3"/>
      <c r="O150" s="3"/>
      <c r="P150" s="5"/>
      <c r="Q150" s="3"/>
      <c r="R150" s="3" t="s">
        <v>55</v>
      </c>
      <c r="S150" s="3"/>
      <c r="T150" s="3"/>
      <c r="U150" s="3"/>
      <c r="V150" s="3"/>
      <c r="W150" s="3"/>
    </row>
    <row r="151" spans="1:67" x14ac:dyDescent="0.25">
      <c r="A151" s="3" t="s">
        <v>11</v>
      </c>
      <c r="B151" s="3">
        <v>8</v>
      </c>
      <c r="C151" s="3">
        <v>4</v>
      </c>
      <c r="D151" s="3">
        <v>2</v>
      </c>
      <c r="E151" s="3">
        <v>1</v>
      </c>
      <c r="F151" s="3">
        <v>0.5</v>
      </c>
      <c r="G151" s="3">
        <v>0</v>
      </c>
      <c r="H151" s="5">
        <v>2</v>
      </c>
      <c r="I151" s="3" t="s">
        <v>11</v>
      </c>
      <c r="J151" s="3">
        <v>8</v>
      </c>
      <c r="K151" s="3">
        <v>4</v>
      </c>
      <c r="L151" s="3">
        <v>2</v>
      </c>
      <c r="M151" s="3">
        <v>1</v>
      </c>
      <c r="N151" s="3">
        <v>0.5</v>
      </c>
      <c r="O151" s="3">
        <v>0</v>
      </c>
      <c r="P151" s="5"/>
      <c r="Q151" s="3" t="s">
        <v>11</v>
      </c>
      <c r="R151" s="3">
        <v>8</v>
      </c>
      <c r="S151" s="3">
        <v>4</v>
      </c>
      <c r="T151" s="3">
        <v>2</v>
      </c>
      <c r="U151" s="3">
        <v>1</v>
      </c>
      <c r="V151" s="3">
        <v>0.5</v>
      </c>
      <c r="W151" s="3">
        <v>0</v>
      </c>
    </row>
    <row r="152" spans="1:67" x14ac:dyDescent="0.25">
      <c r="A152" s="3">
        <v>4</v>
      </c>
      <c r="B152">
        <v>0.1517</v>
      </c>
      <c r="C152">
        <v>0.15290000000000001</v>
      </c>
      <c r="D152">
        <v>0.14979999999999999</v>
      </c>
      <c r="E152">
        <v>0.1479</v>
      </c>
      <c r="F152">
        <v>0.15079999999999999</v>
      </c>
      <c r="G152">
        <v>0.1517</v>
      </c>
      <c r="H152" s="5"/>
      <c r="I152" s="3">
        <v>4</v>
      </c>
      <c r="J152">
        <v>0.19139999999999999</v>
      </c>
      <c r="K152">
        <v>0.1396</v>
      </c>
      <c r="L152">
        <v>0.13980000000000001</v>
      </c>
      <c r="M152">
        <v>0.17030000000000001</v>
      </c>
      <c r="N152">
        <v>0.13880000000000001</v>
      </c>
      <c r="O152">
        <v>0.1368</v>
      </c>
      <c r="P152" s="5"/>
      <c r="Q152" s="3">
        <v>4</v>
      </c>
      <c r="R152">
        <f>J152-B152</f>
        <v>3.9699999999999985E-2</v>
      </c>
      <c r="S152">
        <f t="shared" ref="S152:W159" si="35">K152-C152</f>
        <v>-1.3300000000000006E-2</v>
      </c>
      <c r="T152">
        <f t="shared" si="35"/>
        <v>-9.9999999999999811E-3</v>
      </c>
      <c r="U152">
        <f t="shared" si="35"/>
        <v>2.2400000000000003E-2</v>
      </c>
      <c r="V152">
        <f t="shared" si="35"/>
        <v>-1.1999999999999983E-2</v>
      </c>
      <c r="W152">
        <f t="shared" si="35"/>
        <v>-1.4899999999999997E-2</v>
      </c>
    </row>
    <row r="153" spans="1:67" x14ac:dyDescent="0.25">
      <c r="A153" s="3">
        <v>2</v>
      </c>
      <c r="B153">
        <v>0.14410000000000001</v>
      </c>
      <c r="C153">
        <v>0.14580000000000001</v>
      </c>
      <c r="D153">
        <v>0.13719999999999999</v>
      </c>
      <c r="E153">
        <v>0.13789999999999999</v>
      </c>
      <c r="F153">
        <v>0.1411</v>
      </c>
      <c r="G153">
        <v>0.13539999999999999</v>
      </c>
      <c r="H153" s="5"/>
      <c r="I153" s="3">
        <v>2</v>
      </c>
      <c r="J153">
        <v>0.49270000000000003</v>
      </c>
      <c r="K153">
        <v>0.35499999999999998</v>
      </c>
      <c r="L153">
        <v>0.34110000000000001</v>
      </c>
      <c r="M153">
        <v>0.39760000000000001</v>
      </c>
      <c r="N153">
        <v>0.36320000000000002</v>
      </c>
      <c r="O153">
        <v>0.52070000000000005</v>
      </c>
      <c r="P153" s="5"/>
      <c r="Q153" s="3">
        <v>2</v>
      </c>
      <c r="R153">
        <f t="shared" ref="R153:R159" si="36">J153-B153</f>
        <v>0.34860000000000002</v>
      </c>
      <c r="S153">
        <f t="shared" si="35"/>
        <v>0.20919999999999997</v>
      </c>
      <c r="T153">
        <f t="shared" si="35"/>
        <v>0.20390000000000003</v>
      </c>
      <c r="U153">
        <f t="shared" si="35"/>
        <v>0.25970000000000004</v>
      </c>
      <c r="V153">
        <f t="shared" si="35"/>
        <v>0.22210000000000002</v>
      </c>
      <c r="W153">
        <f t="shared" si="35"/>
        <v>0.38530000000000009</v>
      </c>
    </row>
    <row r="154" spans="1:67" x14ac:dyDescent="0.25">
      <c r="A154" s="3">
        <v>1</v>
      </c>
      <c r="B154">
        <v>0.13930000000000001</v>
      </c>
      <c r="C154">
        <v>0.1023</v>
      </c>
      <c r="D154">
        <v>0.1318</v>
      </c>
      <c r="E154">
        <v>0.12230000000000001</v>
      </c>
      <c r="F154">
        <v>0.1033</v>
      </c>
      <c r="G154">
        <v>0.12509999999999999</v>
      </c>
      <c r="H154" s="5"/>
      <c r="I154" s="3">
        <v>1</v>
      </c>
      <c r="J154">
        <v>0.2487</v>
      </c>
      <c r="K154">
        <v>0.2248</v>
      </c>
      <c r="L154">
        <v>0.2172</v>
      </c>
      <c r="M154">
        <v>0.27229999999999999</v>
      </c>
      <c r="N154">
        <v>0.28239999999999998</v>
      </c>
      <c r="O154">
        <v>0.55989999999999995</v>
      </c>
      <c r="P154" s="5"/>
      <c r="Q154" s="3">
        <v>1</v>
      </c>
      <c r="R154">
        <f t="shared" si="36"/>
        <v>0.1094</v>
      </c>
      <c r="S154">
        <f t="shared" si="35"/>
        <v>0.1225</v>
      </c>
      <c r="T154">
        <f t="shared" si="35"/>
        <v>8.5400000000000004E-2</v>
      </c>
      <c r="U154">
        <f t="shared" si="35"/>
        <v>0.14999999999999997</v>
      </c>
      <c r="V154">
        <f t="shared" si="35"/>
        <v>0.17909999999999998</v>
      </c>
      <c r="W154">
        <f t="shared" si="35"/>
        <v>0.43479999999999996</v>
      </c>
    </row>
    <row r="155" spans="1:67" x14ac:dyDescent="0.25">
      <c r="A155" s="3">
        <v>0.5</v>
      </c>
      <c r="B155">
        <v>0.1234</v>
      </c>
      <c r="C155">
        <v>0.126</v>
      </c>
      <c r="D155">
        <v>0.12429999999999999</v>
      </c>
      <c r="E155">
        <v>0.1263</v>
      </c>
      <c r="F155">
        <v>0.1241</v>
      </c>
      <c r="G155">
        <v>0.1206</v>
      </c>
      <c r="H155" s="5"/>
      <c r="I155" s="3">
        <v>0.5</v>
      </c>
      <c r="J155">
        <v>0.4214</v>
      </c>
      <c r="K155">
        <v>0.33929999999999999</v>
      </c>
      <c r="L155">
        <v>0.27839999999999998</v>
      </c>
      <c r="M155">
        <v>0.2802</v>
      </c>
      <c r="N155">
        <v>0.3175</v>
      </c>
      <c r="O155">
        <v>0.66239999999999999</v>
      </c>
      <c r="P155" s="5"/>
      <c r="Q155" s="3">
        <v>0.5</v>
      </c>
      <c r="R155">
        <f t="shared" si="36"/>
        <v>0.29799999999999999</v>
      </c>
      <c r="S155">
        <f t="shared" si="35"/>
        <v>0.21329999999999999</v>
      </c>
      <c r="T155">
        <f t="shared" si="35"/>
        <v>0.15409999999999999</v>
      </c>
      <c r="U155">
        <f t="shared" si="35"/>
        <v>0.15390000000000001</v>
      </c>
      <c r="V155">
        <f t="shared" si="35"/>
        <v>0.19340000000000002</v>
      </c>
      <c r="W155">
        <f t="shared" si="35"/>
        <v>0.54179999999999995</v>
      </c>
    </row>
    <row r="156" spans="1:67" x14ac:dyDescent="0.25">
      <c r="A156" s="3">
        <v>0.25</v>
      </c>
      <c r="B156">
        <v>0.13150000000000001</v>
      </c>
      <c r="C156">
        <v>0.13</v>
      </c>
      <c r="D156">
        <v>0.1203</v>
      </c>
      <c r="E156">
        <v>0.12520000000000001</v>
      </c>
      <c r="F156">
        <v>0.1227</v>
      </c>
      <c r="G156">
        <v>0.1163</v>
      </c>
      <c r="H156" s="5"/>
      <c r="I156" s="3">
        <v>0.25</v>
      </c>
      <c r="J156">
        <v>0.29260000000000003</v>
      </c>
      <c r="K156">
        <v>0.20319999999999999</v>
      </c>
      <c r="L156">
        <v>0.22470000000000001</v>
      </c>
      <c r="M156">
        <v>0.24229999999999999</v>
      </c>
      <c r="N156">
        <v>0.33500000000000002</v>
      </c>
      <c r="O156">
        <v>0.65149999999999997</v>
      </c>
      <c r="P156" s="5"/>
      <c r="Q156" s="3">
        <v>0.25</v>
      </c>
      <c r="R156">
        <f t="shared" si="36"/>
        <v>0.16110000000000002</v>
      </c>
      <c r="S156">
        <f t="shared" si="35"/>
        <v>7.3199999999999987E-2</v>
      </c>
      <c r="T156">
        <f t="shared" si="35"/>
        <v>0.10440000000000001</v>
      </c>
      <c r="U156">
        <f t="shared" si="35"/>
        <v>0.11709999999999998</v>
      </c>
      <c r="V156">
        <f t="shared" si="35"/>
        <v>0.21230000000000002</v>
      </c>
      <c r="W156">
        <f t="shared" si="35"/>
        <v>0.53520000000000001</v>
      </c>
    </row>
    <row r="157" spans="1:67" x14ac:dyDescent="0.25">
      <c r="A157" s="3">
        <v>0.125</v>
      </c>
      <c r="B157">
        <v>0.15179999999999999</v>
      </c>
      <c r="C157">
        <v>0.12620000000000001</v>
      </c>
      <c r="D157">
        <v>0.13650000000000001</v>
      </c>
      <c r="E157">
        <v>0.1278</v>
      </c>
      <c r="F157">
        <v>8.8599999999999998E-2</v>
      </c>
      <c r="G157">
        <v>0.1208</v>
      </c>
      <c r="H157" s="5"/>
      <c r="I157" s="3">
        <v>0.125</v>
      </c>
      <c r="J157">
        <v>0.39379999999999998</v>
      </c>
      <c r="K157">
        <v>0.28960000000000002</v>
      </c>
      <c r="L157">
        <v>0.27400000000000002</v>
      </c>
      <c r="M157">
        <v>0.26989999999999997</v>
      </c>
      <c r="N157">
        <v>0.311</v>
      </c>
      <c r="O157">
        <v>0.71450000000000002</v>
      </c>
      <c r="P157" s="5"/>
      <c r="Q157" s="3">
        <v>0.125</v>
      </c>
      <c r="R157">
        <f t="shared" si="36"/>
        <v>0.24199999999999999</v>
      </c>
      <c r="S157">
        <f t="shared" si="35"/>
        <v>0.16340000000000002</v>
      </c>
      <c r="T157">
        <f t="shared" si="35"/>
        <v>0.13750000000000001</v>
      </c>
      <c r="U157">
        <f t="shared" si="35"/>
        <v>0.14209999999999998</v>
      </c>
      <c r="V157">
        <f t="shared" si="35"/>
        <v>0.22239999999999999</v>
      </c>
      <c r="W157">
        <f t="shared" si="35"/>
        <v>0.59370000000000001</v>
      </c>
    </row>
    <row r="158" spans="1:67" x14ac:dyDescent="0.25">
      <c r="A158" s="3">
        <v>0.06</v>
      </c>
      <c r="B158">
        <v>0.46789999999999998</v>
      </c>
      <c r="C158">
        <v>0.27579999999999999</v>
      </c>
      <c r="D158">
        <v>0.1288</v>
      </c>
      <c r="E158">
        <v>0.13900000000000001</v>
      </c>
      <c r="F158">
        <v>0.1313</v>
      </c>
      <c r="G158">
        <v>0.12620000000000001</v>
      </c>
      <c r="H158" s="5"/>
      <c r="I158" s="3">
        <v>0.06</v>
      </c>
      <c r="J158">
        <v>0.61719999999999997</v>
      </c>
      <c r="K158">
        <v>0.52580000000000005</v>
      </c>
      <c r="L158">
        <v>0.43740000000000001</v>
      </c>
      <c r="M158">
        <v>0.39900000000000002</v>
      </c>
      <c r="N158">
        <v>0.37880000000000003</v>
      </c>
      <c r="O158">
        <v>0.81030000000000002</v>
      </c>
      <c r="P158" s="5"/>
      <c r="Q158" s="3">
        <v>0.06</v>
      </c>
      <c r="R158">
        <f t="shared" si="36"/>
        <v>0.14929999999999999</v>
      </c>
      <c r="S158">
        <f t="shared" si="35"/>
        <v>0.25000000000000006</v>
      </c>
      <c r="T158">
        <f t="shared" si="35"/>
        <v>0.30859999999999999</v>
      </c>
      <c r="U158">
        <f t="shared" si="35"/>
        <v>0.26</v>
      </c>
      <c r="V158">
        <f t="shared" si="35"/>
        <v>0.24750000000000003</v>
      </c>
      <c r="W158">
        <f t="shared" si="35"/>
        <v>0.68410000000000004</v>
      </c>
    </row>
    <row r="159" spans="1:67" x14ac:dyDescent="0.25">
      <c r="A159" s="3">
        <v>0</v>
      </c>
      <c r="B159">
        <v>0.23480000000000001</v>
      </c>
      <c r="C159">
        <v>0.19309999999999999</v>
      </c>
      <c r="D159">
        <v>0.29430000000000001</v>
      </c>
      <c r="E159">
        <v>0.15559999999999999</v>
      </c>
      <c r="F159">
        <v>0.14810000000000001</v>
      </c>
      <c r="G159">
        <v>0.1149</v>
      </c>
      <c r="H159" s="5"/>
      <c r="I159" s="3">
        <v>0</v>
      </c>
      <c r="J159">
        <v>0.74009999999999998</v>
      </c>
      <c r="K159">
        <v>0.61160000000000003</v>
      </c>
      <c r="L159">
        <v>0.58760000000000001</v>
      </c>
      <c r="M159">
        <v>0.50339999999999996</v>
      </c>
      <c r="N159">
        <v>0.372</v>
      </c>
      <c r="O159">
        <v>0.81910000000000005</v>
      </c>
      <c r="P159" s="5"/>
      <c r="Q159" s="3">
        <v>0</v>
      </c>
      <c r="R159">
        <f t="shared" si="36"/>
        <v>0.50529999999999997</v>
      </c>
      <c r="S159">
        <f t="shared" si="35"/>
        <v>0.41850000000000004</v>
      </c>
      <c r="T159">
        <f t="shared" si="35"/>
        <v>0.29330000000000001</v>
      </c>
      <c r="U159">
        <f t="shared" si="35"/>
        <v>0.3478</v>
      </c>
      <c r="V159">
        <f t="shared" si="35"/>
        <v>0.22389999999999999</v>
      </c>
      <c r="W159">
        <f t="shared" si="35"/>
        <v>0.70420000000000005</v>
      </c>
    </row>
    <row r="160" spans="1:67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</row>
    <row r="161" spans="1:67" x14ac:dyDescent="0.25">
      <c r="A161" s="3"/>
      <c r="B161" s="3" t="s">
        <v>55</v>
      </c>
      <c r="C161" s="3"/>
      <c r="D161" s="3"/>
      <c r="E161" s="3"/>
      <c r="F161" s="3"/>
      <c r="G161" s="3"/>
      <c r="H161" s="5"/>
      <c r="I161" s="3"/>
      <c r="J161" s="3" t="s">
        <v>55</v>
      </c>
      <c r="K161" s="3"/>
      <c r="L161" s="3"/>
      <c r="M161" s="3"/>
      <c r="N161" s="3"/>
      <c r="O161" s="3"/>
      <c r="P161" s="5"/>
      <c r="Q161" s="3"/>
      <c r="R161" s="3" t="s">
        <v>55</v>
      </c>
      <c r="S161" s="3"/>
      <c r="T161" s="3"/>
      <c r="U161" s="3"/>
      <c r="V161" s="3"/>
      <c r="W161" s="3"/>
    </row>
    <row r="162" spans="1:67" x14ac:dyDescent="0.25">
      <c r="A162" s="3" t="s">
        <v>11</v>
      </c>
      <c r="B162" s="3">
        <v>8</v>
      </c>
      <c r="C162" s="3">
        <v>4</v>
      </c>
      <c r="D162" s="3">
        <v>2</v>
      </c>
      <c r="E162" s="3">
        <v>1</v>
      </c>
      <c r="F162" s="3">
        <v>0.5</v>
      </c>
      <c r="G162" s="3">
        <v>0</v>
      </c>
      <c r="H162" s="5">
        <v>2</v>
      </c>
      <c r="I162" s="3" t="s">
        <v>11</v>
      </c>
      <c r="J162" s="3">
        <v>8</v>
      </c>
      <c r="K162" s="3">
        <v>4</v>
      </c>
      <c r="L162" s="3">
        <v>2</v>
      </c>
      <c r="M162" s="3">
        <v>1</v>
      </c>
      <c r="N162" s="3">
        <v>0.5</v>
      </c>
      <c r="O162" s="3">
        <v>0</v>
      </c>
      <c r="P162" s="5"/>
      <c r="Q162" s="3" t="s">
        <v>11</v>
      </c>
      <c r="R162" s="3">
        <v>8</v>
      </c>
      <c r="S162" s="3">
        <v>4</v>
      </c>
      <c r="T162" s="3">
        <v>2</v>
      </c>
      <c r="U162" s="3">
        <v>1</v>
      </c>
      <c r="V162" s="3">
        <v>0.5</v>
      </c>
      <c r="W162" s="3">
        <v>0</v>
      </c>
    </row>
    <row r="163" spans="1:67" x14ac:dyDescent="0.25">
      <c r="A163" s="3">
        <v>4</v>
      </c>
      <c r="B163">
        <v>0.15759999999999999</v>
      </c>
      <c r="C163">
        <v>0.15310000000000001</v>
      </c>
      <c r="D163">
        <v>0.14829999999999999</v>
      </c>
      <c r="E163">
        <v>0.14249999999999999</v>
      </c>
      <c r="F163">
        <v>0.14499999999999999</v>
      </c>
      <c r="G163">
        <v>0.15609999999999999</v>
      </c>
      <c r="H163" s="5"/>
      <c r="I163" s="3">
        <v>4</v>
      </c>
      <c r="J163">
        <v>0.14360000000000001</v>
      </c>
      <c r="K163">
        <v>0.13739999999999999</v>
      </c>
      <c r="L163">
        <v>0.14069999999999999</v>
      </c>
      <c r="M163">
        <v>0.14280000000000001</v>
      </c>
      <c r="N163">
        <v>0.1341</v>
      </c>
      <c r="O163">
        <v>0.1394</v>
      </c>
      <c r="P163" s="5"/>
      <c r="Q163" s="3">
        <v>4</v>
      </c>
      <c r="R163">
        <f>J163-B163</f>
        <v>-1.3999999999999985E-2</v>
      </c>
      <c r="S163">
        <f t="shared" ref="S163:W170" si="37">K163-C163</f>
        <v>-1.5700000000000019E-2</v>
      </c>
      <c r="T163">
        <f t="shared" si="37"/>
        <v>-7.5999999999999956E-3</v>
      </c>
      <c r="U163">
        <f t="shared" si="37"/>
        <v>3.0000000000002247E-4</v>
      </c>
      <c r="V163">
        <f t="shared" si="37"/>
        <v>-1.0899999999999993E-2</v>
      </c>
      <c r="W163">
        <f t="shared" si="37"/>
        <v>-1.6699999999999993E-2</v>
      </c>
    </row>
    <row r="164" spans="1:67" x14ac:dyDescent="0.25">
      <c r="A164" s="3">
        <v>2</v>
      </c>
      <c r="B164">
        <v>0.14080000000000001</v>
      </c>
      <c r="C164">
        <v>0.13930000000000001</v>
      </c>
      <c r="D164">
        <v>0.1336</v>
      </c>
      <c r="E164">
        <v>0.13200000000000001</v>
      </c>
      <c r="F164">
        <v>0.1326</v>
      </c>
      <c r="G164">
        <v>0.13200000000000001</v>
      </c>
      <c r="H164" s="5"/>
      <c r="I164" s="3">
        <v>2</v>
      </c>
      <c r="J164">
        <v>0.2384</v>
      </c>
      <c r="K164">
        <v>0.20680000000000001</v>
      </c>
      <c r="L164">
        <v>0.23530000000000001</v>
      </c>
      <c r="M164">
        <v>0.24690000000000001</v>
      </c>
      <c r="N164">
        <v>0.31080000000000002</v>
      </c>
      <c r="O164">
        <v>0.61809999999999998</v>
      </c>
      <c r="P164" s="5"/>
      <c r="Q164" s="3">
        <v>2</v>
      </c>
      <c r="R164">
        <f t="shared" ref="R164:R170" si="38">J164-B164</f>
        <v>9.7599999999999992E-2</v>
      </c>
      <c r="S164">
        <f t="shared" si="37"/>
        <v>6.7500000000000004E-2</v>
      </c>
      <c r="T164">
        <f t="shared" si="37"/>
        <v>0.10170000000000001</v>
      </c>
      <c r="U164">
        <f t="shared" si="37"/>
        <v>0.1149</v>
      </c>
      <c r="V164">
        <f t="shared" si="37"/>
        <v>0.17820000000000003</v>
      </c>
      <c r="W164">
        <f t="shared" si="37"/>
        <v>0.48609999999999998</v>
      </c>
    </row>
    <row r="165" spans="1:67" x14ac:dyDescent="0.25">
      <c r="A165" s="3">
        <v>1</v>
      </c>
      <c r="B165">
        <v>0.13439999999999999</v>
      </c>
      <c r="C165">
        <v>9.6299999999999997E-2</v>
      </c>
      <c r="D165">
        <v>0.12180000000000001</v>
      </c>
      <c r="E165">
        <v>0.12839999999999999</v>
      </c>
      <c r="F165">
        <v>9.64E-2</v>
      </c>
      <c r="G165">
        <v>0.1231</v>
      </c>
      <c r="H165" s="5"/>
      <c r="I165" s="3">
        <v>1</v>
      </c>
      <c r="J165">
        <v>0.2142</v>
      </c>
      <c r="K165">
        <v>0.18279999999999999</v>
      </c>
      <c r="L165">
        <v>0.2064</v>
      </c>
      <c r="M165">
        <v>0.24560000000000001</v>
      </c>
      <c r="N165">
        <v>0.34320000000000001</v>
      </c>
      <c r="O165">
        <v>0.62939999999999996</v>
      </c>
      <c r="P165" s="5"/>
      <c r="Q165" s="3">
        <v>1</v>
      </c>
      <c r="R165">
        <f t="shared" si="38"/>
        <v>7.980000000000001E-2</v>
      </c>
      <c r="S165">
        <f t="shared" si="37"/>
        <v>8.6499999999999994E-2</v>
      </c>
      <c r="T165">
        <f t="shared" si="37"/>
        <v>8.4599999999999995E-2</v>
      </c>
      <c r="U165">
        <f t="shared" si="37"/>
        <v>0.11720000000000003</v>
      </c>
      <c r="V165">
        <f t="shared" si="37"/>
        <v>0.24680000000000002</v>
      </c>
      <c r="W165">
        <f t="shared" si="37"/>
        <v>0.50629999999999997</v>
      </c>
    </row>
    <row r="166" spans="1:67" x14ac:dyDescent="0.25">
      <c r="A166" s="3">
        <v>0.5</v>
      </c>
      <c r="B166">
        <v>0.1245</v>
      </c>
      <c r="C166">
        <v>0.1206</v>
      </c>
      <c r="D166">
        <v>0.124</v>
      </c>
      <c r="E166">
        <v>0.12470000000000001</v>
      </c>
      <c r="F166">
        <v>0.1149</v>
      </c>
      <c r="G166">
        <v>0.11600000000000001</v>
      </c>
      <c r="H166" s="5"/>
      <c r="I166" s="3">
        <v>0.5</v>
      </c>
      <c r="J166">
        <v>0.2621</v>
      </c>
      <c r="K166">
        <v>0.2331</v>
      </c>
      <c r="L166">
        <v>0.24510000000000001</v>
      </c>
      <c r="M166">
        <v>0.24890000000000001</v>
      </c>
      <c r="N166">
        <v>0.27310000000000001</v>
      </c>
      <c r="O166">
        <v>0.59650000000000003</v>
      </c>
      <c r="P166" s="5"/>
      <c r="Q166" s="3">
        <v>0.5</v>
      </c>
      <c r="R166">
        <f t="shared" si="38"/>
        <v>0.1376</v>
      </c>
      <c r="S166">
        <f t="shared" si="37"/>
        <v>0.1125</v>
      </c>
      <c r="T166">
        <f t="shared" si="37"/>
        <v>0.12110000000000001</v>
      </c>
      <c r="U166">
        <f t="shared" si="37"/>
        <v>0.1242</v>
      </c>
      <c r="V166">
        <f t="shared" si="37"/>
        <v>0.15820000000000001</v>
      </c>
      <c r="W166">
        <f t="shared" si="37"/>
        <v>0.48050000000000004</v>
      </c>
    </row>
    <row r="167" spans="1:67" x14ac:dyDescent="0.25">
      <c r="A167" s="3">
        <v>0.25</v>
      </c>
      <c r="B167">
        <v>0.1244</v>
      </c>
      <c r="C167">
        <v>0.12180000000000001</v>
      </c>
      <c r="D167">
        <v>0.1188</v>
      </c>
      <c r="E167">
        <v>0.1235</v>
      </c>
      <c r="F167">
        <v>0.1217</v>
      </c>
      <c r="G167">
        <v>0.11409999999999999</v>
      </c>
      <c r="H167" s="5"/>
      <c r="I167" s="3">
        <v>0.25</v>
      </c>
      <c r="J167">
        <v>0.20830000000000001</v>
      </c>
      <c r="K167">
        <v>0.19359999999999999</v>
      </c>
      <c r="L167">
        <v>0.25540000000000002</v>
      </c>
      <c r="M167">
        <v>0.21310000000000001</v>
      </c>
      <c r="N167">
        <v>0.3251</v>
      </c>
      <c r="O167">
        <v>0.63009999999999999</v>
      </c>
      <c r="P167" s="5"/>
      <c r="Q167" s="3">
        <v>0.25</v>
      </c>
      <c r="R167">
        <f t="shared" si="38"/>
        <v>8.3900000000000016E-2</v>
      </c>
      <c r="S167">
        <f t="shared" si="37"/>
        <v>7.1799999999999989E-2</v>
      </c>
      <c r="T167">
        <f t="shared" si="37"/>
        <v>0.1366</v>
      </c>
      <c r="U167">
        <f t="shared" si="37"/>
        <v>8.9600000000000013E-2</v>
      </c>
      <c r="V167">
        <f t="shared" si="37"/>
        <v>0.2034</v>
      </c>
      <c r="W167">
        <f t="shared" si="37"/>
        <v>0.51600000000000001</v>
      </c>
    </row>
    <row r="168" spans="1:67" x14ac:dyDescent="0.25">
      <c r="A168" s="3">
        <v>0.125</v>
      </c>
      <c r="B168">
        <v>0.1265</v>
      </c>
      <c r="C168">
        <v>0.10390000000000001</v>
      </c>
      <c r="D168">
        <v>0.12590000000000001</v>
      </c>
      <c r="E168">
        <v>0.1147</v>
      </c>
      <c r="F168">
        <v>8.2299999999999998E-2</v>
      </c>
      <c r="G168">
        <v>0.1288</v>
      </c>
      <c r="H168" s="5"/>
      <c r="I168" s="3">
        <v>0.125</v>
      </c>
      <c r="J168">
        <v>0.36099999999999999</v>
      </c>
      <c r="K168">
        <v>0.17330000000000001</v>
      </c>
      <c r="L168">
        <v>0.29509999999999997</v>
      </c>
      <c r="M168">
        <v>0.20860000000000001</v>
      </c>
      <c r="N168">
        <v>0.30990000000000001</v>
      </c>
      <c r="O168">
        <v>0.63870000000000005</v>
      </c>
      <c r="P168" s="5"/>
      <c r="Q168" s="3">
        <v>0.125</v>
      </c>
      <c r="R168">
        <f t="shared" si="38"/>
        <v>0.23449999999999999</v>
      </c>
      <c r="S168">
        <f t="shared" si="37"/>
        <v>6.9400000000000003E-2</v>
      </c>
      <c r="T168">
        <f t="shared" si="37"/>
        <v>0.16919999999999996</v>
      </c>
      <c r="U168">
        <f t="shared" si="37"/>
        <v>9.3900000000000011E-2</v>
      </c>
      <c r="V168">
        <f t="shared" si="37"/>
        <v>0.22760000000000002</v>
      </c>
      <c r="W168">
        <f t="shared" si="37"/>
        <v>0.50990000000000002</v>
      </c>
    </row>
    <row r="169" spans="1:67" x14ac:dyDescent="0.25">
      <c r="A169" s="3">
        <v>0.06</v>
      </c>
      <c r="B169">
        <v>0.1341</v>
      </c>
      <c r="C169">
        <v>0.1201</v>
      </c>
      <c r="D169">
        <v>0.12770000000000001</v>
      </c>
      <c r="E169">
        <v>0.12139999999999999</v>
      </c>
      <c r="F169">
        <v>0.1231</v>
      </c>
      <c r="G169">
        <v>0.1132</v>
      </c>
      <c r="H169" s="5"/>
      <c r="I169" s="3">
        <v>0.06</v>
      </c>
      <c r="J169">
        <v>0.60350000000000004</v>
      </c>
      <c r="K169">
        <v>0.30780000000000002</v>
      </c>
      <c r="L169">
        <v>0.29570000000000002</v>
      </c>
      <c r="M169">
        <v>0.20710000000000001</v>
      </c>
      <c r="N169">
        <v>0.3337</v>
      </c>
      <c r="O169">
        <v>0.58540000000000003</v>
      </c>
      <c r="P169" s="5"/>
      <c r="Q169" s="3">
        <v>0.06</v>
      </c>
      <c r="R169">
        <f t="shared" si="38"/>
        <v>0.46940000000000004</v>
      </c>
      <c r="S169">
        <f t="shared" si="37"/>
        <v>0.18770000000000003</v>
      </c>
      <c r="T169">
        <f t="shared" si="37"/>
        <v>0.16800000000000001</v>
      </c>
      <c r="U169">
        <f t="shared" si="37"/>
        <v>8.5700000000000012E-2</v>
      </c>
      <c r="V169">
        <f t="shared" si="37"/>
        <v>0.21060000000000001</v>
      </c>
      <c r="W169">
        <f t="shared" si="37"/>
        <v>0.47220000000000006</v>
      </c>
    </row>
    <row r="170" spans="1:67" x14ac:dyDescent="0.25">
      <c r="A170" s="3">
        <v>0</v>
      </c>
      <c r="B170">
        <v>0.12939999999999999</v>
      </c>
      <c r="C170">
        <v>0.1227</v>
      </c>
      <c r="D170">
        <v>0.12809999999999999</v>
      </c>
      <c r="E170">
        <v>0.12759999999999999</v>
      </c>
      <c r="F170">
        <v>0.1038</v>
      </c>
      <c r="G170">
        <v>0.12909999999999999</v>
      </c>
      <c r="H170" s="5"/>
      <c r="I170" s="3">
        <v>0</v>
      </c>
      <c r="J170">
        <v>0.42459999999999998</v>
      </c>
      <c r="K170">
        <v>0.31929999999999997</v>
      </c>
      <c r="L170">
        <v>0.2369</v>
      </c>
      <c r="M170">
        <v>0.19420000000000001</v>
      </c>
      <c r="N170">
        <v>0.2949</v>
      </c>
      <c r="O170">
        <v>0.66910000000000003</v>
      </c>
      <c r="P170" s="5"/>
      <c r="Q170" s="3">
        <v>0</v>
      </c>
      <c r="R170">
        <f t="shared" si="38"/>
        <v>0.29520000000000002</v>
      </c>
      <c r="S170">
        <f t="shared" si="37"/>
        <v>0.19659999999999997</v>
      </c>
      <c r="T170">
        <f t="shared" si="37"/>
        <v>0.10880000000000001</v>
      </c>
      <c r="U170">
        <f t="shared" si="37"/>
        <v>6.660000000000002E-2</v>
      </c>
      <c r="V170">
        <f t="shared" si="37"/>
        <v>0.19109999999999999</v>
      </c>
      <c r="W170">
        <f t="shared" si="37"/>
        <v>0.54</v>
      </c>
    </row>
    <row r="171" spans="1:67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</row>
    <row r="172" spans="1:67" x14ac:dyDescent="0.25">
      <c r="A172" s="3"/>
      <c r="B172" s="3" t="s">
        <v>55</v>
      </c>
      <c r="C172" s="3"/>
      <c r="D172" s="3"/>
      <c r="E172" s="3"/>
      <c r="F172" s="3"/>
      <c r="G172" s="3"/>
      <c r="H172" s="5"/>
      <c r="I172" s="3"/>
      <c r="J172" s="3" t="s">
        <v>55</v>
      </c>
      <c r="K172" s="3"/>
      <c r="L172" s="3"/>
      <c r="M172" s="3"/>
      <c r="N172" s="3"/>
      <c r="O172" s="3"/>
      <c r="P172" s="5"/>
      <c r="Q172" s="3"/>
      <c r="R172" s="3" t="s">
        <v>55</v>
      </c>
      <c r="S172" s="3"/>
      <c r="T172" s="3"/>
      <c r="U172" s="3"/>
      <c r="V172" s="3"/>
      <c r="W172" s="3"/>
    </row>
    <row r="173" spans="1:67" x14ac:dyDescent="0.25">
      <c r="A173" s="3" t="s">
        <v>11</v>
      </c>
      <c r="B173" s="3">
        <v>8</v>
      </c>
      <c r="C173" s="3">
        <v>4</v>
      </c>
      <c r="D173" s="3">
        <v>2</v>
      </c>
      <c r="E173" s="3">
        <v>1</v>
      </c>
      <c r="F173" s="3">
        <v>0.5</v>
      </c>
      <c r="G173" s="3">
        <v>0</v>
      </c>
      <c r="H173" s="5">
        <v>1</v>
      </c>
      <c r="I173" s="3" t="s">
        <v>11</v>
      </c>
      <c r="J173" s="3">
        <v>4</v>
      </c>
      <c r="K173" s="3">
        <v>2</v>
      </c>
      <c r="L173" s="3">
        <v>1</v>
      </c>
      <c r="M173" s="3">
        <v>0.5</v>
      </c>
      <c r="N173" s="3">
        <v>0.25</v>
      </c>
      <c r="O173" s="3">
        <v>0</v>
      </c>
      <c r="P173" s="5"/>
      <c r="Q173" s="3" t="s">
        <v>11</v>
      </c>
      <c r="R173" s="3">
        <v>8</v>
      </c>
      <c r="S173" s="3">
        <v>4</v>
      </c>
      <c r="T173" s="3">
        <v>2</v>
      </c>
      <c r="U173" s="3">
        <v>1</v>
      </c>
      <c r="V173" s="3">
        <v>0.5</v>
      </c>
      <c r="W173" s="3">
        <v>0</v>
      </c>
    </row>
    <row r="174" spans="1:67" x14ac:dyDescent="0.25">
      <c r="A174" s="3">
        <v>4</v>
      </c>
      <c r="B174">
        <v>0.1469</v>
      </c>
      <c r="C174">
        <v>0.14360000000000001</v>
      </c>
      <c r="D174">
        <v>0.15840000000000001</v>
      </c>
      <c r="E174">
        <v>0.1236</v>
      </c>
      <c r="F174">
        <v>0.1348</v>
      </c>
      <c r="G174">
        <v>0.14069999999999999</v>
      </c>
      <c r="H174" s="5"/>
      <c r="I174" s="3">
        <v>4</v>
      </c>
      <c r="J174">
        <v>0.124</v>
      </c>
      <c r="K174">
        <v>0.12429999999999999</v>
      </c>
      <c r="L174">
        <v>0.1411</v>
      </c>
      <c r="M174">
        <v>0.10639999999999999</v>
      </c>
      <c r="N174">
        <v>0.1176</v>
      </c>
      <c r="O174">
        <v>0.1447</v>
      </c>
      <c r="P174" s="5"/>
      <c r="Q174" s="3">
        <v>4</v>
      </c>
      <c r="R174">
        <f>J174-B174</f>
        <v>-2.2900000000000004E-2</v>
      </c>
      <c r="S174">
        <f t="shared" ref="S174:W181" si="39">K174-C174</f>
        <v>-1.9300000000000012E-2</v>
      </c>
      <c r="T174">
        <f t="shared" si="39"/>
        <v>-1.730000000000001E-2</v>
      </c>
      <c r="U174">
        <f t="shared" si="39"/>
        <v>-1.7200000000000007E-2</v>
      </c>
      <c r="V174">
        <f t="shared" si="39"/>
        <v>-1.7200000000000007E-2</v>
      </c>
      <c r="W174">
        <f t="shared" si="39"/>
        <v>4.0000000000000036E-3</v>
      </c>
    </row>
    <row r="175" spans="1:67" x14ac:dyDescent="0.25">
      <c r="A175" s="3">
        <v>2</v>
      </c>
      <c r="B175">
        <v>0.14169999999999999</v>
      </c>
      <c r="C175">
        <v>0.1381</v>
      </c>
      <c r="D175">
        <v>0.14610000000000001</v>
      </c>
      <c r="E175">
        <v>0.1459</v>
      </c>
      <c r="F175">
        <v>0.14099999999999999</v>
      </c>
      <c r="G175">
        <v>0.12959999999999999</v>
      </c>
      <c r="H175" s="5"/>
      <c r="I175" s="3">
        <v>2</v>
      </c>
      <c r="J175">
        <v>0.25569999999999998</v>
      </c>
      <c r="K175">
        <v>0.18790000000000001</v>
      </c>
      <c r="L175">
        <v>0.2757</v>
      </c>
      <c r="M175">
        <v>0.17730000000000001</v>
      </c>
      <c r="N175">
        <v>0.2387</v>
      </c>
      <c r="O175">
        <v>0.53759999999999997</v>
      </c>
      <c r="P175" s="5"/>
      <c r="Q175" s="3">
        <v>2</v>
      </c>
      <c r="R175">
        <f t="shared" ref="R175:R181" si="40">J175-B175</f>
        <v>0.11399999999999999</v>
      </c>
      <c r="S175">
        <f t="shared" si="39"/>
        <v>4.9800000000000011E-2</v>
      </c>
      <c r="T175">
        <f t="shared" si="39"/>
        <v>0.12959999999999999</v>
      </c>
      <c r="U175">
        <f t="shared" si="39"/>
        <v>3.1400000000000011E-2</v>
      </c>
      <c r="V175">
        <f t="shared" si="39"/>
        <v>9.7700000000000009E-2</v>
      </c>
      <c r="W175">
        <f t="shared" si="39"/>
        <v>0.40799999999999997</v>
      </c>
    </row>
    <row r="176" spans="1:67" x14ac:dyDescent="0.25">
      <c r="A176" s="3">
        <v>1</v>
      </c>
      <c r="B176">
        <v>0.1305</v>
      </c>
      <c r="C176">
        <v>0.1232</v>
      </c>
      <c r="D176">
        <v>0.13550000000000001</v>
      </c>
      <c r="E176">
        <v>0.1275</v>
      </c>
      <c r="F176">
        <v>9.6600000000000005E-2</v>
      </c>
      <c r="G176">
        <v>0.1232</v>
      </c>
      <c r="H176" s="5"/>
      <c r="I176" s="3">
        <v>1</v>
      </c>
      <c r="J176">
        <v>0.27279999999999999</v>
      </c>
      <c r="K176">
        <v>0.15609999999999999</v>
      </c>
      <c r="L176">
        <v>0.31680000000000003</v>
      </c>
      <c r="M176">
        <v>0.20019999999999999</v>
      </c>
      <c r="N176">
        <v>0.2475</v>
      </c>
      <c r="O176">
        <v>0.61029999999999995</v>
      </c>
      <c r="Q176" s="3">
        <v>1</v>
      </c>
      <c r="R176">
        <f t="shared" si="40"/>
        <v>0.14229999999999998</v>
      </c>
      <c r="S176">
        <f t="shared" si="39"/>
        <v>3.2899999999999985E-2</v>
      </c>
      <c r="T176">
        <f t="shared" si="39"/>
        <v>0.18130000000000002</v>
      </c>
      <c r="U176">
        <f t="shared" si="39"/>
        <v>7.2699999999999987E-2</v>
      </c>
      <c r="V176">
        <f t="shared" si="39"/>
        <v>0.15089999999999998</v>
      </c>
      <c r="W176">
        <f t="shared" si="39"/>
        <v>0.48709999999999998</v>
      </c>
    </row>
    <row r="177" spans="1:67" x14ac:dyDescent="0.25">
      <c r="A177" s="3">
        <v>0.5</v>
      </c>
      <c r="B177">
        <v>0.12570000000000001</v>
      </c>
      <c r="C177">
        <v>0.1275</v>
      </c>
      <c r="D177">
        <v>0.12670000000000001</v>
      </c>
      <c r="E177">
        <v>0.12509999999999999</v>
      </c>
      <c r="F177">
        <v>0.12089999999999999</v>
      </c>
      <c r="G177">
        <v>0.1211</v>
      </c>
      <c r="H177" s="5"/>
      <c r="I177" s="3">
        <v>0.5</v>
      </c>
      <c r="J177">
        <v>0.21959999999999999</v>
      </c>
      <c r="K177">
        <v>0.22459999999999999</v>
      </c>
      <c r="L177">
        <v>0.24879999999999999</v>
      </c>
      <c r="M177">
        <v>0.36109999999999998</v>
      </c>
      <c r="N177">
        <v>0.30940000000000001</v>
      </c>
      <c r="O177">
        <v>0.59279999999999999</v>
      </c>
      <c r="Q177" s="3">
        <v>0.5</v>
      </c>
      <c r="R177">
        <f t="shared" si="40"/>
        <v>9.3899999999999983E-2</v>
      </c>
      <c r="S177">
        <f t="shared" si="39"/>
        <v>9.7099999999999992E-2</v>
      </c>
      <c r="T177">
        <f t="shared" si="39"/>
        <v>0.12209999999999999</v>
      </c>
      <c r="U177">
        <f t="shared" si="39"/>
        <v>0.23599999999999999</v>
      </c>
      <c r="V177">
        <f t="shared" si="39"/>
        <v>0.1885</v>
      </c>
      <c r="W177">
        <f t="shared" si="39"/>
        <v>0.47170000000000001</v>
      </c>
    </row>
    <row r="178" spans="1:67" x14ac:dyDescent="0.25">
      <c r="A178" s="3">
        <v>0.25</v>
      </c>
      <c r="B178">
        <v>0.12809999999999999</v>
      </c>
      <c r="C178">
        <v>0.1172</v>
      </c>
      <c r="D178">
        <v>0.1221</v>
      </c>
      <c r="E178">
        <v>0.1197</v>
      </c>
      <c r="F178">
        <v>0.12039999999999999</v>
      </c>
      <c r="G178">
        <v>0.1196</v>
      </c>
      <c r="H178" s="5"/>
      <c r="I178" s="3">
        <v>0.25</v>
      </c>
      <c r="J178">
        <v>0.22650000000000001</v>
      </c>
      <c r="K178">
        <v>0.19209999999999999</v>
      </c>
      <c r="L178">
        <v>0.24149999999999999</v>
      </c>
      <c r="M178">
        <v>0.24709999999999999</v>
      </c>
      <c r="N178">
        <v>0.3342</v>
      </c>
      <c r="O178">
        <v>0.62160000000000004</v>
      </c>
      <c r="Q178" s="3">
        <v>0.25</v>
      </c>
      <c r="R178">
        <f t="shared" si="40"/>
        <v>9.8400000000000015E-2</v>
      </c>
      <c r="S178">
        <f t="shared" si="39"/>
        <v>7.4899999999999994E-2</v>
      </c>
      <c r="T178">
        <f t="shared" si="39"/>
        <v>0.11939999999999999</v>
      </c>
      <c r="U178">
        <f t="shared" si="39"/>
        <v>0.12739999999999999</v>
      </c>
      <c r="V178">
        <f t="shared" si="39"/>
        <v>0.21379999999999999</v>
      </c>
      <c r="W178">
        <f t="shared" si="39"/>
        <v>0.502</v>
      </c>
    </row>
    <row r="179" spans="1:67" x14ac:dyDescent="0.25">
      <c r="A179" s="3">
        <v>0.125</v>
      </c>
      <c r="B179">
        <v>0.1293</v>
      </c>
      <c r="C179">
        <v>0.11260000000000001</v>
      </c>
      <c r="D179">
        <v>0.12559999999999999</v>
      </c>
      <c r="E179">
        <v>0.12770000000000001</v>
      </c>
      <c r="F179">
        <v>0.10440000000000001</v>
      </c>
      <c r="G179">
        <v>0.12330000000000001</v>
      </c>
      <c r="H179" s="5"/>
      <c r="I179" s="3">
        <v>0.125</v>
      </c>
      <c r="J179">
        <v>0.29299999999999998</v>
      </c>
      <c r="K179">
        <v>0.19139999999999999</v>
      </c>
      <c r="L179">
        <v>0.1797</v>
      </c>
      <c r="M179">
        <v>0.15790000000000001</v>
      </c>
      <c r="N179">
        <v>0.31790000000000002</v>
      </c>
      <c r="O179">
        <v>0.67359999999999998</v>
      </c>
      <c r="Q179" s="3">
        <v>0.125</v>
      </c>
      <c r="R179">
        <f t="shared" si="40"/>
        <v>0.16369999999999998</v>
      </c>
      <c r="S179">
        <f t="shared" si="39"/>
        <v>7.8799999999999981E-2</v>
      </c>
      <c r="T179">
        <f t="shared" si="39"/>
        <v>5.4100000000000009E-2</v>
      </c>
      <c r="U179">
        <f t="shared" si="39"/>
        <v>3.0200000000000005E-2</v>
      </c>
      <c r="V179">
        <f t="shared" si="39"/>
        <v>0.21350000000000002</v>
      </c>
      <c r="W179">
        <f t="shared" si="39"/>
        <v>0.55030000000000001</v>
      </c>
    </row>
    <row r="180" spans="1:67" x14ac:dyDescent="0.25">
      <c r="A180" s="3">
        <v>0.06</v>
      </c>
      <c r="B180">
        <v>0.13400000000000001</v>
      </c>
      <c r="C180">
        <v>0.13150000000000001</v>
      </c>
      <c r="D180">
        <v>0.1263</v>
      </c>
      <c r="E180">
        <v>0.12670000000000001</v>
      </c>
      <c r="F180">
        <v>0.12939999999999999</v>
      </c>
      <c r="G180">
        <v>0.12759999999999999</v>
      </c>
      <c r="H180" s="5"/>
      <c r="I180" s="3">
        <v>0.06</v>
      </c>
      <c r="J180">
        <v>0.37069999999999997</v>
      </c>
      <c r="K180">
        <v>0.46710000000000002</v>
      </c>
      <c r="L180">
        <v>0.29630000000000001</v>
      </c>
      <c r="M180">
        <v>0.2036</v>
      </c>
      <c r="N180">
        <v>0.16969999999999999</v>
      </c>
      <c r="O180">
        <v>0.66410000000000002</v>
      </c>
      <c r="Q180" s="3">
        <v>0.06</v>
      </c>
      <c r="R180">
        <f t="shared" si="40"/>
        <v>0.23669999999999997</v>
      </c>
      <c r="S180">
        <f t="shared" si="39"/>
        <v>0.33560000000000001</v>
      </c>
      <c r="T180">
        <f t="shared" si="39"/>
        <v>0.17</v>
      </c>
      <c r="U180">
        <f t="shared" si="39"/>
        <v>7.6899999999999996E-2</v>
      </c>
      <c r="V180">
        <f t="shared" si="39"/>
        <v>4.0300000000000002E-2</v>
      </c>
      <c r="W180">
        <f t="shared" si="39"/>
        <v>0.53649999999999998</v>
      </c>
    </row>
    <row r="181" spans="1:67" x14ac:dyDescent="0.25">
      <c r="A181" s="3">
        <v>0</v>
      </c>
      <c r="B181">
        <v>0.1414</v>
      </c>
      <c r="C181">
        <v>0.13969999999999999</v>
      </c>
      <c r="D181">
        <v>0.13669999999999999</v>
      </c>
      <c r="E181">
        <v>0.1293</v>
      </c>
      <c r="F181">
        <v>0.13619999999999999</v>
      </c>
      <c r="G181">
        <v>0.1351</v>
      </c>
      <c r="I181" s="3">
        <v>0</v>
      </c>
      <c r="J181">
        <v>0.36380000000000001</v>
      </c>
      <c r="K181">
        <v>0.30769999999999997</v>
      </c>
      <c r="L181">
        <v>0.24149999999999999</v>
      </c>
      <c r="M181">
        <v>0.2094</v>
      </c>
      <c r="N181">
        <v>0.29620000000000002</v>
      </c>
      <c r="O181">
        <v>0.67930000000000001</v>
      </c>
      <c r="Q181" s="3">
        <v>0</v>
      </c>
      <c r="R181">
        <f t="shared" si="40"/>
        <v>0.22240000000000001</v>
      </c>
      <c r="S181">
        <f t="shared" si="39"/>
        <v>0.16799999999999998</v>
      </c>
      <c r="T181">
        <f t="shared" si="39"/>
        <v>0.1048</v>
      </c>
      <c r="U181">
        <f t="shared" si="39"/>
        <v>8.0100000000000005E-2</v>
      </c>
      <c r="V181">
        <f t="shared" si="39"/>
        <v>0.16000000000000003</v>
      </c>
      <c r="W181">
        <f t="shared" si="39"/>
        <v>0.54420000000000002</v>
      </c>
    </row>
    <row r="182" spans="1:67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</row>
    <row r="183" spans="1:67" x14ac:dyDescent="0.25">
      <c r="A183" s="3"/>
      <c r="B183" s="3" t="s">
        <v>55</v>
      </c>
      <c r="C183" s="3"/>
      <c r="D183" s="3"/>
      <c r="E183" s="3"/>
      <c r="F183" s="5"/>
      <c r="G183" s="3"/>
      <c r="H183" s="3" t="s">
        <v>55</v>
      </c>
      <c r="I183" s="3"/>
      <c r="J183" s="3"/>
      <c r="K183" s="3"/>
      <c r="L183" s="5"/>
      <c r="M183" s="3"/>
      <c r="N183" s="3" t="s">
        <v>55</v>
      </c>
      <c r="O183" s="3"/>
      <c r="P183" s="3"/>
      <c r="Q183" s="3"/>
    </row>
    <row r="184" spans="1:67" x14ac:dyDescent="0.25">
      <c r="A184" s="3" t="s">
        <v>11</v>
      </c>
      <c r="B184" s="3">
        <v>64</v>
      </c>
      <c r="C184" s="3">
        <v>32</v>
      </c>
      <c r="D184" s="3">
        <v>16</v>
      </c>
      <c r="E184" s="3">
        <v>0</v>
      </c>
      <c r="F184" s="5"/>
      <c r="G184" s="3" t="s">
        <v>11</v>
      </c>
      <c r="H184" s="3">
        <v>64</v>
      </c>
      <c r="I184" s="3">
        <v>32</v>
      </c>
      <c r="J184" s="3">
        <v>16</v>
      </c>
      <c r="K184" s="3">
        <v>0</v>
      </c>
      <c r="L184" s="5"/>
      <c r="M184" s="3" t="s">
        <v>11</v>
      </c>
      <c r="N184" s="3">
        <v>64</v>
      </c>
      <c r="O184" s="3">
        <v>32</v>
      </c>
      <c r="P184" s="3">
        <v>16</v>
      </c>
      <c r="Q184" s="3">
        <v>0</v>
      </c>
    </row>
    <row r="185" spans="1:67" x14ac:dyDescent="0.25">
      <c r="A185" s="3">
        <v>4</v>
      </c>
      <c r="B185">
        <v>0.23710000000000001</v>
      </c>
      <c r="C185">
        <v>0.92610000000000003</v>
      </c>
      <c r="D185">
        <v>0.64910000000000001</v>
      </c>
      <c r="E185">
        <v>0.13950000000000001</v>
      </c>
      <c r="F185" s="5"/>
      <c r="G185" s="3">
        <v>4</v>
      </c>
      <c r="H185">
        <v>0.19309999999999999</v>
      </c>
      <c r="I185">
        <v>0.2283</v>
      </c>
      <c r="J185">
        <v>0.25009999999999999</v>
      </c>
      <c r="K185">
        <v>0.1429</v>
      </c>
      <c r="L185" s="5"/>
      <c r="M185" s="3">
        <v>4</v>
      </c>
      <c r="N185">
        <f>H185-B185</f>
        <v>-4.4000000000000011E-2</v>
      </c>
      <c r="O185">
        <f t="shared" ref="O185:Q192" si="41">I185-C185</f>
        <v>-0.69779999999999998</v>
      </c>
      <c r="P185">
        <f t="shared" si="41"/>
        <v>-0.39900000000000002</v>
      </c>
      <c r="Q185">
        <f t="shared" si="41"/>
        <v>3.3999999999999864E-3</v>
      </c>
    </row>
    <row r="186" spans="1:67" x14ac:dyDescent="0.25">
      <c r="A186" s="3">
        <v>2</v>
      </c>
      <c r="B186">
        <v>0.26950000000000002</v>
      </c>
      <c r="C186">
        <v>0.2606</v>
      </c>
      <c r="D186">
        <v>0.25319999999999998</v>
      </c>
      <c r="E186">
        <v>0.25180000000000002</v>
      </c>
      <c r="F186" s="5"/>
      <c r="G186" s="3">
        <v>2</v>
      </c>
      <c r="H186">
        <v>0.2208</v>
      </c>
      <c r="I186">
        <v>0.14849999999999999</v>
      </c>
      <c r="J186">
        <v>0.14660000000000001</v>
      </c>
      <c r="K186">
        <v>0.68459999999999999</v>
      </c>
      <c r="L186" s="5"/>
      <c r="M186" s="3">
        <v>2</v>
      </c>
      <c r="N186">
        <f t="shared" ref="N186:N192" si="42">H186-B186</f>
        <v>-4.8700000000000021E-2</v>
      </c>
      <c r="O186">
        <f t="shared" si="41"/>
        <v>-0.11210000000000001</v>
      </c>
      <c r="P186">
        <f t="shared" si="41"/>
        <v>-0.10659999999999997</v>
      </c>
      <c r="Q186">
        <f t="shared" si="41"/>
        <v>0.43279999999999996</v>
      </c>
    </row>
    <row r="187" spans="1:67" x14ac:dyDescent="0.25">
      <c r="A187" s="3">
        <v>1</v>
      </c>
      <c r="B187">
        <v>0.25290000000000001</v>
      </c>
      <c r="C187">
        <v>0.18140000000000001</v>
      </c>
      <c r="D187">
        <v>0.245</v>
      </c>
      <c r="E187">
        <v>0.16239999999999999</v>
      </c>
      <c r="F187" s="5"/>
      <c r="G187" s="3">
        <v>1</v>
      </c>
      <c r="H187">
        <v>0.15790000000000001</v>
      </c>
      <c r="I187">
        <v>0.1075</v>
      </c>
      <c r="J187">
        <v>0.15740000000000001</v>
      </c>
      <c r="K187">
        <v>0.62780000000000002</v>
      </c>
      <c r="L187" s="5"/>
      <c r="M187" s="3">
        <v>1</v>
      </c>
      <c r="N187">
        <f t="shared" si="42"/>
        <v>-9.5000000000000001E-2</v>
      </c>
      <c r="O187">
        <f t="shared" si="41"/>
        <v>-7.3900000000000007E-2</v>
      </c>
      <c r="P187">
        <f t="shared" si="41"/>
        <v>-8.7599999999999983E-2</v>
      </c>
      <c r="Q187">
        <f t="shared" si="41"/>
        <v>0.46540000000000004</v>
      </c>
    </row>
    <row r="188" spans="1:67" x14ac:dyDescent="0.25">
      <c r="A188" s="3">
        <v>0.5</v>
      </c>
      <c r="B188">
        <v>0.18559999999999999</v>
      </c>
      <c r="C188">
        <v>0.15909999999999999</v>
      </c>
      <c r="D188">
        <v>0.15840000000000001</v>
      </c>
      <c r="E188">
        <v>0.14649999999999999</v>
      </c>
      <c r="F188" s="5"/>
      <c r="G188" s="3">
        <v>0.5</v>
      </c>
      <c r="H188">
        <v>0.35</v>
      </c>
      <c r="I188">
        <v>0.3054</v>
      </c>
      <c r="J188">
        <v>0.3044</v>
      </c>
      <c r="K188">
        <v>0.81799999999999995</v>
      </c>
      <c r="L188" s="5"/>
      <c r="M188" s="3">
        <v>0.5</v>
      </c>
      <c r="N188">
        <f t="shared" si="42"/>
        <v>0.16439999999999999</v>
      </c>
      <c r="O188">
        <f t="shared" si="41"/>
        <v>0.14630000000000001</v>
      </c>
      <c r="P188">
        <f t="shared" si="41"/>
        <v>0.14599999999999999</v>
      </c>
      <c r="Q188">
        <f t="shared" si="41"/>
        <v>0.67149999999999999</v>
      </c>
    </row>
    <row r="189" spans="1:67" x14ac:dyDescent="0.25">
      <c r="A189" s="3">
        <v>0.25</v>
      </c>
      <c r="B189">
        <v>0.17399999999999999</v>
      </c>
      <c r="C189">
        <v>0.15670000000000001</v>
      </c>
      <c r="D189">
        <v>0.1323</v>
      </c>
      <c r="E189">
        <v>0.13930000000000001</v>
      </c>
      <c r="F189" s="5"/>
      <c r="G189" s="3">
        <v>0.25</v>
      </c>
      <c r="H189">
        <v>0.21970000000000001</v>
      </c>
      <c r="I189">
        <v>0.1724</v>
      </c>
      <c r="J189">
        <v>0.26669999999999999</v>
      </c>
      <c r="K189">
        <v>0.47670000000000001</v>
      </c>
      <c r="L189" s="5"/>
      <c r="M189" s="3">
        <v>0.25</v>
      </c>
      <c r="N189">
        <f t="shared" si="42"/>
        <v>4.5700000000000018E-2</v>
      </c>
      <c r="O189">
        <f t="shared" si="41"/>
        <v>1.5699999999999992E-2</v>
      </c>
      <c r="P189">
        <f t="shared" si="41"/>
        <v>0.13439999999999999</v>
      </c>
      <c r="Q189">
        <f t="shared" si="41"/>
        <v>0.33740000000000003</v>
      </c>
    </row>
    <row r="190" spans="1:67" x14ac:dyDescent="0.25">
      <c r="A190" s="3">
        <v>0.125</v>
      </c>
      <c r="B190">
        <v>0.24329999999999999</v>
      </c>
      <c r="C190">
        <v>9.2600000000000002E-2</v>
      </c>
      <c r="D190">
        <v>0.13569999999999999</v>
      </c>
      <c r="E190">
        <v>0.13200000000000001</v>
      </c>
      <c r="F190" s="5"/>
      <c r="G190" s="3">
        <v>0.125</v>
      </c>
      <c r="H190">
        <v>0.32069999999999999</v>
      </c>
      <c r="I190">
        <v>0.21079999999999999</v>
      </c>
      <c r="J190">
        <v>0.38229999999999997</v>
      </c>
      <c r="K190">
        <v>0.80320000000000003</v>
      </c>
      <c r="L190" s="5"/>
      <c r="M190" s="3">
        <v>0.125</v>
      </c>
      <c r="N190">
        <f t="shared" si="42"/>
        <v>7.7399999999999997E-2</v>
      </c>
      <c r="O190">
        <f t="shared" si="41"/>
        <v>0.11819999999999999</v>
      </c>
      <c r="P190">
        <f t="shared" si="41"/>
        <v>0.24659999999999999</v>
      </c>
      <c r="Q190">
        <f t="shared" si="41"/>
        <v>0.67120000000000002</v>
      </c>
    </row>
    <row r="191" spans="1:67" x14ac:dyDescent="0.25">
      <c r="A191" s="3">
        <v>0.06</v>
      </c>
      <c r="B191">
        <v>0.66190000000000004</v>
      </c>
      <c r="C191">
        <v>0.45219999999999999</v>
      </c>
      <c r="D191">
        <v>0.27200000000000002</v>
      </c>
      <c r="E191">
        <v>0.2994</v>
      </c>
      <c r="F191" s="5"/>
      <c r="G191" s="3">
        <v>0.06</v>
      </c>
      <c r="H191">
        <v>0.57099999999999995</v>
      </c>
      <c r="I191">
        <v>0.51039999999999996</v>
      </c>
      <c r="J191">
        <v>0.52969999999999995</v>
      </c>
      <c r="K191">
        <v>0.76119999999999999</v>
      </c>
      <c r="L191" s="5"/>
      <c r="M191" s="3">
        <v>0.06</v>
      </c>
      <c r="N191">
        <f t="shared" si="42"/>
        <v>-9.0900000000000092E-2</v>
      </c>
      <c r="O191">
        <f t="shared" si="41"/>
        <v>5.8199999999999974E-2</v>
      </c>
      <c r="P191">
        <f t="shared" si="41"/>
        <v>0.25769999999999993</v>
      </c>
      <c r="Q191">
        <f t="shared" si="41"/>
        <v>0.46179999999999999</v>
      </c>
    </row>
    <row r="192" spans="1:67" x14ac:dyDescent="0.25">
      <c r="A192" s="3">
        <v>0</v>
      </c>
      <c r="B192">
        <v>1.1457999999999999</v>
      </c>
      <c r="C192">
        <v>1.0680000000000001</v>
      </c>
      <c r="D192">
        <v>1.0875999999999999</v>
      </c>
      <c r="E192">
        <v>0.56569999999999998</v>
      </c>
      <c r="F192" s="5"/>
      <c r="G192" s="3">
        <v>0</v>
      </c>
      <c r="H192">
        <v>0.73680000000000001</v>
      </c>
      <c r="I192">
        <v>0.58689999999999998</v>
      </c>
      <c r="J192">
        <v>0.62539999999999996</v>
      </c>
      <c r="K192">
        <v>0.90180000000000005</v>
      </c>
      <c r="L192" s="5"/>
      <c r="M192" s="3">
        <v>0</v>
      </c>
      <c r="N192">
        <f t="shared" si="42"/>
        <v>-0.40899999999999992</v>
      </c>
      <c r="O192">
        <f t="shared" si="41"/>
        <v>-0.48110000000000008</v>
      </c>
      <c r="P192">
        <f t="shared" si="41"/>
        <v>-0.46219999999999994</v>
      </c>
      <c r="Q192">
        <f t="shared" si="41"/>
        <v>0.33610000000000007</v>
      </c>
    </row>
    <row r="193" spans="1:67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</row>
    <row r="194" spans="1:67" x14ac:dyDescent="0.25">
      <c r="A194" s="3"/>
      <c r="B194" s="3" t="s">
        <v>55</v>
      </c>
      <c r="C194" s="3"/>
      <c r="D194" s="3"/>
      <c r="E194" s="3"/>
      <c r="F194" s="5"/>
      <c r="G194" s="3"/>
      <c r="H194" s="3" t="s">
        <v>55</v>
      </c>
      <c r="I194" s="3"/>
      <c r="J194" s="3"/>
      <c r="K194" s="3"/>
      <c r="L194" s="5"/>
      <c r="M194" s="3"/>
      <c r="N194" s="3" t="s">
        <v>55</v>
      </c>
      <c r="O194" s="3"/>
      <c r="P194" s="3"/>
      <c r="Q194" s="3"/>
    </row>
    <row r="195" spans="1:67" x14ac:dyDescent="0.25">
      <c r="A195" s="3" t="s">
        <v>11</v>
      </c>
      <c r="B195" s="3">
        <v>64</v>
      </c>
      <c r="C195" s="3">
        <v>32</v>
      </c>
      <c r="D195" s="3">
        <v>16</v>
      </c>
      <c r="E195" s="3">
        <v>0</v>
      </c>
      <c r="F195" s="5"/>
      <c r="G195" s="3" t="s">
        <v>11</v>
      </c>
      <c r="H195" s="3">
        <v>64</v>
      </c>
      <c r="I195" s="3">
        <v>32</v>
      </c>
      <c r="J195" s="3">
        <v>16</v>
      </c>
      <c r="K195" s="3">
        <v>0</v>
      </c>
      <c r="L195" s="5"/>
      <c r="M195" s="3" t="s">
        <v>11</v>
      </c>
      <c r="N195" s="3">
        <v>64</v>
      </c>
      <c r="O195" s="3">
        <v>32</v>
      </c>
      <c r="P195" s="3">
        <v>16</v>
      </c>
      <c r="Q195" s="3">
        <v>0</v>
      </c>
    </row>
    <row r="196" spans="1:67" x14ac:dyDescent="0.25">
      <c r="A196" s="3">
        <v>4</v>
      </c>
      <c r="B196">
        <v>0.31940000000000002</v>
      </c>
      <c r="C196">
        <v>0.23669999999999999</v>
      </c>
      <c r="D196">
        <v>0.13370000000000001</v>
      </c>
      <c r="E196">
        <v>0.13569999999999999</v>
      </c>
      <c r="F196" s="5"/>
      <c r="G196" s="3">
        <v>4</v>
      </c>
      <c r="H196">
        <v>0.24809999999999999</v>
      </c>
      <c r="I196">
        <v>0.16789999999999999</v>
      </c>
      <c r="J196">
        <v>0.14219999999999999</v>
      </c>
      <c r="K196">
        <v>0.13700000000000001</v>
      </c>
      <c r="L196" s="5"/>
      <c r="M196" s="3">
        <v>4</v>
      </c>
      <c r="N196">
        <f>H196-B196</f>
        <v>-7.130000000000003E-2</v>
      </c>
      <c r="O196">
        <f t="shared" ref="O196:Q203" si="43">I196-C196</f>
        <v>-6.88E-2</v>
      </c>
      <c r="P196">
        <f t="shared" si="43"/>
        <v>8.4999999999999798E-3</v>
      </c>
      <c r="Q196">
        <f t="shared" si="43"/>
        <v>1.3000000000000234E-3</v>
      </c>
    </row>
    <row r="197" spans="1:67" x14ac:dyDescent="0.25">
      <c r="A197" s="3">
        <v>2</v>
      </c>
      <c r="B197">
        <v>0.3569</v>
      </c>
      <c r="C197">
        <v>0.29470000000000002</v>
      </c>
      <c r="D197">
        <v>0.21940000000000001</v>
      </c>
      <c r="E197">
        <v>0.21299999999999999</v>
      </c>
      <c r="F197" s="5"/>
      <c r="G197" s="3">
        <v>2</v>
      </c>
      <c r="H197">
        <v>0.1401</v>
      </c>
      <c r="I197">
        <v>0.14680000000000001</v>
      </c>
      <c r="J197">
        <v>0.13009999999999999</v>
      </c>
      <c r="K197">
        <v>0.6179</v>
      </c>
      <c r="L197" s="5"/>
      <c r="M197" s="3">
        <v>2</v>
      </c>
      <c r="N197">
        <f t="shared" ref="N197:N203" si="44">H197-B197</f>
        <v>-0.21679999999999999</v>
      </c>
      <c r="O197">
        <f t="shared" si="43"/>
        <v>-0.1479</v>
      </c>
      <c r="P197">
        <f t="shared" si="43"/>
        <v>-8.9300000000000018E-2</v>
      </c>
      <c r="Q197">
        <f t="shared" si="43"/>
        <v>0.40490000000000004</v>
      </c>
    </row>
    <row r="198" spans="1:67" x14ac:dyDescent="0.25">
      <c r="A198" s="3">
        <v>1</v>
      </c>
      <c r="B198">
        <v>0.17419999999999999</v>
      </c>
      <c r="C198">
        <v>0.1615</v>
      </c>
      <c r="D198">
        <v>0.35849999999999999</v>
      </c>
      <c r="E198">
        <v>0.29770000000000002</v>
      </c>
      <c r="F198" s="5"/>
      <c r="G198" s="3">
        <v>1</v>
      </c>
      <c r="H198">
        <v>0.10979999999999999</v>
      </c>
      <c r="I198">
        <v>0.13750000000000001</v>
      </c>
      <c r="J198">
        <v>0.24859999999999999</v>
      </c>
      <c r="K198">
        <v>0.55579999999999996</v>
      </c>
      <c r="L198" s="5"/>
      <c r="M198" s="3">
        <v>1</v>
      </c>
      <c r="N198">
        <f t="shared" si="44"/>
        <v>-6.4399999999999999E-2</v>
      </c>
      <c r="O198">
        <f t="shared" si="43"/>
        <v>-2.3999999999999994E-2</v>
      </c>
      <c r="P198">
        <f t="shared" si="43"/>
        <v>-0.1099</v>
      </c>
      <c r="Q198">
        <f t="shared" si="43"/>
        <v>0.25809999999999994</v>
      </c>
    </row>
    <row r="199" spans="1:67" x14ac:dyDescent="0.25">
      <c r="A199" s="3">
        <v>0.5</v>
      </c>
      <c r="B199">
        <v>0.1946</v>
      </c>
      <c r="C199">
        <v>0.1459</v>
      </c>
      <c r="D199">
        <v>0.1573</v>
      </c>
      <c r="E199">
        <v>0.1532</v>
      </c>
      <c r="F199" s="5"/>
      <c r="G199" s="3">
        <v>0.5</v>
      </c>
      <c r="H199">
        <v>0.1429</v>
      </c>
      <c r="I199">
        <v>0.20269999999999999</v>
      </c>
      <c r="J199">
        <v>0.28079999999999999</v>
      </c>
      <c r="K199">
        <v>0.75960000000000005</v>
      </c>
      <c r="L199" s="5"/>
      <c r="M199" s="3">
        <v>0.5</v>
      </c>
      <c r="N199">
        <f t="shared" si="44"/>
        <v>-5.1699999999999996E-2</v>
      </c>
      <c r="O199">
        <f t="shared" si="43"/>
        <v>5.6799999999999989E-2</v>
      </c>
      <c r="P199">
        <f t="shared" si="43"/>
        <v>0.1235</v>
      </c>
      <c r="Q199">
        <f t="shared" si="43"/>
        <v>0.60640000000000005</v>
      </c>
    </row>
    <row r="200" spans="1:67" x14ac:dyDescent="0.25">
      <c r="A200" s="3">
        <v>0.25</v>
      </c>
      <c r="B200">
        <v>0.15870000000000001</v>
      </c>
      <c r="C200">
        <v>0.13420000000000001</v>
      </c>
      <c r="D200">
        <v>0.15590000000000001</v>
      </c>
      <c r="E200">
        <v>0.2064</v>
      </c>
      <c r="F200" s="5"/>
      <c r="G200" s="3">
        <v>0.25</v>
      </c>
      <c r="H200">
        <v>0.13339999999999999</v>
      </c>
      <c r="I200">
        <v>0.12330000000000001</v>
      </c>
      <c r="J200">
        <v>0.2346</v>
      </c>
      <c r="K200">
        <v>0.81320000000000003</v>
      </c>
      <c r="L200" s="5"/>
      <c r="M200" s="3">
        <v>0.25</v>
      </c>
      <c r="N200">
        <f t="shared" si="44"/>
        <v>-2.5300000000000017E-2</v>
      </c>
      <c r="O200">
        <f t="shared" si="43"/>
        <v>-1.0900000000000007E-2</v>
      </c>
      <c r="P200">
        <f t="shared" si="43"/>
        <v>7.8699999999999992E-2</v>
      </c>
      <c r="Q200">
        <f t="shared" si="43"/>
        <v>0.60680000000000001</v>
      </c>
    </row>
    <row r="201" spans="1:67" x14ac:dyDescent="0.25">
      <c r="A201" s="3">
        <v>0.125</v>
      </c>
      <c r="B201">
        <v>0.11550000000000001</v>
      </c>
      <c r="C201">
        <v>0.1424</v>
      </c>
      <c r="D201">
        <v>0.14130000000000001</v>
      </c>
      <c r="E201">
        <v>0.1087</v>
      </c>
      <c r="F201" s="5"/>
      <c r="G201" s="3">
        <v>0.125</v>
      </c>
      <c r="H201">
        <v>0.12089999999999999</v>
      </c>
      <c r="I201">
        <v>0.14779999999999999</v>
      </c>
      <c r="J201">
        <v>0.23810000000000001</v>
      </c>
      <c r="K201">
        <v>0.80110000000000003</v>
      </c>
      <c r="L201" s="5"/>
      <c r="M201" s="3">
        <v>0.125</v>
      </c>
      <c r="N201">
        <f t="shared" si="44"/>
        <v>5.3999999999999881E-3</v>
      </c>
      <c r="O201">
        <f t="shared" si="43"/>
        <v>5.3999999999999881E-3</v>
      </c>
      <c r="P201">
        <f t="shared" si="43"/>
        <v>9.6799999999999997E-2</v>
      </c>
      <c r="Q201">
        <f t="shared" si="43"/>
        <v>0.69240000000000002</v>
      </c>
    </row>
    <row r="202" spans="1:67" x14ac:dyDescent="0.25">
      <c r="A202" s="3">
        <v>0.06</v>
      </c>
      <c r="B202">
        <v>0.2349</v>
      </c>
      <c r="C202">
        <v>0.159</v>
      </c>
      <c r="D202">
        <v>0.15459999999999999</v>
      </c>
      <c r="E202">
        <v>0.12280000000000001</v>
      </c>
      <c r="F202" s="5"/>
      <c r="G202" s="3">
        <v>0.06</v>
      </c>
      <c r="H202">
        <v>0.26650000000000001</v>
      </c>
      <c r="I202">
        <v>0.29270000000000002</v>
      </c>
      <c r="J202">
        <v>0.25019999999999998</v>
      </c>
      <c r="K202">
        <v>0.83879999999999999</v>
      </c>
      <c r="L202" s="5"/>
      <c r="M202" s="3">
        <v>0.06</v>
      </c>
      <c r="N202">
        <f t="shared" si="44"/>
        <v>3.1600000000000017E-2</v>
      </c>
      <c r="O202">
        <f t="shared" si="43"/>
        <v>0.13370000000000001</v>
      </c>
      <c r="P202">
        <f t="shared" si="43"/>
        <v>9.5599999999999991E-2</v>
      </c>
      <c r="Q202">
        <f t="shared" si="43"/>
        <v>0.71599999999999997</v>
      </c>
    </row>
    <row r="203" spans="1:67" x14ac:dyDescent="0.25">
      <c r="A203" s="3">
        <v>0</v>
      </c>
      <c r="B203">
        <v>0.43109999999999998</v>
      </c>
      <c r="C203">
        <v>0.27300000000000002</v>
      </c>
      <c r="D203">
        <v>0.24490000000000001</v>
      </c>
      <c r="E203">
        <v>0.19339999999999999</v>
      </c>
      <c r="F203" s="5"/>
      <c r="G203" s="3">
        <v>0</v>
      </c>
      <c r="H203">
        <v>0.29170000000000001</v>
      </c>
      <c r="I203">
        <v>0.30070000000000002</v>
      </c>
      <c r="J203">
        <v>0.2878</v>
      </c>
      <c r="K203">
        <v>0.95279999999999998</v>
      </c>
      <c r="L203" s="5"/>
      <c r="M203" s="3">
        <v>0</v>
      </c>
      <c r="N203">
        <f t="shared" si="44"/>
        <v>-0.13939999999999997</v>
      </c>
      <c r="O203">
        <f t="shared" si="43"/>
        <v>2.7700000000000002E-2</v>
      </c>
      <c r="P203">
        <f t="shared" si="43"/>
        <v>4.2899999999999994E-2</v>
      </c>
      <c r="Q203">
        <f t="shared" si="43"/>
        <v>0.75939999999999996</v>
      </c>
    </row>
    <row r="204" spans="1:67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</row>
    <row r="205" spans="1:67" x14ac:dyDescent="0.25">
      <c r="A205" s="3"/>
      <c r="B205" s="3" t="s">
        <v>55</v>
      </c>
      <c r="C205" s="3"/>
      <c r="D205" s="3"/>
      <c r="E205" s="3"/>
      <c r="F205" s="5"/>
      <c r="G205" s="3"/>
      <c r="H205" s="3" t="s">
        <v>55</v>
      </c>
      <c r="I205" s="3"/>
      <c r="J205" s="3"/>
      <c r="K205" s="3"/>
      <c r="L205" s="5"/>
      <c r="M205" s="3"/>
      <c r="N205" s="3" t="s">
        <v>55</v>
      </c>
      <c r="O205" s="3"/>
      <c r="P205" s="3"/>
      <c r="Q205" s="3"/>
    </row>
    <row r="206" spans="1:67" x14ac:dyDescent="0.25">
      <c r="A206" s="3" t="s">
        <v>11</v>
      </c>
      <c r="B206" s="3">
        <v>64</v>
      </c>
      <c r="C206" s="3">
        <v>32</v>
      </c>
      <c r="D206" s="3">
        <v>16</v>
      </c>
      <c r="E206" s="3">
        <v>0</v>
      </c>
      <c r="F206" s="5"/>
      <c r="G206" s="3" t="s">
        <v>11</v>
      </c>
      <c r="H206" s="3">
        <v>64</v>
      </c>
      <c r="I206" s="3">
        <v>32</v>
      </c>
      <c r="J206" s="3">
        <v>16</v>
      </c>
      <c r="K206" s="3">
        <v>0</v>
      </c>
      <c r="L206" s="5"/>
      <c r="M206" s="3" t="s">
        <v>11</v>
      </c>
      <c r="N206" s="3">
        <v>64</v>
      </c>
      <c r="O206" s="3">
        <v>32</v>
      </c>
      <c r="P206" s="3">
        <v>16</v>
      </c>
      <c r="Q206" s="3">
        <v>0</v>
      </c>
    </row>
    <row r="207" spans="1:67" x14ac:dyDescent="0.25">
      <c r="A207" s="3">
        <v>4</v>
      </c>
      <c r="B207">
        <v>0.2064</v>
      </c>
      <c r="C207">
        <v>0.13600000000000001</v>
      </c>
      <c r="D207">
        <v>0.13569999999999999</v>
      </c>
      <c r="E207">
        <v>0.18709999999999999</v>
      </c>
      <c r="F207" s="5"/>
      <c r="G207" s="3">
        <v>4</v>
      </c>
      <c r="H207">
        <v>0.1489</v>
      </c>
      <c r="I207">
        <v>0.13539999999999999</v>
      </c>
      <c r="J207">
        <v>0.14280000000000001</v>
      </c>
      <c r="K207">
        <v>0.16850000000000001</v>
      </c>
      <c r="L207" s="5"/>
      <c r="M207" s="3">
        <v>4</v>
      </c>
      <c r="N207">
        <f>H207-B207</f>
        <v>-5.7499999999999996E-2</v>
      </c>
      <c r="O207">
        <f t="shared" ref="O207:Q214" si="45">I207-C207</f>
        <v>-6.0000000000001719E-4</v>
      </c>
      <c r="P207">
        <f t="shared" si="45"/>
        <v>7.100000000000023E-3</v>
      </c>
      <c r="Q207">
        <f t="shared" si="45"/>
        <v>-1.8599999999999978E-2</v>
      </c>
    </row>
    <row r="208" spans="1:67" x14ac:dyDescent="0.25">
      <c r="A208" s="3">
        <v>2</v>
      </c>
      <c r="B208">
        <v>0.2777</v>
      </c>
      <c r="C208">
        <v>0.19070000000000001</v>
      </c>
      <c r="D208">
        <v>0.23050000000000001</v>
      </c>
      <c r="E208">
        <v>0.2472</v>
      </c>
      <c r="G208" s="3">
        <v>2</v>
      </c>
      <c r="H208">
        <v>0.13220000000000001</v>
      </c>
      <c r="I208">
        <v>0.1278</v>
      </c>
      <c r="J208">
        <v>0.1449</v>
      </c>
      <c r="K208">
        <v>0.67659999999999998</v>
      </c>
      <c r="M208" s="3">
        <v>2</v>
      </c>
      <c r="N208">
        <f t="shared" ref="N208:N214" si="46">H208-B208</f>
        <v>-0.14549999999999999</v>
      </c>
      <c r="O208">
        <f t="shared" si="45"/>
        <v>-6.2900000000000011E-2</v>
      </c>
      <c r="P208">
        <f t="shared" si="45"/>
        <v>-8.5600000000000009E-2</v>
      </c>
      <c r="Q208">
        <f t="shared" si="45"/>
        <v>0.4294</v>
      </c>
    </row>
    <row r="209" spans="1:46" x14ac:dyDescent="0.25">
      <c r="A209" s="3">
        <v>1</v>
      </c>
      <c r="B209">
        <v>0.31380000000000002</v>
      </c>
      <c r="C209">
        <v>0.16200000000000001</v>
      </c>
      <c r="D209">
        <v>0.13020000000000001</v>
      </c>
      <c r="E209">
        <v>0.1925</v>
      </c>
      <c r="G209" s="3">
        <v>1</v>
      </c>
      <c r="H209">
        <v>0.13039999999999999</v>
      </c>
      <c r="I209">
        <v>0.12659999999999999</v>
      </c>
      <c r="J209">
        <v>0.10199999999999999</v>
      </c>
      <c r="K209">
        <v>0.60440000000000005</v>
      </c>
      <c r="M209" s="3">
        <v>1</v>
      </c>
      <c r="N209">
        <f t="shared" si="46"/>
        <v>-0.18340000000000004</v>
      </c>
      <c r="O209">
        <f t="shared" si="45"/>
        <v>-3.5400000000000015E-2</v>
      </c>
      <c r="P209">
        <f t="shared" si="45"/>
        <v>-2.8200000000000017E-2</v>
      </c>
      <c r="Q209">
        <f t="shared" si="45"/>
        <v>0.41190000000000004</v>
      </c>
    </row>
    <row r="210" spans="1:46" x14ac:dyDescent="0.25">
      <c r="A210" s="3">
        <v>0.5</v>
      </c>
      <c r="B210">
        <v>0.21240000000000001</v>
      </c>
      <c r="C210">
        <v>0.15129999999999999</v>
      </c>
      <c r="D210">
        <v>0.15559999999999999</v>
      </c>
      <c r="E210">
        <v>0.1527</v>
      </c>
      <c r="G210" s="3">
        <v>0.5</v>
      </c>
      <c r="H210">
        <v>0.1303</v>
      </c>
      <c r="I210">
        <v>0.1268</v>
      </c>
      <c r="J210">
        <v>0.37790000000000001</v>
      </c>
      <c r="K210">
        <v>0.96</v>
      </c>
      <c r="M210" s="3">
        <v>0.5</v>
      </c>
      <c r="N210">
        <f t="shared" si="46"/>
        <v>-8.2100000000000006E-2</v>
      </c>
      <c r="O210">
        <f t="shared" si="45"/>
        <v>-2.4499999999999994E-2</v>
      </c>
      <c r="P210">
        <f t="shared" si="45"/>
        <v>0.22230000000000003</v>
      </c>
      <c r="Q210">
        <f t="shared" si="45"/>
        <v>0.80729999999999991</v>
      </c>
    </row>
    <row r="211" spans="1:46" x14ac:dyDescent="0.25">
      <c r="A211" s="3">
        <v>0.25</v>
      </c>
      <c r="B211">
        <v>0.2351</v>
      </c>
      <c r="C211">
        <v>0.17530000000000001</v>
      </c>
      <c r="D211">
        <v>0.15970000000000001</v>
      </c>
      <c r="E211">
        <v>0.125</v>
      </c>
      <c r="G211" s="3">
        <v>0.25</v>
      </c>
      <c r="H211">
        <v>0.12709999999999999</v>
      </c>
      <c r="I211">
        <v>0.29430000000000001</v>
      </c>
      <c r="J211">
        <v>0.2923</v>
      </c>
      <c r="K211">
        <v>0.9204</v>
      </c>
      <c r="M211" s="3">
        <v>0.25</v>
      </c>
      <c r="N211">
        <f t="shared" si="46"/>
        <v>-0.10800000000000001</v>
      </c>
      <c r="O211">
        <f t="shared" si="45"/>
        <v>0.11899999999999999</v>
      </c>
      <c r="P211">
        <f t="shared" si="45"/>
        <v>0.1326</v>
      </c>
      <c r="Q211">
        <f t="shared" si="45"/>
        <v>0.7954</v>
      </c>
    </row>
    <row r="212" spans="1:46" x14ac:dyDescent="0.25">
      <c r="A212" s="3">
        <v>0.125</v>
      </c>
      <c r="B212">
        <v>0.16500000000000001</v>
      </c>
      <c r="C212">
        <v>0.12859999999999999</v>
      </c>
      <c r="D212">
        <v>9.1600000000000001E-2</v>
      </c>
      <c r="E212">
        <v>0.1363</v>
      </c>
      <c r="G212" s="3">
        <v>0.125</v>
      </c>
      <c r="H212">
        <v>0.1273</v>
      </c>
      <c r="I212">
        <v>0.12690000000000001</v>
      </c>
      <c r="J212">
        <v>0.22189999999999999</v>
      </c>
      <c r="K212">
        <v>0.92259999999999998</v>
      </c>
      <c r="M212" s="3">
        <v>0.125</v>
      </c>
      <c r="N212">
        <f t="shared" si="46"/>
        <v>-3.7700000000000011E-2</v>
      </c>
      <c r="O212">
        <f t="shared" si="45"/>
        <v>-1.6999999999999793E-3</v>
      </c>
      <c r="P212">
        <f t="shared" si="45"/>
        <v>0.13029999999999997</v>
      </c>
      <c r="Q212">
        <f t="shared" si="45"/>
        <v>0.7863</v>
      </c>
    </row>
    <row r="213" spans="1:46" x14ac:dyDescent="0.25">
      <c r="A213" s="3">
        <v>0.06</v>
      </c>
      <c r="B213">
        <v>0.15129999999999999</v>
      </c>
      <c r="C213">
        <v>0.1237</v>
      </c>
      <c r="D213">
        <v>0.1477</v>
      </c>
      <c r="E213">
        <v>0.1249</v>
      </c>
      <c r="G213" s="3">
        <v>0.06</v>
      </c>
      <c r="H213">
        <v>0.13350000000000001</v>
      </c>
      <c r="I213">
        <v>0.16350000000000001</v>
      </c>
      <c r="J213">
        <v>0.2878</v>
      </c>
      <c r="K213">
        <v>1.0024999999999999</v>
      </c>
      <c r="M213" s="3">
        <v>0.06</v>
      </c>
      <c r="N213">
        <f t="shared" si="46"/>
        <v>-1.7799999999999983E-2</v>
      </c>
      <c r="O213">
        <f t="shared" si="45"/>
        <v>3.9800000000000002E-2</v>
      </c>
      <c r="P213">
        <f t="shared" si="45"/>
        <v>0.1401</v>
      </c>
      <c r="Q213">
        <f t="shared" si="45"/>
        <v>0.87759999999999994</v>
      </c>
    </row>
    <row r="214" spans="1:46" x14ac:dyDescent="0.25">
      <c r="A214" s="3">
        <v>0</v>
      </c>
      <c r="B214">
        <v>0.17330000000000001</v>
      </c>
      <c r="C214">
        <v>0.14069999999999999</v>
      </c>
      <c r="D214">
        <v>0.11609999999999999</v>
      </c>
      <c r="E214">
        <v>0.13139999999999999</v>
      </c>
      <c r="G214" s="3">
        <v>0</v>
      </c>
      <c r="H214">
        <v>0.14149999999999999</v>
      </c>
      <c r="I214">
        <v>0.2374</v>
      </c>
      <c r="J214">
        <v>0.20180000000000001</v>
      </c>
      <c r="K214">
        <v>0.95650000000000002</v>
      </c>
      <c r="M214" s="3">
        <v>0</v>
      </c>
      <c r="N214">
        <f t="shared" si="46"/>
        <v>-3.1800000000000023E-2</v>
      </c>
      <c r="O214">
        <f t="shared" si="45"/>
        <v>9.6700000000000008E-2</v>
      </c>
      <c r="P214">
        <f t="shared" si="45"/>
        <v>8.5700000000000012E-2</v>
      </c>
      <c r="Q214">
        <f t="shared" si="45"/>
        <v>0.82510000000000006</v>
      </c>
    </row>
    <row r="215" spans="1:46" x14ac:dyDescent="0.25"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</row>
    <row r="216" spans="1:46" ht="18" thickBot="1" x14ac:dyDescent="0.35">
      <c r="A216" s="1" t="s">
        <v>59</v>
      </c>
      <c r="H216" s="5"/>
      <c r="P216" s="5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</row>
    <row r="217" spans="1:46" ht="15.75" thickTop="1" x14ac:dyDescent="0.25">
      <c r="H217" s="5"/>
      <c r="P217" s="5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</row>
    <row r="218" spans="1:46" ht="15.75" thickBot="1" x14ac:dyDescent="0.3">
      <c r="A218" s="59" t="s">
        <v>0</v>
      </c>
      <c r="B218" s="59"/>
      <c r="C218" s="59"/>
      <c r="D218" s="59"/>
      <c r="E218" s="59"/>
      <c r="F218" s="59"/>
      <c r="G218" s="59"/>
      <c r="H218" s="5"/>
      <c r="I218" s="59" t="s">
        <v>1</v>
      </c>
      <c r="J218" s="59"/>
      <c r="K218" s="59"/>
      <c r="L218" s="59"/>
      <c r="M218" s="59"/>
      <c r="N218" s="59"/>
      <c r="O218" s="59"/>
      <c r="P218" s="5"/>
      <c r="Q218" s="59" t="s">
        <v>3</v>
      </c>
      <c r="R218" s="59"/>
      <c r="S218" s="59"/>
      <c r="T218" s="59"/>
      <c r="U218" s="59"/>
      <c r="V218" s="59"/>
      <c r="W218" s="59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</row>
    <row r="219" spans="1:46" x14ac:dyDescent="0.25">
      <c r="A219" s="33"/>
      <c r="B219" s="33" t="s">
        <v>55</v>
      </c>
      <c r="C219" s="33"/>
      <c r="D219" s="33"/>
      <c r="E219" s="33"/>
      <c r="F219" s="33"/>
      <c r="G219" s="33"/>
      <c r="H219" s="13"/>
      <c r="I219" s="33"/>
      <c r="J219" s="33" t="s">
        <v>55</v>
      </c>
      <c r="K219" s="33"/>
      <c r="L219" s="33"/>
      <c r="M219" s="33"/>
      <c r="N219" s="33"/>
      <c r="O219" s="33"/>
      <c r="P219" s="13"/>
      <c r="Q219" s="33"/>
      <c r="R219" s="33" t="s">
        <v>55</v>
      </c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D219" s="14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7"/>
      <c r="AQ219" s="7"/>
      <c r="AR219" s="7"/>
      <c r="AS219" s="7"/>
    </row>
    <row r="220" spans="1:46" x14ac:dyDescent="0.25">
      <c r="A220" s="33" t="s">
        <v>7</v>
      </c>
      <c r="B220" s="33">
        <v>4</v>
      </c>
      <c r="C220" s="33">
        <v>2</v>
      </c>
      <c r="D220" s="33">
        <v>1</v>
      </c>
      <c r="E220" s="33">
        <v>0.5</v>
      </c>
      <c r="F220" s="33">
        <v>0.25</v>
      </c>
      <c r="G220" s="33">
        <v>0</v>
      </c>
      <c r="H220" s="13"/>
      <c r="I220" s="33" t="s">
        <v>7</v>
      </c>
      <c r="J220" s="33">
        <v>4</v>
      </c>
      <c r="K220" s="33">
        <v>2</v>
      </c>
      <c r="L220" s="33">
        <v>1</v>
      </c>
      <c r="M220" s="33">
        <v>0.5</v>
      </c>
      <c r="N220" s="33">
        <v>0.25</v>
      </c>
      <c r="O220" s="33">
        <v>0</v>
      </c>
      <c r="P220" s="13"/>
      <c r="Q220" s="33" t="s">
        <v>7</v>
      </c>
      <c r="R220" s="33">
        <v>4</v>
      </c>
      <c r="S220" s="33">
        <v>2</v>
      </c>
      <c r="T220" s="33">
        <v>1</v>
      </c>
      <c r="U220" s="33">
        <v>0.5</v>
      </c>
      <c r="V220" s="33">
        <v>0.25</v>
      </c>
      <c r="W220" s="33">
        <v>0.125</v>
      </c>
      <c r="X220" s="33">
        <v>0.06</v>
      </c>
      <c r="Y220" s="33">
        <v>0.03</v>
      </c>
      <c r="Z220" s="33">
        <v>0.01</v>
      </c>
      <c r="AA220" s="33">
        <v>5.0000000000000001E-3</v>
      </c>
      <c r="AB220" s="33">
        <v>0</v>
      </c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7"/>
      <c r="AQ220" s="7"/>
      <c r="AR220" s="7"/>
      <c r="AS220" s="7"/>
    </row>
    <row r="221" spans="1:46" x14ac:dyDescent="0.25">
      <c r="A221" s="33">
        <v>16</v>
      </c>
      <c r="B221" s="13">
        <v>0.13270000000000001</v>
      </c>
      <c r="C221" s="13">
        <v>0.10920000000000001</v>
      </c>
      <c r="D221" s="13">
        <v>0.1206</v>
      </c>
      <c r="E221" s="13">
        <v>0.1341</v>
      </c>
      <c r="F221" s="13">
        <v>0.1201</v>
      </c>
      <c r="G221" s="13">
        <v>1.6365000000000001</v>
      </c>
      <c r="H221" s="13"/>
      <c r="I221" s="33">
        <v>16</v>
      </c>
      <c r="J221" s="13">
        <v>1.8000000000000238E-3</v>
      </c>
      <c r="K221" s="13">
        <v>1.1000000000000038E-3</v>
      </c>
      <c r="L221" s="13">
        <v>4.0000000000000036E-3</v>
      </c>
      <c r="M221" s="13">
        <v>-1.2200000000000016E-2</v>
      </c>
      <c r="N221" s="13">
        <v>1.2799999999999992E-2</v>
      </c>
      <c r="O221" s="13">
        <v>1.5353000000000001</v>
      </c>
      <c r="P221" s="13"/>
      <c r="Q221" s="33">
        <v>16</v>
      </c>
      <c r="R221" s="13">
        <f t="shared" ref="R221:V227" si="47">AVERAGE(J221,J232,J243,J254,J265,R287)</f>
        <v>1.7666666666666664E-2</v>
      </c>
      <c r="S221" s="13">
        <f t="shared" si="47"/>
        <v>7.8499999999999976E-3</v>
      </c>
      <c r="T221" s="13">
        <f t="shared" si="47"/>
        <v>8.1666666666666693E-4</v>
      </c>
      <c r="U221" s="13">
        <f t="shared" si="47"/>
        <v>-6.5000000000000702E-4</v>
      </c>
      <c r="V221" s="13">
        <f t="shared" si="47"/>
        <v>4.5000000000000014E-3</v>
      </c>
      <c r="W221" s="13"/>
      <c r="X221" s="13"/>
      <c r="Y221" s="13"/>
      <c r="Z221" s="13"/>
      <c r="AA221" s="13"/>
      <c r="AB221" s="13">
        <f>AVERAGE(O221,O232,O243,O254,O265,W287)</f>
        <v>0.2742</v>
      </c>
      <c r="AD221" s="7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7"/>
      <c r="AQ221" s="7"/>
      <c r="AR221" s="7"/>
      <c r="AS221" s="7"/>
    </row>
    <row r="222" spans="1:46" x14ac:dyDescent="0.25">
      <c r="A222" s="33">
        <v>8</v>
      </c>
      <c r="B222" s="13">
        <v>0.12180000000000001</v>
      </c>
      <c r="C222" s="13">
        <v>0.1154</v>
      </c>
      <c r="D222" s="13">
        <v>0.11119999999999999</v>
      </c>
      <c r="E222" s="13">
        <v>0.1255</v>
      </c>
      <c r="F222" s="13">
        <v>0.21659999999999999</v>
      </c>
      <c r="G222" s="13">
        <v>0.24079999999999999</v>
      </c>
      <c r="H222" s="13"/>
      <c r="I222" s="33">
        <v>8</v>
      </c>
      <c r="J222" s="13">
        <v>-3.699999999999995E-3</v>
      </c>
      <c r="K222" s="13">
        <v>-3.7999999999999978E-3</v>
      </c>
      <c r="L222" s="13">
        <v>-6.3E-3</v>
      </c>
      <c r="M222" s="13">
        <v>2.8999999999999998E-3</v>
      </c>
      <c r="N222" s="13">
        <v>0.10159999999999998</v>
      </c>
      <c r="O222" s="13">
        <v>0.13139999999999999</v>
      </c>
      <c r="P222" s="13"/>
      <c r="Q222" s="33">
        <v>8</v>
      </c>
      <c r="R222" s="13">
        <f t="shared" si="47"/>
        <v>2.6833333333333362E-3</v>
      </c>
      <c r="S222" s="13">
        <f t="shared" si="47"/>
        <v>-5.1516666666666655E-2</v>
      </c>
      <c r="T222" s="13">
        <f t="shared" si="47"/>
        <v>5.6500000000000022E-3</v>
      </c>
      <c r="U222" s="13">
        <f t="shared" si="47"/>
        <v>2.3333333333332845E-4</v>
      </c>
      <c r="V222" s="13">
        <f t="shared" si="47"/>
        <v>2.845E-2</v>
      </c>
      <c r="W222" s="13"/>
      <c r="X222" s="13"/>
      <c r="Y222" s="13"/>
      <c r="Z222" s="13"/>
      <c r="AA222" s="13"/>
      <c r="AB222" s="13">
        <f>AVERAGE(O222,O233,O244,O255,O266,W288)</f>
        <v>3.6950000000000011E-2</v>
      </c>
      <c r="AD222" s="7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7"/>
      <c r="AQ222" s="7"/>
      <c r="AR222" s="7"/>
      <c r="AS222" s="7"/>
    </row>
    <row r="223" spans="1:46" x14ac:dyDescent="0.25">
      <c r="A223" s="33">
        <v>4</v>
      </c>
      <c r="B223" s="13">
        <v>0.10059999999999999</v>
      </c>
      <c r="C223" s="13">
        <v>9.4700000000000006E-2</v>
      </c>
      <c r="D223" s="13">
        <v>0.11459999999999999</v>
      </c>
      <c r="E223" s="13">
        <v>0.12280000000000001</v>
      </c>
      <c r="F223" s="13">
        <v>0.27810000000000001</v>
      </c>
      <c r="G223" s="13">
        <v>0.37759999999999999</v>
      </c>
      <c r="H223" s="13"/>
      <c r="I223" s="33">
        <v>4</v>
      </c>
      <c r="J223" s="13">
        <v>-5.2999999999999992E-3</v>
      </c>
      <c r="K223" s="13">
        <v>-5.499999999999991E-3</v>
      </c>
      <c r="L223" s="13">
        <v>7.0999999999999952E-3</v>
      </c>
      <c r="M223" s="13">
        <v>6.3E-3</v>
      </c>
      <c r="N223" s="13">
        <v>0.16050000000000003</v>
      </c>
      <c r="O223" s="13">
        <v>0.26689999999999997</v>
      </c>
      <c r="P223" s="13"/>
      <c r="Q223" s="33">
        <v>4</v>
      </c>
      <c r="R223" s="13">
        <f t="shared" si="47"/>
        <v>-8.0000000000000019E-3</v>
      </c>
      <c r="S223" s="13">
        <f t="shared" si="47"/>
        <v>-6.2666666666666704E-3</v>
      </c>
      <c r="T223" s="13">
        <f t="shared" si="47"/>
        <v>-8.3333333333333315E-3</v>
      </c>
      <c r="U223" s="13">
        <f t="shared" si="47"/>
        <v>-8.983333333333331E-3</v>
      </c>
      <c r="V223" s="13">
        <f t="shared" si="47"/>
        <v>4.2366666666666684E-2</v>
      </c>
      <c r="W223" s="13">
        <f>AVERAGE(R298:R300)</f>
        <v>0.16636666666666666</v>
      </c>
      <c r="X223" s="13">
        <f>AVERAGE(S298:S300)</f>
        <v>0.20719999999999997</v>
      </c>
      <c r="Y223" s="13">
        <f>AVERAGE(T298:T300)</f>
        <v>0.16093333333333334</v>
      </c>
      <c r="Z223" s="13">
        <f>AVERAGE(U298:U300)</f>
        <v>0.24623333333333333</v>
      </c>
      <c r="AA223" s="13">
        <f>AVERAGE(V298:V300)</f>
        <v>0.28170000000000001</v>
      </c>
      <c r="AB223" s="13">
        <f>AVERAGE(O223,O234,O245,O256,O267,W289,W298:W300)</f>
        <v>0.11648888888888889</v>
      </c>
      <c r="AD223" s="7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7"/>
      <c r="AQ223" s="7"/>
      <c r="AR223" s="7"/>
      <c r="AS223" s="7"/>
    </row>
    <row r="224" spans="1:46" x14ac:dyDescent="0.25">
      <c r="A224" s="33">
        <v>2</v>
      </c>
      <c r="B224" s="13">
        <v>0.1113</v>
      </c>
      <c r="C224" s="13">
        <v>9.7900000000000001E-2</v>
      </c>
      <c r="D224" s="13">
        <v>0.107</v>
      </c>
      <c r="E224" s="13">
        <v>0.1517</v>
      </c>
      <c r="F224" s="13">
        <v>0.25969999999999999</v>
      </c>
      <c r="G224" s="13">
        <v>0.87239999999999995</v>
      </c>
      <c r="H224" s="13"/>
      <c r="I224" s="33">
        <v>2</v>
      </c>
      <c r="J224" s="13">
        <v>8.6999999999999994E-3</v>
      </c>
      <c r="K224" s="13">
        <v>-7.1999999999999981E-3</v>
      </c>
      <c r="L224" s="13">
        <v>-5.9000000000000025E-3</v>
      </c>
      <c r="M224" s="13">
        <v>3.5199999999999995E-2</v>
      </c>
      <c r="N224" s="13">
        <v>0.14529999999999998</v>
      </c>
      <c r="O224" s="13">
        <v>0.76139999999999997</v>
      </c>
      <c r="P224" s="13"/>
      <c r="Q224" s="33">
        <v>2</v>
      </c>
      <c r="R224" s="13">
        <f t="shared" si="47"/>
        <v>2.8500000000000005E-3</v>
      </c>
      <c r="S224" s="13">
        <f t="shared" si="47"/>
        <v>-1.2400000000000003E-2</v>
      </c>
      <c r="T224" s="13">
        <f t="shared" si="47"/>
        <v>-1.1883333333333336E-2</v>
      </c>
      <c r="U224" s="37">
        <f t="shared" si="47"/>
        <v>4.3449999999999989E-2</v>
      </c>
      <c r="V224" s="13">
        <f t="shared" si="47"/>
        <v>9.8416666666666666E-2</v>
      </c>
      <c r="W224" s="13"/>
      <c r="X224" s="13"/>
      <c r="Y224" s="13"/>
      <c r="Z224" s="13"/>
      <c r="AA224" s="13"/>
      <c r="AB224" s="13">
        <f>AVERAGE(O224,O235,O246,O257,O268,W290)</f>
        <v>0.23426666666666665</v>
      </c>
      <c r="AD224" s="7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7"/>
      <c r="AQ224" s="7"/>
      <c r="AR224" s="7"/>
      <c r="AS224" s="7"/>
    </row>
    <row r="225" spans="1:67" x14ac:dyDescent="0.25">
      <c r="A225" s="33">
        <v>1</v>
      </c>
      <c r="B225" s="13">
        <v>9.2100000000000001E-2</v>
      </c>
      <c r="C225" s="13">
        <v>0.1133</v>
      </c>
      <c r="D225" s="13">
        <v>0.11169999999999999</v>
      </c>
      <c r="E225" s="13">
        <v>0.1104</v>
      </c>
      <c r="F225" s="13">
        <v>0.23150000000000001</v>
      </c>
      <c r="G225" s="13">
        <v>0.27929999999999999</v>
      </c>
      <c r="H225" s="13"/>
      <c r="I225" s="33">
        <v>1</v>
      </c>
      <c r="J225" s="13">
        <v>-8.8000000000000023E-3</v>
      </c>
      <c r="K225" s="13">
        <v>2.6999999999999941E-3</v>
      </c>
      <c r="L225" s="13">
        <v>-1.1300000000000004E-2</v>
      </c>
      <c r="M225" s="13">
        <v>-3.5000000000000031E-3</v>
      </c>
      <c r="N225" s="13">
        <v>0.1082</v>
      </c>
      <c r="O225" s="13">
        <v>0.15109999999999998</v>
      </c>
      <c r="P225" s="13"/>
      <c r="Q225" s="33">
        <v>1</v>
      </c>
      <c r="R225" s="13">
        <f t="shared" si="47"/>
        <v>-3.7500000000000012E-3</v>
      </c>
      <c r="S225" s="13">
        <f t="shared" si="47"/>
        <v>-1.8666666666666716E-3</v>
      </c>
      <c r="T225" s="13">
        <f t="shared" si="47"/>
        <v>3.3666666666666671E-2</v>
      </c>
      <c r="U225" s="13">
        <f t="shared" si="47"/>
        <v>5.8066666666666662E-2</v>
      </c>
      <c r="V225" s="13">
        <f t="shared" si="47"/>
        <v>0.11673333333333334</v>
      </c>
      <c r="W225" s="13"/>
      <c r="X225" s="13"/>
      <c r="Y225" s="13"/>
      <c r="Z225" s="13"/>
      <c r="AA225" s="13"/>
      <c r="AB225" s="13">
        <f>AVERAGE(O225,O236,O247,O258,O269,W291)</f>
        <v>0.25851666666666667</v>
      </c>
      <c r="AD225" s="7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7"/>
      <c r="AQ225" s="7"/>
      <c r="AR225" s="7"/>
      <c r="AS225" s="7"/>
    </row>
    <row r="226" spans="1:67" x14ac:dyDescent="0.25">
      <c r="A226" s="33">
        <v>0.5</v>
      </c>
      <c r="B226" s="13">
        <v>0.19919999999999999</v>
      </c>
      <c r="C226" s="13">
        <v>0.1</v>
      </c>
      <c r="D226" s="13">
        <v>0.1045</v>
      </c>
      <c r="E226" s="13">
        <v>0.1118</v>
      </c>
      <c r="F226" s="13">
        <v>0.22370000000000001</v>
      </c>
      <c r="G226" s="13">
        <v>0.25230000000000002</v>
      </c>
      <c r="H226" s="13"/>
      <c r="I226" s="33">
        <v>0.5</v>
      </c>
      <c r="J226" s="13">
        <v>0.10079999999999999</v>
      </c>
      <c r="K226" s="13">
        <v>-2.5999999999999912E-3</v>
      </c>
      <c r="L226" s="13">
        <v>-7.5000000000000067E-3</v>
      </c>
      <c r="M226" s="13">
        <v>-6.3E-3</v>
      </c>
      <c r="N226" s="13">
        <v>0.11250000000000002</v>
      </c>
      <c r="O226" s="13">
        <v>0.12870000000000004</v>
      </c>
      <c r="P226" s="13"/>
      <c r="Q226" s="33">
        <v>0.5</v>
      </c>
      <c r="R226" s="13">
        <f t="shared" si="47"/>
        <v>2.0083333333333332E-2</v>
      </c>
      <c r="S226" s="13">
        <f t="shared" si="47"/>
        <v>-1.0083333333333335E-2</v>
      </c>
      <c r="T226" s="37">
        <f t="shared" si="47"/>
        <v>1.9366666666666661E-2</v>
      </c>
      <c r="U226" s="13">
        <f t="shared" si="47"/>
        <v>7.8950000000000006E-2</v>
      </c>
      <c r="V226" s="13">
        <f t="shared" si="47"/>
        <v>0.16930000000000001</v>
      </c>
      <c r="W226" s="13"/>
      <c r="X226" s="13"/>
      <c r="Y226" s="13"/>
      <c r="Z226" s="13"/>
      <c r="AA226" s="13"/>
      <c r="AB226" s="13">
        <f>AVERAGE(O226,O237,O248,O259,O270,W292)</f>
        <v>0.29260000000000003</v>
      </c>
      <c r="AD226" s="7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7"/>
      <c r="AQ226" s="7"/>
      <c r="AR226" s="7"/>
      <c r="AS226" s="7"/>
    </row>
    <row r="227" spans="1:67" x14ac:dyDescent="0.25">
      <c r="A227" s="33">
        <v>0.25</v>
      </c>
      <c r="B227" s="13">
        <v>0.21440000000000001</v>
      </c>
      <c r="C227" s="13">
        <v>0.15759999999999999</v>
      </c>
      <c r="D227" s="13">
        <v>0.14810000000000001</v>
      </c>
      <c r="E227" s="13">
        <v>0.12039999999999999</v>
      </c>
      <c r="F227" s="13">
        <v>0.23280000000000001</v>
      </c>
      <c r="G227" s="13">
        <v>0.24460000000000001</v>
      </c>
      <c r="H227" s="13"/>
      <c r="I227" s="33">
        <v>0.25</v>
      </c>
      <c r="J227" s="13">
        <v>9.870000000000001E-2</v>
      </c>
      <c r="K227" s="13">
        <v>4.3399999999999994E-2</v>
      </c>
      <c r="L227" s="13">
        <v>2.7200000000000016E-2</v>
      </c>
      <c r="M227" s="13">
        <v>-6.0000000000000331E-4</v>
      </c>
      <c r="N227" s="13">
        <v>0.1125</v>
      </c>
      <c r="O227" s="13">
        <v>0.12290000000000001</v>
      </c>
      <c r="P227" s="13"/>
      <c r="Q227" s="33">
        <v>0.25</v>
      </c>
      <c r="R227" s="13">
        <f t="shared" si="47"/>
        <v>0.18135000000000001</v>
      </c>
      <c r="S227" s="13">
        <f t="shared" si="47"/>
        <v>6.9566666666666666E-2</v>
      </c>
      <c r="T227" s="13">
        <f t="shared" si="47"/>
        <v>5.9916666666666667E-2</v>
      </c>
      <c r="U227" s="13">
        <f t="shared" si="47"/>
        <v>0.13746666666666665</v>
      </c>
      <c r="V227" s="13">
        <f t="shared" si="47"/>
        <v>0.26101666666666667</v>
      </c>
      <c r="W227" s="13"/>
      <c r="X227" s="13"/>
      <c r="Y227" s="13"/>
      <c r="Z227" s="13"/>
      <c r="AA227" s="13"/>
      <c r="AB227" s="13">
        <f>AVERAGE(O227,O238,O249,O260,O271,W293)</f>
        <v>0.35870000000000002</v>
      </c>
      <c r="AD227" s="7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7"/>
      <c r="AQ227" s="7"/>
      <c r="AR227" s="7"/>
      <c r="AS227" s="7"/>
    </row>
    <row r="228" spans="1:67" x14ac:dyDescent="0.25">
      <c r="A228" s="33">
        <v>0</v>
      </c>
      <c r="B228" s="13">
        <v>0.35389999999999999</v>
      </c>
      <c r="C228" s="13">
        <v>0.29849999999999999</v>
      </c>
      <c r="D228" s="13">
        <v>0.25879999999999997</v>
      </c>
      <c r="E228" s="13">
        <v>0.2336</v>
      </c>
      <c r="F228" s="13">
        <v>0.32529999999999998</v>
      </c>
      <c r="G228" s="13">
        <v>0.30549999999999999</v>
      </c>
      <c r="H228" s="13"/>
      <c r="I228" s="33">
        <v>0</v>
      </c>
      <c r="J228" s="13">
        <v>-3.9000000000000035E-2</v>
      </c>
      <c r="K228" s="13">
        <v>2.3299999999999987E-2</v>
      </c>
      <c r="L228" s="13">
        <v>7.7499999999999986E-2</v>
      </c>
      <c r="M228" s="13">
        <v>6.1100000000000015E-2</v>
      </c>
      <c r="N228" s="13">
        <v>0.17189999999999997</v>
      </c>
      <c r="O228" s="13">
        <v>0.16259999999999999</v>
      </c>
      <c r="P228" s="13"/>
      <c r="Q228" s="3">
        <v>0.125</v>
      </c>
      <c r="R228" s="13">
        <f t="shared" ref="R228:V234" si="48">AVERAGE(AD276,AJ276)</f>
        <v>0.19345000000000001</v>
      </c>
      <c r="S228" s="13">
        <f t="shared" si="48"/>
        <v>0.1285</v>
      </c>
      <c r="T228" s="13">
        <f t="shared" si="48"/>
        <v>0.17074999999999999</v>
      </c>
      <c r="U228" s="13">
        <f t="shared" si="48"/>
        <v>0.18975</v>
      </c>
      <c r="V228" s="13">
        <f t="shared" si="48"/>
        <v>0.2185</v>
      </c>
      <c r="W228" s="13"/>
      <c r="X228" s="13"/>
      <c r="Y228" s="13"/>
      <c r="Z228" s="13"/>
      <c r="AA228" s="13"/>
      <c r="AB228" s="13">
        <f t="shared" ref="AB228:AB234" si="49">AVERAGE(AI276,AO276)</f>
        <v>0.41459999999999997</v>
      </c>
      <c r="AD228" s="7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7"/>
      <c r="AQ228" s="7"/>
      <c r="AR228" s="7"/>
      <c r="AS228" s="7"/>
    </row>
    <row r="229" spans="1:67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3">
        <v>0.06</v>
      </c>
      <c r="R229" s="13">
        <f t="shared" si="48"/>
        <v>0.3508</v>
      </c>
      <c r="S229" s="13">
        <f t="shared" si="48"/>
        <v>0.26034999999999997</v>
      </c>
      <c r="T229" s="13">
        <f t="shared" si="48"/>
        <v>0.2424</v>
      </c>
      <c r="U229" s="13">
        <f t="shared" si="48"/>
        <v>0.23849999999999996</v>
      </c>
      <c r="V229" s="13">
        <f t="shared" si="48"/>
        <v>0.30620000000000003</v>
      </c>
      <c r="W229" s="13"/>
      <c r="X229" s="13"/>
      <c r="Y229" s="13"/>
      <c r="Z229" s="13"/>
      <c r="AA229" s="13"/>
      <c r="AB229" s="13">
        <f t="shared" si="49"/>
        <v>0.39050000000000007</v>
      </c>
      <c r="AC229" s="5"/>
      <c r="AD229" s="14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7"/>
      <c r="AQ229" s="7"/>
      <c r="AR229" s="7"/>
      <c r="AS229" s="7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</row>
    <row r="230" spans="1:67" x14ac:dyDescent="0.25">
      <c r="A230" s="33"/>
      <c r="B230" s="33" t="s">
        <v>55</v>
      </c>
      <c r="C230" s="33"/>
      <c r="D230" s="33"/>
      <c r="E230" s="33"/>
      <c r="F230" s="33"/>
      <c r="G230" s="33"/>
      <c r="H230" s="13"/>
      <c r="I230" s="33"/>
      <c r="J230" s="33" t="s">
        <v>55</v>
      </c>
      <c r="K230" s="33"/>
      <c r="L230" s="33"/>
      <c r="M230" s="33"/>
      <c r="N230" s="33"/>
      <c r="O230" s="33"/>
      <c r="P230" s="13"/>
      <c r="Q230" s="3">
        <v>0.03</v>
      </c>
      <c r="R230" s="13">
        <f t="shared" si="48"/>
        <v>0.13155</v>
      </c>
      <c r="S230" s="13">
        <f t="shared" si="48"/>
        <v>0.21469999999999997</v>
      </c>
      <c r="T230" s="13">
        <f t="shared" si="48"/>
        <v>0.15395</v>
      </c>
      <c r="U230" s="13">
        <f t="shared" si="48"/>
        <v>0.19195000000000001</v>
      </c>
      <c r="V230" s="13">
        <f t="shared" si="48"/>
        <v>0.29469999999999996</v>
      </c>
      <c r="W230" s="13"/>
      <c r="X230" s="13"/>
      <c r="Y230" s="13"/>
      <c r="Z230" s="13"/>
      <c r="AA230" s="13"/>
      <c r="AB230" s="13">
        <f t="shared" si="49"/>
        <v>0.31574999999999998</v>
      </c>
      <c r="AD230" s="14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7"/>
      <c r="AQ230" s="7"/>
      <c r="AR230" s="7"/>
      <c r="AS230" s="7"/>
    </row>
    <row r="231" spans="1:67" x14ac:dyDescent="0.25">
      <c r="A231" s="33" t="s">
        <v>7</v>
      </c>
      <c r="B231" s="33">
        <v>4</v>
      </c>
      <c r="C231" s="33">
        <v>2</v>
      </c>
      <c r="D231" s="33">
        <v>1</v>
      </c>
      <c r="E231" s="33">
        <v>0.5</v>
      </c>
      <c r="F231" s="33">
        <v>0.25</v>
      </c>
      <c r="G231" s="33">
        <v>0</v>
      </c>
      <c r="H231" s="13"/>
      <c r="I231" s="33" t="s">
        <v>7</v>
      </c>
      <c r="J231" s="33">
        <v>4</v>
      </c>
      <c r="K231" s="33">
        <v>2</v>
      </c>
      <c r="L231" s="33">
        <v>1</v>
      </c>
      <c r="M231" s="33">
        <v>0.5</v>
      </c>
      <c r="N231" s="33">
        <v>0.25</v>
      </c>
      <c r="O231" s="33">
        <v>0</v>
      </c>
      <c r="P231" s="13"/>
      <c r="Q231" s="3">
        <v>1E-3</v>
      </c>
      <c r="R231" s="13">
        <f t="shared" si="48"/>
        <v>0.15725</v>
      </c>
      <c r="S231" s="13">
        <f t="shared" si="48"/>
        <v>8.7349999999999983E-2</v>
      </c>
      <c r="T231" s="13">
        <f t="shared" si="48"/>
        <v>0.17705000000000001</v>
      </c>
      <c r="U231" s="13">
        <f t="shared" si="48"/>
        <v>0.19505</v>
      </c>
      <c r="V231" s="13">
        <f t="shared" si="48"/>
        <v>0.21759999999999996</v>
      </c>
      <c r="W231" s="13"/>
      <c r="X231" s="13"/>
      <c r="Y231" s="13"/>
      <c r="Z231" s="13"/>
      <c r="AA231" s="13"/>
      <c r="AB231" s="13">
        <f t="shared" si="49"/>
        <v>0.34575</v>
      </c>
      <c r="AD231" s="14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7"/>
      <c r="AQ231" s="7"/>
      <c r="AR231" s="7"/>
      <c r="AS231" s="7"/>
    </row>
    <row r="232" spans="1:67" x14ac:dyDescent="0.25">
      <c r="A232" s="33">
        <v>16</v>
      </c>
      <c r="B232" s="13">
        <v>0.12520000000000001</v>
      </c>
      <c r="C232" s="13">
        <v>0.14580000000000001</v>
      </c>
      <c r="D232" s="13">
        <v>0.1048</v>
      </c>
      <c r="E232" s="13">
        <v>0.1077</v>
      </c>
      <c r="F232" s="13">
        <v>0.11700000000000001</v>
      </c>
      <c r="G232" s="13">
        <v>0.18840000000000001</v>
      </c>
      <c r="H232" s="13"/>
      <c r="I232" s="33">
        <v>16</v>
      </c>
      <c r="J232" s="13">
        <v>2.2000000000000075E-3</v>
      </c>
      <c r="K232" s="13">
        <v>1.5000000000000013E-3</v>
      </c>
      <c r="L232" s="13">
        <v>-2.6999999999999941E-3</v>
      </c>
      <c r="M232" s="13">
        <v>-1.5699999999999992E-2</v>
      </c>
      <c r="N232" s="13">
        <v>1.2000000000000066E-3</v>
      </c>
      <c r="O232" s="13">
        <v>4.6900000000000025E-2</v>
      </c>
      <c r="P232" s="13"/>
      <c r="Q232" s="3">
        <v>5.0000000000000001E-3</v>
      </c>
      <c r="R232" s="13">
        <f t="shared" si="48"/>
        <v>0.21654999999999999</v>
      </c>
      <c r="S232" s="13">
        <f t="shared" si="48"/>
        <v>0.15555000000000002</v>
      </c>
      <c r="T232" s="13">
        <f t="shared" si="48"/>
        <v>0.12809999999999999</v>
      </c>
      <c r="U232" s="13">
        <f t="shared" si="48"/>
        <v>0.12620000000000003</v>
      </c>
      <c r="V232" s="13">
        <f t="shared" si="48"/>
        <v>0.18264999999999998</v>
      </c>
      <c r="W232" s="13"/>
      <c r="X232" s="13"/>
      <c r="Y232" s="13"/>
      <c r="Z232" s="13"/>
      <c r="AA232" s="13"/>
      <c r="AB232" s="13">
        <f t="shared" si="49"/>
        <v>0.29610000000000003</v>
      </c>
      <c r="AD232" s="14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7"/>
      <c r="AQ232" s="7"/>
      <c r="AR232" s="7"/>
      <c r="AS232" s="7"/>
    </row>
    <row r="233" spans="1:67" x14ac:dyDescent="0.25">
      <c r="A233" s="33">
        <v>8</v>
      </c>
      <c r="B233" s="13">
        <v>0.1187</v>
      </c>
      <c r="C233" s="13">
        <v>0.1346</v>
      </c>
      <c r="D233" s="13">
        <v>0.1087</v>
      </c>
      <c r="E233" s="13">
        <v>0.10630000000000001</v>
      </c>
      <c r="F233" s="13">
        <v>0.2011</v>
      </c>
      <c r="G233" s="13">
        <v>0.17799999999999999</v>
      </c>
      <c r="H233" s="13"/>
      <c r="I233" s="33">
        <v>8</v>
      </c>
      <c r="J233" s="13">
        <v>-2.2999999999999965E-3</v>
      </c>
      <c r="K233" s="13">
        <v>8.5999999999999965E-3</v>
      </c>
      <c r="L233" s="13">
        <v>-8.199999999999999E-3</v>
      </c>
      <c r="M233" s="13">
        <v>-9.3999999999999917E-3</v>
      </c>
      <c r="N233" s="13">
        <v>7.9899999999999999E-2</v>
      </c>
      <c r="O233" s="13">
        <v>5.5699999999999986E-2</v>
      </c>
      <c r="P233" s="13"/>
      <c r="Q233" s="3">
        <v>2.5000000000000001E-3</v>
      </c>
      <c r="R233" s="13">
        <f t="shared" si="48"/>
        <v>0.15789999999999998</v>
      </c>
      <c r="S233" s="13">
        <f t="shared" si="48"/>
        <v>4.2850000000000006E-2</v>
      </c>
      <c r="T233" s="13">
        <f t="shared" si="48"/>
        <v>0.13225000000000001</v>
      </c>
      <c r="U233" s="13">
        <f t="shared" si="48"/>
        <v>0.16649999999999998</v>
      </c>
      <c r="V233" s="13">
        <f t="shared" si="48"/>
        <v>0.15995000000000001</v>
      </c>
      <c r="W233" s="13"/>
      <c r="X233" s="13"/>
      <c r="Y233" s="13"/>
      <c r="Z233" s="13"/>
      <c r="AA233" s="13"/>
      <c r="AB233" s="13">
        <f t="shared" si="49"/>
        <v>0.31134999999999996</v>
      </c>
      <c r="AD233" s="14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7"/>
      <c r="AQ233" s="7"/>
      <c r="AR233" s="7"/>
      <c r="AS233" s="7"/>
    </row>
    <row r="234" spans="1:67" x14ac:dyDescent="0.25">
      <c r="A234" s="33">
        <v>4</v>
      </c>
      <c r="B234" s="13">
        <v>0.10780000000000001</v>
      </c>
      <c r="C234" s="13">
        <v>0.1075</v>
      </c>
      <c r="D234" s="13">
        <v>0.11260000000000001</v>
      </c>
      <c r="E234" s="13">
        <v>0.1052</v>
      </c>
      <c r="F234" s="13">
        <v>0.2286</v>
      </c>
      <c r="G234" s="13">
        <v>0.1918</v>
      </c>
      <c r="H234" s="13"/>
      <c r="I234" s="33">
        <v>4</v>
      </c>
      <c r="J234" s="13">
        <v>-7.6999999999999985E-3</v>
      </c>
      <c r="K234" s="13">
        <v>-6.0000000000000331E-4</v>
      </c>
      <c r="L234" s="13">
        <v>-2.7999999999999969E-3</v>
      </c>
      <c r="M234" s="13">
        <v>-7.5999999999999956E-3</v>
      </c>
      <c r="N234" s="13">
        <v>0.10200000000000001</v>
      </c>
      <c r="O234" s="13">
        <v>6.1099999999999988E-2</v>
      </c>
      <c r="P234" s="13"/>
      <c r="Q234" s="3">
        <v>1.25E-3</v>
      </c>
      <c r="R234" s="13">
        <f t="shared" si="48"/>
        <v>0.42879999999999996</v>
      </c>
      <c r="S234" s="13">
        <f t="shared" si="48"/>
        <v>0.24</v>
      </c>
      <c r="T234" s="13">
        <f t="shared" si="48"/>
        <v>0.20894999999999997</v>
      </c>
      <c r="U234" s="13">
        <f t="shared" si="48"/>
        <v>0.17320000000000002</v>
      </c>
      <c r="V234" s="13">
        <f t="shared" si="48"/>
        <v>0.20380000000000001</v>
      </c>
      <c r="W234" s="13"/>
      <c r="X234" s="13"/>
      <c r="Y234" s="13"/>
      <c r="Z234" s="13"/>
      <c r="AA234" s="13"/>
      <c r="AB234" s="13">
        <f t="shared" si="49"/>
        <v>0.38044999999999995</v>
      </c>
      <c r="AD234" s="14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7"/>
      <c r="AQ234" s="7"/>
      <c r="AR234" s="7"/>
      <c r="AS234" s="7"/>
    </row>
    <row r="235" spans="1:67" x14ac:dyDescent="0.25">
      <c r="A235" s="33">
        <v>2</v>
      </c>
      <c r="B235" s="13">
        <v>0.11210000000000001</v>
      </c>
      <c r="C235" s="13">
        <v>0.11310000000000001</v>
      </c>
      <c r="D235" s="13">
        <v>0.1113</v>
      </c>
      <c r="E235" s="13">
        <v>0.11509999999999999</v>
      </c>
      <c r="F235" s="13">
        <v>0.22070000000000001</v>
      </c>
      <c r="G235" s="13">
        <v>0.2366</v>
      </c>
      <c r="H235" s="13"/>
      <c r="I235" s="33">
        <v>2</v>
      </c>
      <c r="J235" s="13">
        <v>-1.0599999999999998E-2</v>
      </c>
      <c r="K235" s="13">
        <v>-4.4999999999999901E-3</v>
      </c>
      <c r="L235" s="13">
        <v>-4.5999999999999999E-2</v>
      </c>
      <c r="M235" s="13">
        <v>4.2999999999999983E-3</v>
      </c>
      <c r="N235" s="13">
        <v>0.11470000000000001</v>
      </c>
      <c r="O235" s="13">
        <v>0.12200000000000001</v>
      </c>
      <c r="P235" s="13"/>
      <c r="Q235" s="3">
        <v>0</v>
      </c>
      <c r="R235" s="13">
        <f>AVERAGE(J228,J239,J250,J261,J272,AD283,AJ283,R294)</f>
        <v>0.3182875</v>
      </c>
      <c r="S235" s="13">
        <f>AVERAGE(K228,K239,K250,K261,K272,AE283,AK283,S294)</f>
        <v>0.27261249999999998</v>
      </c>
      <c r="T235" s="13">
        <f>AVERAGE(L228,L239,L250,L261,L272,AF283,AL283,T294)</f>
        <v>0.20365000000000003</v>
      </c>
      <c r="U235" s="13">
        <f>AVERAGE(M228,M239,M250,M261,M272,AG283,AM283,U294)</f>
        <v>0.24381250000000002</v>
      </c>
      <c r="V235" s="13">
        <f>AVERAGE(N228,N239,N250,N261,N272,AH283,AN283,V294)</f>
        <v>0.31393750000000004</v>
      </c>
      <c r="W235" s="13">
        <f>AVERAGE(R301:R303)</f>
        <v>0.371</v>
      </c>
      <c r="X235" s="13">
        <f>AVERAGE(S301:S303)</f>
        <v>0.34483333333333333</v>
      </c>
      <c r="Y235" s="13">
        <f>AVERAGE(T301:T303)</f>
        <v>0.27723333333333328</v>
      </c>
      <c r="Z235" s="13">
        <f>AVERAGE(U301:U303)</f>
        <v>0.33</v>
      </c>
      <c r="AA235" s="13">
        <f>AVERAGE(V301:V303)</f>
        <v>0.38996666666666663</v>
      </c>
      <c r="AB235" s="13">
        <f>AVERAGE(O228,O239,O250,O261,O272,AI283,AO283,W294)</f>
        <v>0.38412499999999999</v>
      </c>
      <c r="AD235" s="14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7"/>
      <c r="AQ235" s="7"/>
      <c r="AR235" s="7"/>
      <c r="AS235" s="7"/>
    </row>
    <row r="236" spans="1:67" x14ac:dyDescent="0.25">
      <c r="A236" s="33">
        <v>1</v>
      </c>
      <c r="B236" s="13">
        <v>0.12230000000000001</v>
      </c>
      <c r="C236" s="13">
        <v>0.1119</v>
      </c>
      <c r="D236" s="13">
        <v>0.1125</v>
      </c>
      <c r="E236" s="13">
        <v>0.1255</v>
      </c>
      <c r="F236" s="13">
        <v>0.21299999999999999</v>
      </c>
      <c r="G236" s="13">
        <v>0.24709999999999999</v>
      </c>
      <c r="H236" s="13"/>
      <c r="I236" s="33">
        <v>1</v>
      </c>
      <c r="J236" s="13">
        <v>1.3000000000000095E-3</v>
      </c>
      <c r="K236" s="13">
        <v>-7.9999999999999516E-4</v>
      </c>
      <c r="L236" s="13">
        <v>2.0000000000000573E-4</v>
      </c>
      <c r="M236" s="13">
        <v>-3.0299999999999994E-2</v>
      </c>
      <c r="N236" s="13">
        <v>9.9099999999999994E-2</v>
      </c>
      <c r="O236" s="13">
        <v>0.13489999999999999</v>
      </c>
      <c r="P236" s="13"/>
      <c r="Q236" s="13"/>
      <c r="R236" s="13"/>
      <c r="S236" s="13"/>
      <c r="T236" s="13"/>
      <c r="U236" s="13"/>
      <c r="V236" s="13"/>
      <c r="W236" s="13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</row>
    <row r="237" spans="1:67" x14ac:dyDescent="0.25">
      <c r="A237" s="33">
        <v>0.5</v>
      </c>
      <c r="B237" s="13">
        <v>0.106</v>
      </c>
      <c r="C237" s="13">
        <v>0.1016</v>
      </c>
      <c r="D237" s="13">
        <v>0.1074</v>
      </c>
      <c r="E237" s="13">
        <v>0.1109</v>
      </c>
      <c r="F237" s="13">
        <v>0.19650000000000001</v>
      </c>
      <c r="G237" s="13">
        <v>0.29570000000000002</v>
      </c>
      <c r="H237" s="13"/>
      <c r="I237" s="33">
        <v>0.5</v>
      </c>
      <c r="J237" s="13">
        <v>-9.5999999999999974E-3</v>
      </c>
      <c r="K237" s="13">
        <v>-1.1300000000000004E-2</v>
      </c>
      <c r="L237" s="13">
        <v>-1.9000000000000017E-2</v>
      </c>
      <c r="M237" s="13">
        <v>-9.099999999999997E-3</v>
      </c>
      <c r="N237" s="13">
        <v>9.9900000000000003E-2</v>
      </c>
      <c r="O237" s="13">
        <v>0.19040000000000001</v>
      </c>
      <c r="P237" s="13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</row>
    <row r="238" spans="1:67" x14ac:dyDescent="0.25">
      <c r="A238" s="33">
        <v>0.25</v>
      </c>
      <c r="B238" s="13">
        <v>0.1138</v>
      </c>
      <c r="C238" s="13">
        <v>0.1144</v>
      </c>
      <c r="D238" s="13">
        <v>0.1118</v>
      </c>
      <c r="E238" s="13">
        <v>0.1152</v>
      </c>
      <c r="F238" s="13">
        <v>0.3276</v>
      </c>
      <c r="G238" s="13">
        <v>0.31909999999999999</v>
      </c>
      <c r="H238" s="13"/>
      <c r="I238" s="33">
        <v>0.25</v>
      </c>
      <c r="J238" s="13">
        <v>-3.4000000000000002E-3</v>
      </c>
      <c r="K238" s="13">
        <v>-8.4000000000000047E-3</v>
      </c>
      <c r="L238" s="13">
        <v>-1.5600000000000017E-2</v>
      </c>
      <c r="M238" s="13">
        <v>-1.2800000000000006E-2</v>
      </c>
      <c r="N238" s="13">
        <v>0.2175</v>
      </c>
      <c r="O238" s="13">
        <v>0.20549999999999999</v>
      </c>
      <c r="P238" s="13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</row>
    <row r="239" spans="1:67" x14ac:dyDescent="0.25">
      <c r="A239" s="33">
        <v>0</v>
      </c>
      <c r="B239" s="13">
        <v>0.1762</v>
      </c>
      <c r="C239" s="13">
        <v>0.1966</v>
      </c>
      <c r="D239" s="13">
        <v>0.1895</v>
      </c>
      <c r="E239" s="13">
        <v>0.28260000000000002</v>
      </c>
      <c r="F239" s="13">
        <v>0.27650000000000002</v>
      </c>
      <c r="G239" s="13">
        <v>0.38340000000000002</v>
      </c>
      <c r="H239" s="13"/>
      <c r="I239" s="33">
        <v>0</v>
      </c>
      <c r="J239" s="13">
        <v>4.99E-2</v>
      </c>
      <c r="K239" s="13">
        <v>6.3799999999999996E-2</v>
      </c>
      <c r="L239" s="13">
        <v>5.1300000000000012E-2</v>
      </c>
      <c r="M239" s="13">
        <v>0.14580000000000001</v>
      </c>
      <c r="N239" s="13">
        <v>0.14000000000000001</v>
      </c>
      <c r="O239" s="13">
        <v>0.24590000000000001</v>
      </c>
      <c r="P239" s="13"/>
      <c r="Q239" s="7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</row>
    <row r="240" spans="1:67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7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</row>
    <row r="241" spans="1:45" x14ac:dyDescent="0.25">
      <c r="A241" s="33"/>
      <c r="B241" s="33" t="s">
        <v>55</v>
      </c>
      <c r="C241" s="33"/>
      <c r="D241" s="33"/>
      <c r="E241" s="33"/>
      <c r="F241" s="33"/>
      <c r="G241" s="33"/>
      <c r="H241" s="13"/>
      <c r="I241" s="33"/>
      <c r="J241" s="33" t="s">
        <v>55</v>
      </c>
      <c r="K241" s="33"/>
      <c r="L241" s="33"/>
      <c r="M241" s="33"/>
      <c r="N241" s="33"/>
      <c r="O241" s="33"/>
      <c r="P241" s="13"/>
      <c r="Q241" s="7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5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</row>
    <row r="242" spans="1:45" x14ac:dyDescent="0.25">
      <c r="A242" s="33" t="s">
        <v>7</v>
      </c>
      <c r="B242" s="33">
        <v>4</v>
      </c>
      <c r="C242" s="33">
        <v>2</v>
      </c>
      <c r="D242" s="33">
        <v>1</v>
      </c>
      <c r="E242" s="33">
        <v>0.5</v>
      </c>
      <c r="F242" s="33">
        <v>0.25</v>
      </c>
      <c r="G242" s="33">
        <v>0</v>
      </c>
      <c r="H242" s="13"/>
      <c r="I242" s="33" t="s">
        <v>7</v>
      </c>
      <c r="J242" s="33">
        <v>4</v>
      </c>
      <c r="K242" s="33">
        <v>2</v>
      </c>
      <c r="L242" s="33">
        <v>1</v>
      </c>
      <c r="M242" s="33">
        <v>0.5</v>
      </c>
      <c r="N242" s="33">
        <v>0.25</v>
      </c>
      <c r="O242" s="33">
        <v>0</v>
      </c>
      <c r="P242" s="13"/>
      <c r="Q242" s="7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1:45" x14ac:dyDescent="0.25">
      <c r="A243" s="33">
        <v>16</v>
      </c>
      <c r="B243" s="13">
        <v>0.11650000000000001</v>
      </c>
      <c r="C243" s="13">
        <v>0.14269999999999999</v>
      </c>
      <c r="D243" s="13">
        <v>9.8599999999999993E-2</v>
      </c>
      <c r="E243" s="13">
        <v>0.1105</v>
      </c>
      <c r="F243" s="13">
        <v>0.1157</v>
      </c>
      <c r="G243" s="13">
        <v>0.1143</v>
      </c>
      <c r="H243" s="13"/>
      <c r="I243" s="33">
        <v>16</v>
      </c>
      <c r="J243" s="13">
        <v>-5.3999999999999881E-3</v>
      </c>
      <c r="K243" s="13">
        <v>-8.8000000000000023E-3</v>
      </c>
      <c r="L243" s="13">
        <v>-2.4400000000000005E-2</v>
      </c>
      <c r="M243" s="13">
        <v>-1.26E-2</v>
      </c>
      <c r="N243" s="13">
        <v>-5.0000000000000044E-3</v>
      </c>
      <c r="O243" s="13">
        <v>-5.5000000000000049E-3</v>
      </c>
      <c r="P243" s="13"/>
      <c r="Q243" s="7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 spans="1:45" x14ac:dyDescent="0.25">
      <c r="A244" s="33">
        <v>8</v>
      </c>
      <c r="B244" s="13">
        <v>0.11600000000000001</v>
      </c>
      <c r="C244" s="13">
        <v>0.1255</v>
      </c>
      <c r="D244" s="13">
        <v>0.1167</v>
      </c>
      <c r="E244" s="13">
        <v>0.1183</v>
      </c>
      <c r="F244" s="13">
        <v>0.14299999999999999</v>
      </c>
      <c r="G244" s="13">
        <v>0.17810000000000001</v>
      </c>
      <c r="H244" s="13"/>
      <c r="I244" s="33">
        <v>8</v>
      </c>
      <c r="J244" s="13">
        <v>-2.5999999999999912E-3</v>
      </c>
      <c r="K244" s="13">
        <v>1.2000000000000066E-3</v>
      </c>
      <c r="L244" s="13">
        <v>-2.2999999999999965E-3</v>
      </c>
      <c r="M244" s="13">
        <v>3.0000000000000027E-3</v>
      </c>
      <c r="N244" s="13">
        <v>1.7799999999999983E-2</v>
      </c>
      <c r="O244" s="13">
        <v>5.2800000000000014E-2</v>
      </c>
      <c r="P244" s="13"/>
      <c r="Q244" s="7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</row>
    <row r="245" spans="1:45" x14ac:dyDescent="0.25">
      <c r="A245" s="33">
        <v>4</v>
      </c>
      <c r="B245" s="13">
        <v>0.10349999999999999</v>
      </c>
      <c r="C245" s="13">
        <v>0.109</v>
      </c>
      <c r="D245" s="13">
        <v>0.1191</v>
      </c>
      <c r="E245" s="13">
        <v>0.1087</v>
      </c>
      <c r="F245" s="13">
        <v>0.1009</v>
      </c>
      <c r="G245" s="13">
        <v>0.19170000000000001</v>
      </c>
      <c r="H245" s="13"/>
      <c r="I245" s="33">
        <v>4</v>
      </c>
      <c r="J245" s="13">
        <v>-1.4700000000000005E-2</v>
      </c>
      <c r="K245" s="13">
        <v>-2.7500000000000011E-2</v>
      </c>
      <c r="L245" s="13">
        <v>-6.0000000000000331E-4</v>
      </c>
      <c r="M245" s="13">
        <v>-9.2999999999999888E-3</v>
      </c>
      <c r="N245" s="13">
        <v>-5.499999999999991E-3</v>
      </c>
      <c r="O245" s="13">
        <v>7.9500000000000015E-2</v>
      </c>
      <c r="P245" s="13"/>
      <c r="Q245" s="7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</row>
    <row r="246" spans="1:45" x14ac:dyDescent="0.25">
      <c r="A246" s="33">
        <v>2</v>
      </c>
      <c r="B246" s="13">
        <v>0.107</v>
      </c>
      <c r="C246" s="13">
        <v>0.1096</v>
      </c>
      <c r="D246" s="13">
        <v>0.11</v>
      </c>
      <c r="E246" s="13">
        <v>0.1153</v>
      </c>
      <c r="F246" s="13">
        <v>0.26840000000000003</v>
      </c>
      <c r="G246" s="13">
        <v>0.22159999999999999</v>
      </c>
      <c r="H246" s="13"/>
      <c r="I246" s="33">
        <v>2</v>
      </c>
      <c r="J246" s="13">
        <v>-1.7899999999999999E-2</v>
      </c>
      <c r="K246" s="13">
        <v>-3.5200000000000009E-2</v>
      </c>
      <c r="L246" s="13">
        <v>-3.4000000000000002E-3</v>
      </c>
      <c r="M246" s="13">
        <v>-1.2000000000000066E-3</v>
      </c>
      <c r="N246" s="13">
        <v>0.15570000000000003</v>
      </c>
      <c r="O246" s="13">
        <v>0.1186</v>
      </c>
      <c r="P246" s="13"/>
      <c r="Q246" s="7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</row>
    <row r="247" spans="1:45" x14ac:dyDescent="0.25">
      <c r="A247" s="33">
        <v>1</v>
      </c>
      <c r="B247" s="13">
        <v>0.1069</v>
      </c>
      <c r="C247" s="13">
        <v>0.1016</v>
      </c>
      <c r="D247" s="13">
        <v>0.1137</v>
      </c>
      <c r="E247" s="13">
        <v>0.1104</v>
      </c>
      <c r="F247" s="13">
        <v>0.2281</v>
      </c>
      <c r="G247" s="13">
        <v>0.24160000000000001</v>
      </c>
      <c r="H247" s="13"/>
      <c r="I247" s="33">
        <v>1</v>
      </c>
      <c r="J247" s="13">
        <v>-1.2000000000000011E-2</v>
      </c>
      <c r="K247" s="13">
        <v>-1.5899999999999997E-2</v>
      </c>
      <c r="L247" s="13">
        <v>-1.7699999999999994E-2</v>
      </c>
      <c r="M247" s="13">
        <v>-4.3800000000000006E-2</v>
      </c>
      <c r="N247" s="13">
        <v>9.6200000000000008E-2</v>
      </c>
      <c r="O247" s="13">
        <v>0.13670000000000002</v>
      </c>
      <c r="P247" s="13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</row>
    <row r="248" spans="1:45" x14ac:dyDescent="0.25">
      <c r="A248" s="33">
        <v>0.5</v>
      </c>
      <c r="B248" s="13">
        <v>0.10589999999999999</v>
      </c>
      <c r="C248" s="13">
        <v>0.10150000000000001</v>
      </c>
      <c r="D248" s="13">
        <v>0.1077</v>
      </c>
      <c r="E248" s="13">
        <v>0.1111</v>
      </c>
      <c r="F248" s="13">
        <v>0.20849999999999999</v>
      </c>
      <c r="G248" s="13">
        <v>0.27600000000000002</v>
      </c>
      <c r="H248" s="13"/>
      <c r="I248" s="33">
        <v>0.5</v>
      </c>
      <c r="J248" s="13">
        <v>-5.6000000000000077E-3</v>
      </c>
      <c r="K248" s="13">
        <v>-1.3299999999999992E-2</v>
      </c>
      <c r="L248" s="13">
        <v>-1.9700000000000009E-2</v>
      </c>
      <c r="M248" s="13">
        <v>-1.3799999999999993E-2</v>
      </c>
      <c r="N248" s="13">
        <v>9.6499999999999989E-2</v>
      </c>
      <c r="O248" s="13">
        <v>0.16650000000000004</v>
      </c>
      <c r="P248" s="13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</row>
    <row r="249" spans="1:45" x14ac:dyDescent="0.25">
      <c r="A249" s="33">
        <v>0.25</v>
      </c>
      <c r="B249" s="13">
        <v>0.20610000000000001</v>
      </c>
      <c r="C249" s="13">
        <v>0.1147</v>
      </c>
      <c r="D249" s="13">
        <v>0.11169999999999999</v>
      </c>
      <c r="E249" s="13">
        <v>0.1147</v>
      </c>
      <c r="F249" s="13">
        <v>0.21779999999999999</v>
      </c>
      <c r="G249" s="13">
        <v>0.29880000000000001</v>
      </c>
      <c r="H249" s="13"/>
      <c r="I249" s="33">
        <v>0.25</v>
      </c>
      <c r="J249" s="13">
        <v>8.7300000000000003E-2</v>
      </c>
      <c r="K249" s="13">
        <v>-5.9000000000000025E-3</v>
      </c>
      <c r="L249" s="13">
        <v>-1.3800000000000007E-2</v>
      </c>
      <c r="M249" s="13">
        <v>-9.900000000000006E-3</v>
      </c>
      <c r="N249" s="13">
        <v>9.4E-2</v>
      </c>
      <c r="O249" s="13">
        <v>0.18480000000000002</v>
      </c>
      <c r="P249" s="13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45" x14ac:dyDescent="0.25">
      <c r="A250" s="33">
        <v>0</v>
      </c>
      <c r="B250" s="13">
        <v>0.22220000000000001</v>
      </c>
      <c r="C250" s="13">
        <v>0.22550000000000001</v>
      </c>
      <c r="D250" s="13">
        <v>0.2349</v>
      </c>
      <c r="E250" s="13">
        <v>0.23230000000000001</v>
      </c>
      <c r="F250" s="13">
        <v>0.2984</v>
      </c>
      <c r="G250" s="13">
        <v>0.3669</v>
      </c>
      <c r="H250" s="13"/>
      <c r="I250" s="33">
        <v>0</v>
      </c>
      <c r="J250" s="13">
        <v>9.0900000000000009E-2</v>
      </c>
      <c r="K250" s="13">
        <v>8.9600000000000013E-2</v>
      </c>
      <c r="L250" s="13">
        <v>9.6200000000000008E-2</v>
      </c>
      <c r="M250" s="13">
        <v>9.5100000000000018E-2</v>
      </c>
      <c r="N250" s="13">
        <v>0.1628</v>
      </c>
      <c r="O250" s="13">
        <v>0.2296</v>
      </c>
      <c r="P250" s="13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4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45" x14ac:dyDescent="0.25">
      <c r="A252" s="33"/>
      <c r="B252" s="33" t="s">
        <v>55</v>
      </c>
      <c r="C252" s="33"/>
      <c r="D252" s="33"/>
      <c r="E252" s="33"/>
      <c r="F252" s="33"/>
      <c r="G252" s="33"/>
      <c r="H252" s="13"/>
      <c r="I252" s="33"/>
      <c r="J252" s="33" t="s">
        <v>55</v>
      </c>
      <c r="K252" s="33"/>
      <c r="L252" s="33"/>
      <c r="M252" s="33"/>
      <c r="N252" s="33"/>
      <c r="O252" s="33"/>
      <c r="P252" s="13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45" x14ac:dyDescent="0.25">
      <c r="A253" s="33" t="s">
        <v>7</v>
      </c>
      <c r="B253" s="33">
        <v>4</v>
      </c>
      <c r="C253" s="33">
        <v>2</v>
      </c>
      <c r="D253" s="33">
        <v>1</v>
      </c>
      <c r="E253" s="33">
        <v>0.5</v>
      </c>
      <c r="F253" s="33">
        <v>0.25</v>
      </c>
      <c r="G253" s="33">
        <v>0</v>
      </c>
      <c r="H253" s="13">
        <v>1</v>
      </c>
      <c r="I253" s="33" t="s">
        <v>7</v>
      </c>
      <c r="J253" s="33">
        <v>4</v>
      </c>
      <c r="K253" s="33">
        <v>2</v>
      </c>
      <c r="L253" s="33">
        <v>1</v>
      </c>
      <c r="M253" s="33">
        <v>0.5</v>
      </c>
      <c r="N253" s="33">
        <v>0.25</v>
      </c>
      <c r="O253" s="33">
        <v>0</v>
      </c>
      <c r="P253" s="13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45" x14ac:dyDescent="0.25">
      <c r="A254" s="33">
        <v>16</v>
      </c>
      <c r="B254" s="13">
        <v>0.16189999999999999</v>
      </c>
      <c r="C254" s="13">
        <v>0.20699999999999999</v>
      </c>
      <c r="D254" s="13">
        <v>0.1807</v>
      </c>
      <c r="E254" s="13">
        <v>0.17349999999999999</v>
      </c>
      <c r="F254" s="13">
        <v>0.14879999999999999</v>
      </c>
      <c r="G254" s="13">
        <v>0.1661</v>
      </c>
      <c r="H254" s="13"/>
      <c r="I254" s="33">
        <v>16</v>
      </c>
      <c r="J254" s="13">
        <v>1.6099999999999975E-2</v>
      </c>
      <c r="K254" s="13">
        <v>1.7199999999999993E-2</v>
      </c>
      <c r="L254" s="13">
        <v>8.3000000000000018E-3</v>
      </c>
      <c r="M254" s="13">
        <v>1.8299999999999983E-2</v>
      </c>
      <c r="N254" s="13">
        <v>-3.4000000000000141E-3</v>
      </c>
      <c r="O254" s="13">
        <v>-1.2399999999999994E-2</v>
      </c>
      <c r="P254" s="13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45" x14ac:dyDescent="0.25">
      <c r="A255" s="33">
        <v>8</v>
      </c>
      <c r="B255" s="13">
        <v>0.1711</v>
      </c>
      <c r="C255" s="13">
        <v>0.17829999999999999</v>
      </c>
      <c r="D255" s="13">
        <v>0.16819999999999999</v>
      </c>
      <c r="E255" s="13">
        <v>0.1338</v>
      </c>
      <c r="F255" s="13">
        <v>0.16339999999999999</v>
      </c>
      <c r="G255" s="13">
        <v>0.13450000000000001</v>
      </c>
      <c r="H255" s="13"/>
      <c r="I255" s="33">
        <v>8</v>
      </c>
      <c r="J255" s="13">
        <v>1.0300000000000004E-2</v>
      </c>
      <c r="K255" s="13">
        <v>1.6799999999999982E-2</v>
      </c>
      <c r="L255" s="13">
        <v>2.5599999999999984E-2</v>
      </c>
      <c r="M255" s="13">
        <v>-7.5999999999999956E-3</v>
      </c>
      <c r="N255" s="13">
        <v>-1.4500000000000013E-2</v>
      </c>
      <c r="O255" s="13">
        <v>-2.8899999999999981E-2</v>
      </c>
      <c r="P255" s="13"/>
      <c r="Q255" s="14"/>
      <c r="R255" s="14"/>
      <c r="S255" s="14"/>
      <c r="T255" s="14"/>
      <c r="U255" s="14"/>
      <c r="V255" s="14"/>
      <c r="W255" s="14"/>
      <c r="X255" s="7"/>
      <c r="Y255" s="7"/>
      <c r="Z255" s="7"/>
      <c r="AA255" s="7"/>
      <c r="AB255" s="7"/>
    </row>
    <row r="256" spans="1:45" x14ac:dyDescent="0.25">
      <c r="A256" s="33">
        <v>4</v>
      </c>
      <c r="B256" s="13">
        <v>0.1454</v>
      </c>
      <c r="C256" s="13">
        <v>0.12509999999999999</v>
      </c>
      <c r="D256" s="13">
        <v>0.1348</v>
      </c>
      <c r="E256" s="13">
        <v>0.1389</v>
      </c>
      <c r="F256" s="13">
        <v>0.14099999999999999</v>
      </c>
      <c r="G256" s="13">
        <v>0.1249</v>
      </c>
      <c r="H256" s="13"/>
      <c r="I256" s="33">
        <v>4</v>
      </c>
      <c r="J256" s="13">
        <v>-5.7999999999999996E-3</v>
      </c>
      <c r="K256" s="13">
        <v>-4.1000000000000203E-3</v>
      </c>
      <c r="L256" s="13">
        <v>2.9999999999999472E-4</v>
      </c>
      <c r="M256" s="13">
        <v>-1.9000000000000128E-3</v>
      </c>
      <c r="N256" s="13">
        <v>1.26E-2</v>
      </c>
      <c r="O256" s="13">
        <v>-7.9999999999999932E-3</v>
      </c>
      <c r="P256" s="13"/>
      <c r="Q256" s="13"/>
      <c r="R256" s="13"/>
      <c r="S256" s="13"/>
      <c r="T256" s="13"/>
      <c r="U256" s="13"/>
      <c r="V256" s="13"/>
      <c r="W256" s="13"/>
    </row>
    <row r="257" spans="1:28" x14ac:dyDescent="0.25">
      <c r="A257" s="33">
        <v>2</v>
      </c>
      <c r="B257" s="13">
        <v>0.17510000000000001</v>
      </c>
      <c r="C257" s="13">
        <v>0.15629999999999999</v>
      </c>
      <c r="D257" s="13">
        <v>0.1411</v>
      </c>
      <c r="E257" s="13">
        <v>0.21629999999999999</v>
      </c>
      <c r="F257" s="13">
        <v>0.19220000000000001</v>
      </c>
      <c r="G257" s="13">
        <v>0.3175</v>
      </c>
      <c r="H257" s="13"/>
      <c r="I257" s="33">
        <v>2</v>
      </c>
      <c r="J257" s="13">
        <v>8.0999999999999961E-3</v>
      </c>
      <c r="K257" s="13">
        <v>8.3999999999999908E-3</v>
      </c>
      <c r="L257" s="13">
        <v>2.2999999999999965E-3</v>
      </c>
      <c r="M257" s="13">
        <v>8.2799999999999985E-2</v>
      </c>
      <c r="N257" s="13">
        <v>6.8000000000000005E-2</v>
      </c>
      <c r="O257" s="13">
        <v>0.1862</v>
      </c>
      <c r="P257" s="13"/>
      <c r="Q257" s="13"/>
      <c r="R257" s="13"/>
      <c r="S257" s="13"/>
      <c r="T257" s="13"/>
      <c r="U257" s="13"/>
      <c r="V257" s="13"/>
      <c r="W257" s="13"/>
    </row>
    <row r="258" spans="1:28" x14ac:dyDescent="0.25">
      <c r="A258" s="33">
        <v>1</v>
      </c>
      <c r="B258" s="13">
        <v>0.18940000000000001</v>
      </c>
      <c r="C258" s="13">
        <v>0.1661</v>
      </c>
      <c r="D258" s="13">
        <v>0.27929999999999999</v>
      </c>
      <c r="E258" s="13">
        <v>0.3705</v>
      </c>
      <c r="F258" s="13">
        <v>0.23230000000000001</v>
      </c>
      <c r="G258" s="13">
        <v>0.52600000000000002</v>
      </c>
      <c r="H258" s="13"/>
      <c r="I258" s="33">
        <v>1</v>
      </c>
      <c r="J258" s="13">
        <v>2.8700000000000003E-2</v>
      </c>
      <c r="K258" s="13">
        <v>1.5999999999999986E-2</v>
      </c>
      <c r="L258" s="13">
        <v>0.14549999999999999</v>
      </c>
      <c r="M258" s="13">
        <v>0.22359999999999999</v>
      </c>
      <c r="N258" s="13">
        <v>0.11520000000000001</v>
      </c>
      <c r="O258" s="13">
        <v>0.3962</v>
      </c>
      <c r="P258" s="13"/>
      <c r="Q258" s="13"/>
      <c r="R258" s="13"/>
      <c r="S258" s="13"/>
      <c r="T258" s="13"/>
      <c r="U258" s="13"/>
      <c r="V258" s="13"/>
      <c r="W258" s="13"/>
    </row>
    <row r="259" spans="1:28" x14ac:dyDescent="0.25">
      <c r="A259" s="33">
        <v>0.5</v>
      </c>
      <c r="B259" s="13">
        <v>0.1842</v>
      </c>
      <c r="C259" s="13">
        <v>0.16969999999999999</v>
      </c>
      <c r="D259" s="13">
        <v>0.19839999999999999</v>
      </c>
      <c r="E259" s="13">
        <v>0.36799999999999999</v>
      </c>
      <c r="F259" s="13">
        <v>0.38779999999999998</v>
      </c>
      <c r="G259" s="13">
        <v>0.51139999999999997</v>
      </c>
      <c r="H259" s="13"/>
      <c r="I259" s="33">
        <v>0.5</v>
      </c>
      <c r="J259" s="13">
        <v>3.6500000000000005E-2</v>
      </c>
      <c r="K259" s="13">
        <v>2.1699999999999997E-2</v>
      </c>
      <c r="L259" s="13">
        <v>2.9599999999999987E-2</v>
      </c>
      <c r="M259" s="13">
        <v>0.21229999999999999</v>
      </c>
      <c r="N259" s="13">
        <v>0.25949999999999995</v>
      </c>
      <c r="O259" s="13">
        <v>0.3831</v>
      </c>
      <c r="P259" s="13"/>
      <c r="Q259" s="13"/>
      <c r="R259" s="13"/>
      <c r="S259" s="13"/>
      <c r="T259" s="13"/>
      <c r="U259" s="13"/>
      <c r="V259" s="13"/>
      <c r="W259" s="13"/>
    </row>
    <row r="260" spans="1:28" x14ac:dyDescent="0.25">
      <c r="A260" s="33">
        <v>0.25</v>
      </c>
      <c r="B260" s="13">
        <v>0.23699999999999999</v>
      </c>
      <c r="C260" s="13">
        <v>0.2079</v>
      </c>
      <c r="D260" s="13">
        <v>0.20710000000000001</v>
      </c>
      <c r="E260" s="13">
        <v>0.3881</v>
      </c>
      <c r="F260" s="13">
        <v>0.35899999999999999</v>
      </c>
      <c r="G260" s="13">
        <v>0.5423</v>
      </c>
      <c r="H260" s="13"/>
      <c r="I260" s="33">
        <v>0.25</v>
      </c>
      <c r="J260" s="13">
        <v>6.0799999999999993E-2</v>
      </c>
      <c r="K260" s="13">
        <v>3.9700000000000013E-2</v>
      </c>
      <c r="L260" s="13">
        <v>6.3100000000000017E-2</v>
      </c>
      <c r="M260" s="13">
        <v>0.2465</v>
      </c>
      <c r="N260" s="13">
        <v>0.22099999999999997</v>
      </c>
      <c r="O260" s="13">
        <v>0.3926</v>
      </c>
      <c r="P260" s="13"/>
      <c r="Q260" s="13"/>
      <c r="R260" s="13"/>
      <c r="S260" s="13"/>
      <c r="T260" s="13"/>
      <c r="U260" s="13"/>
      <c r="V260" s="13"/>
      <c r="W260" s="13"/>
    </row>
    <row r="261" spans="1:28" x14ac:dyDescent="0.25">
      <c r="A261" s="33">
        <v>0</v>
      </c>
      <c r="B261" s="13">
        <v>0.21640000000000001</v>
      </c>
      <c r="C261" s="13">
        <v>0.27110000000000001</v>
      </c>
      <c r="D261" s="13">
        <v>0.2853</v>
      </c>
      <c r="E261" s="13">
        <v>0.38009999999999999</v>
      </c>
      <c r="F261" s="13">
        <v>0.4551</v>
      </c>
      <c r="G261" s="13">
        <v>0.62519999999999998</v>
      </c>
      <c r="H261" s="13"/>
      <c r="I261" s="33">
        <v>0</v>
      </c>
      <c r="J261" s="13">
        <v>2.2699999999999998E-2</v>
      </c>
      <c r="K261" s="13">
        <v>0.10470000000000002</v>
      </c>
      <c r="L261" s="13">
        <v>8.2600000000000007E-2</v>
      </c>
      <c r="M261" s="13">
        <v>0.18969999999999998</v>
      </c>
      <c r="N261" s="13">
        <v>0.28039999999999998</v>
      </c>
      <c r="O261" s="13">
        <v>0.42669999999999997</v>
      </c>
      <c r="P261" s="13"/>
      <c r="Q261" s="13"/>
      <c r="R261" s="13"/>
      <c r="S261" s="13"/>
      <c r="T261" s="13"/>
      <c r="U261" s="13"/>
      <c r="V261" s="13"/>
      <c r="W261" s="13"/>
    </row>
    <row r="262" spans="1:28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 spans="1:28" x14ac:dyDescent="0.25">
      <c r="A263" s="33"/>
      <c r="B263" s="33" t="s">
        <v>55</v>
      </c>
      <c r="C263" s="33"/>
      <c r="D263" s="33"/>
      <c r="E263" s="33"/>
      <c r="F263" s="33"/>
      <c r="G263" s="33"/>
      <c r="H263" s="13"/>
      <c r="I263" s="33"/>
      <c r="J263" s="33" t="s">
        <v>55</v>
      </c>
      <c r="K263" s="33"/>
      <c r="L263" s="33"/>
      <c r="M263" s="33"/>
      <c r="N263" s="33"/>
      <c r="O263" s="33"/>
      <c r="P263" s="13"/>
      <c r="Q263" s="13"/>
      <c r="R263" s="13"/>
      <c r="S263" s="13"/>
      <c r="T263" s="13"/>
      <c r="U263" s="13"/>
      <c r="V263" s="13"/>
      <c r="W263" s="13"/>
    </row>
    <row r="264" spans="1:28" x14ac:dyDescent="0.25">
      <c r="A264" s="33" t="s">
        <v>7</v>
      </c>
      <c r="B264" s="33">
        <v>4</v>
      </c>
      <c r="C264" s="33">
        <v>2</v>
      </c>
      <c r="D264" s="33">
        <v>1</v>
      </c>
      <c r="E264" s="33">
        <v>0.5</v>
      </c>
      <c r="F264" s="33">
        <v>0.25</v>
      </c>
      <c r="G264" s="33">
        <v>0</v>
      </c>
      <c r="H264" s="13"/>
      <c r="I264" s="33" t="s">
        <v>7</v>
      </c>
      <c r="J264" s="33">
        <v>4</v>
      </c>
      <c r="K264" s="33">
        <v>2</v>
      </c>
      <c r="L264" s="33">
        <v>1</v>
      </c>
      <c r="M264" s="33">
        <v>0.5</v>
      </c>
      <c r="N264" s="33">
        <v>0.25</v>
      </c>
      <c r="O264" s="33">
        <v>0</v>
      </c>
      <c r="P264" s="13"/>
      <c r="Q264" s="13"/>
      <c r="R264" s="13"/>
      <c r="S264" s="13"/>
      <c r="T264" s="13"/>
      <c r="U264" s="13"/>
      <c r="V264" s="13"/>
      <c r="W264" s="13"/>
    </row>
    <row r="265" spans="1:28" x14ac:dyDescent="0.25">
      <c r="A265" s="33">
        <v>16</v>
      </c>
      <c r="B265" s="13">
        <v>0.17349999999999999</v>
      </c>
      <c r="C265" s="13">
        <v>0.15079999999999999</v>
      </c>
      <c r="D265" s="13">
        <v>0.16220000000000001</v>
      </c>
      <c r="E265" s="13">
        <v>0.17799999999999999</v>
      </c>
      <c r="F265" s="13">
        <v>0.17050000000000001</v>
      </c>
      <c r="G265" s="13">
        <v>0.21909999999999999</v>
      </c>
      <c r="H265" s="13"/>
      <c r="I265" s="33">
        <v>16</v>
      </c>
      <c r="J265" s="13">
        <v>2.2599999999999981E-2</v>
      </c>
      <c r="K265" s="13">
        <v>2.4999999999999994E-2</v>
      </c>
      <c r="L265" s="13">
        <v>2.3699999999999999E-2</v>
      </c>
      <c r="M265" s="13">
        <v>1.9799999999999984E-2</v>
      </c>
      <c r="N265" s="13">
        <v>2.1700000000000025E-2</v>
      </c>
      <c r="O265" s="13">
        <v>8.1099999999999978E-2</v>
      </c>
      <c r="P265" s="13"/>
      <c r="Q265" s="13"/>
      <c r="R265" s="13"/>
      <c r="S265" s="13"/>
      <c r="T265" s="13"/>
      <c r="U265" s="13"/>
      <c r="V265" s="13"/>
      <c r="W265" s="13"/>
    </row>
    <row r="266" spans="1:28" x14ac:dyDescent="0.25">
      <c r="A266" s="33">
        <v>8</v>
      </c>
      <c r="B266" s="13">
        <v>0.14599999999999999</v>
      </c>
      <c r="C266" s="13">
        <v>0.15490000000000001</v>
      </c>
      <c r="D266" s="13">
        <v>0.17080000000000001</v>
      </c>
      <c r="E266" s="13">
        <v>0.15379999999999999</v>
      </c>
      <c r="F266" s="13">
        <v>0.1489</v>
      </c>
      <c r="G266" s="13">
        <v>0.14330000000000001</v>
      </c>
      <c r="H266" s="13"/>
      <c r="I266" s="33">
        <v>8</v>
      </c>
      <c r="J266" s="13">
        <v>-1.6800000000000009E-2</v>
      </c>
      <c r="K266" s="13">
        <v>-0.33309999999999995</v>
      </c>
      <c r="L266" s="13">
        <v>2.1300000000000013E-2</v>
      </c>
      <c r="M266" s="13">
        <v>8.4999999999999798E-3</v>
      </c>
      <c r="N266" s="13">
        <v>1.5000000000000013E-2</v>
      </c>
      <c r="O266" s="13">
        <v>1.4400000000000024E-2</v>
      </c>
      <c r="P266" s="13"/>
      <c r="Q266" s="13"/>
      <c r="R266" s="13"/>
      <c r="S266" s="13"/>
      <c r="T266" s="13"/>
      <c r="U266" s="13"/>
      <c r="V266" s="13"/>
      <c r="W266" s="13"/>
    </row>
    <row r="267" spans="1:28" x14ac:dyDescent="0.25">
      <c r="A267" s="33">
        <v>4</v>
      </c>
      <c r="B267" s="13">
        <v>0.1159</v>
      </c>
      <c r="C267" s="13">
        <v>0.1235</v>
      </c>
      <c r="D267" s="13">
        <v>0.12720000000000001</v>
      </c>
      <c r="E267" s="13">
        <v>0.13930000000000001</v>
      </c>
      <c r="F267" s="13">
        <v>0.14910000000000001</v>
      </c>
      <c r="G267" s="13">
        <v>0.19750000000000001</v>
      </c>
      <c r="H267" s="13"/>
      <c r="I267" s="33">
        <v>4</v>
      </c>
      <c r="J267" s="13">
        <v>-1.419999999999999E-2</v>
      </c>
      <c r="K267" s="13">
        <v>-7.9999999999999516E-4</v>
      </c>
      <c r="L267" s="13">
        <v>-5.1099999999999979E-2</v>
      </c>
      <c r="M267" s="13">
        <v>-3.7399999999999989E-2</v>
      </c>
      <c r="N267" s="13">
        <v>4.400000000000015E-3</v>
      </c>
      <c r="O267" s="13">
        <v>7.0200000000000012E-2</v>
      </c>
      <c r="P267" s="13"/>
      <c r="Q267" s="13"/>
      <c r="R267" s="13"/>
      <c r="S267" s="13"/>
      <c r="T267" s="13"/>
      <c r="U267" s="13"/>
      <c r="V267" s="13"/>
      <c r="W267" s="13"/>
    </row>
    <row r="268" spans="1:28" x14ac:dyDescent="0.25">
      <c r="A268" s="33">
        <v>2</v>
      </c>
      <c r="B268" s="13">
        <v>0.1128</v>
      </c>
      <c r="C268" s="13">
        <v>0.1177</v>
      </c>
      <c r="D268" s="13">
        <v>0.127</v>
      </c>
      <c r="E268" s="13">
        <v>0.26819999999999999</v>
      </c>
      <c r="F268" s="13">
        <v>0.24</v>
      </c>
      <c r="G268" s="13">
        <v>0.3528</v>
      </c>
      <c r="H268" s="13"/>
      <c r="I268" s="33">
        <v>2</v>
      </c>
      <c r="J268" s="13">
        <v>-5.9300000000000005E-2</v>
      </c>
      <c r="K268" s="13">
        <v>-2.7600000000000013E-2</v>
      </c>
      <c r="L268" s="13">
        <v>-1.0599999999999998E-2</v>
      </c>
      <c r="M268" s="13">
        <v>0.13749999999999998</v>
      </c>
      <c r="N268" s="13">
        <v>0.10879999999999998</v>
      </c>
      <c r="O268" s="13">
        <v>0.2177</v>
      </c>
      <c r="P268" s="13"/>
      <c r="Q268" s="13"/>
      <c r="R268" s="13"/>
      <c r="S268" s="13"/>
      <c r="T268" s="13"/>
      <c r="U268" s="13"/>
      <c r="V268" s="13"/>
      <c r="W268" s="13"/>
    </row>
    <row r="269" spans="1:28" x14ac:dyDescent="0.25">
      <c r="A269" s="33">
        <v>1</v>
      </c>
      <c r="B269" s="13">
        <v>0.12429999999999999</v>
      </c>
      <c r="C269" s="13">
        <v>0.13589999999999999</v>
      </c>
      <c r="D269" s="13">
        <v>0.15529999999999999</v>
      </c>
      <c r="E269" s="13">
        <v>0.21590000000000001</v>
      </c>
      <c r="F269" s="13">
        <v>0.35589999999999999</v>
      </c>
      <c r="G269" s="13">
        <v>0.69610000000000005</v>
      </c>
      <c r="H269" s="13"/>
      <c r="I269" s="33">
        <v>1</v>
      </c>
      <c r="J269" s="13">
        <v>-4.3800000000000006E-2</v>
      </c>
      <c r="K269" s="13">
        <v>-1.0900000000000021E-2</v>
      </c>
      <c r="L269" s="13">
        <v>1.0800000000000004E-2</v>
      </c>
      <c r="M269" s="13">
        <v>8.0600000000000005E-2</v>
      </c>
      <c r="N269" s="13">
        <v>0.21459999999999999</v>
      </c>
      <c r="O269" s="13">
        <v>0.56200000000000006</v>
      </c>
      <c r="P269" s="13"/>
      <c r="Q269" s="13"/>
      <c r="R269" s="13"/>
      <c r="S269" s="13"/>
      <c r="T269" s="13"/>
      <c r="U269" s="13"/>
      <c r="V269" s="13"/>
      <c r="W269" s="13"/>
    </row>
    <row r="270" spans="1:28" x14ac:dyDescent="0.25">
      <c r="A270" s="33">
        <v>0.5</v>
      </c>
      <c r="B270" s="13">
        <v>0.191</v>
      </c>
      <c r="C270" s="13">
        <v>0.15359999999999999</v>
      </c>
      <c r="D270" s="13">
        <v>0.25109999999999999</v>
      </c>
      <c r="E270" s="13">
        <v>0.39789999999999998</v>
      </c>
      <c r="F270" s="13">
        <v>0.53549999999999998</v>
      </c>
      <c r="G270" s="13">
        <v>0.83850000000000002</v>
      </c>
      <c r="H270" s="13"/>
      <c r="I270" s="33">
        <v>0.5</v>
      </c>
      <c r="J270" s="13">
        <v>-0.15579999999999999</v>
      </c>
      <c r="K270" s="13">
        <v>-6.2300000000000022E-2</v>
      </c>
      <c r="L270" s="13">
        <v>3.8099999999999995E-2</v>
      </c>
      <c r="M270" s="13">
        <v>0.24639999999999998</v>
      </c>
      <c r="N270" s="13">
        <v>0.39389999999999997</v>
      </c>
      <c r="O270" s="13">
        <v>0.70150000000000001</v>
      </c>
      <c r="P270" s="13"/>
      <c r="Q270" s="13"/>
      <c r="R270" s="13"/>
      <c r="S270" s="13"/>
      <c r="T270" s="13"/>
      <c r="U270" s="13"/>
      <c r="V270" s="13"/>
      <c r="W270" s="13"/>
    </row>
    <row r="271" spans="1:28" x14ac:dyDescent="0.25">
      <c r="A271" s="33">
        <v>0.25</v>
      </c>
      <c r="B271" s="13">
        <v>0.94669999999999999</v>
      </c>
      <c r="C271" s="13">
        <v>0.6351</v>
      </c>
      <c r="D271" s="13">
        <v>0.56289999999999996</v>
      </c>
      <c r="E271" s="13">
        <v>0.79979999999999996</v>
      </c>
      <c r="F271" s="13">
        <v>1.0646</v>
      </c>
      <c r="G271" s="13">
        <v>1.3267</v>
      </c>
      <c r="H271" s="13"/>
      <c r="I271" s="33">
        <v>0.25</v>
      </c>
      <c r="J271" s="13">
        <v>0.57410000000000005</v>
      </c>
      <c r="K271" s="13">
        <v>0.19109999999999999</v>
      </c>
      <c r="L271" s="13">
        <v>8.69999999999993E-3</v>
      </c>
      <c r="M271" s="13">
        <v>0.53279999999999994</v>
      </c>
      <c r="N271" s="13">
        <v>0.85339999999999994</v>
      </c>
      <c r="O271" s="13">
        <v>1.0202</v>
      </c>
      <c r="P271" s="13"/>
      <c r="Q271" s="13"/>
      <c r="R271" s="13"/>
      <c r="S271" s="13"/>
      <c r="T271" s="13"/>
      <c r="U271" s="13"/>
      <c r="V271" s="13"/>
      <c r="W271" s="13"/>
    </row>
    <row r="272" spans="1:28" x14ac:dyDescent="0.25">
      <c r="A272" s="33">
        <v>0</v>
      </c>
      <c r="B272" s="13">
        <v>1.6163000000000001</v>
      </c>
      <c r="C272" s="13">
        <v>1.5664</v>
      </c>
      <c r="D272" s="13">
        <v>1.2177</v>
      </c>
      <c r="E272" s="13">
        <v>1.3036000000000001</v>
      </c>
      <c r="F272" s="13">
        <v>1.5226</v>
      </c>
      <c r="G272" s="13">
        <v>1.6517999999999999</v>
      </c>
      <c r="H272" s="13"/>
      <c r="I272" s="33">
        <v>0</v>
      </c>
      <c r="J272" s="13">
        <v>1.1917</v>
      </c>
      <c r="K272" s="13">
        <v>1.1255999999999999</v>
      </c>
      <c r="L272" s="13">
        <v>0.67690000000000006</v>
      </c>
      <c r="M272" s="13">
        <v>0.88700000000000001</v>
      </c>
      <c r="N272" s="13">
        <v>1.1900999999999999</v>
      </c>
      <c r="O272" s="13">
        <v>0.95</v>
      </c>
      <c r="P272" s="13"/>
      <c r="Q272" s="13"/>
      <c r="R272" s="13"/>
      <c r="S272" s="13"/>
      <c r="T272" s="13"/>
      <c r="U272" s="13"/>
      <c r="V272" s="13"/>
      <c r="W272" s="13"/>
      <c r="AB272" s="5"/>
    </row>
    <row r="273" spans="1:67" x14ac:dyDescent="0.25">
      <c r="Q273" s="13"/>
      <c r="R273" s="13"/>
      <c r="S273" s="13"/>
      <c r="T273" s="13"/>
      <c r="U273" s="13"/>
      <c r="V273" s="13"/>
      <c r="W273" s="13"/>
      <c r="AB273" s="5"/>
    </row>
    <row r="274" spans="1:67" x14ac:dyDescent="0.25">
      <c r="A274" s="3"/>
      <c r="B274" s="3" t="s">
        <v>62</v>
      </c>
      <c r="C274" s="3"/>
      <c r="D274" s="3" t="s">
        <v>61</v>
      </c>
      <c r="E274" s="3"/>
      <c r="F274" s="3"/>
      <c r="G274" s="3"/>
      <c r="H274" s="3"/>
      <c r="I274" s="3"/>
      <c r="J274" s="3"/>
      <c r="K274" s="3"/>
      <c r="L274" s="3"/>
      <c r="M274" s="3"/>
      <c r="N274" s="5"/>
      <c r="O274" s="3"/>
      <c r="P274" s="3" t="s">
        <v>62</v>
      </c>
      <c r="Q274" s="3"/>
      <c r="R274" s="3" t="s">
        <v>61</v>
      </c>
      <c r="S274" s="3"/>
      <c r="T274" s="3"/>
      <c r="U274" s="3"/>
      <c r="V274" s="3"/>
      <c r="W274" s="3"/>
      <c r="X274" s="3"/>
      <c r="Y274" s="3"/>
      <c r="Z274" s="3"/>
      <c r="AA274" s="3"/>
      <c r="AB274" s="5"/>
      <c r="AC274" s="3"/>
      <c r="AD274" s="3" t="s">
        <v>62</v>
      </c>
      <c r="AE274" s="3"/>
      <c r="AF274" s="3" t="s">
        <v>61</v>
      </c>
      <c r="AG274" s="3"/>
      <c r="AH274" s="3"/>
      <c r="AI274" s="3"/>
      <c r="AJ274" s="3"/>
      <c r="AK274" s="3"/>
      <c r="AL274" s="3"/>
      <c r="AM274" s="3"/>
      <c r="AN274" s="3"/>
      <c r="AO274" s="3"/>
    </row>
    <row r="275" spans="1:67" x14ac:dyDescent="0.25">
      <c r="A275" s="3" t="s">
        <v>7</v>
      </c>
      <c r="B275" s="3">
        <v>4</v>
      </c>
      <c r="C275" s="3">
        <v>2</v>
      </c>
      <c r="D275" s="3">
        <v>1</v>
      </c>
      <c r="E275" s="3">
        <v>0.5</v>
      </c>
      <c r="F275" s="3">
        <v>0.25</v>
      </c>
      <c r="G275" s="3">
        <v>0</v>
      </c>
      <c r="H275" s="3">
        <v>4</v>
      </c>
      <c r="I275" s="3">
        <v>2</v>
      </c>
      <c r="J275" s="3">
        <v>1</v>
      </c>
      <c r="K275" s="3">
        <v>0.5</v>
      </c>
      <c r="L275" s="3">
        <v>0.25</v>
      </c>
      <c r="M275" s="3">
        <v>0</v>
      </c>
      <c r="N275" s="5"/>
      <c r="O275" s="3" t="s">
        <v>7</v>
      </c>
      <c r="P275" s="3">
        <v>4</v>
      </c>
      <c r="Q275" s="3">
        <v>2</v>
      </c>
      <c r="R275" s="3">
        <v>1</v>
      </c>
      <c r="S275" s="3">
        <v>0.5</v>
      </c>
      <c r="T275" s="3">
        <v>0.25</v>
      </c>
      <c r="U275" s="3">
        <v>0</v>
      </c>
      <c r="V275" s="3">
        <v>4</v>
      </c>
      <c r="W275" s="3">
        <v>2</v>
      </c>
      <c r="X275" s="3">
        <v>1</v>
      </c>
      <c r="Y275" s="3">
        <v>0.5</v>
      </c>
      <c r="Z275" s="3">
        <v>0.25</v>
      </c>
      <c r="AA275" s="3">
        <v>0</v>
      </c>
      <c r="AB275" s="5"/>
      <c r="AC275" s="3" t="s">
        <v>7</v>
      </c>
      <c r="AD275" s="3">
        <v>4</v>
      </c>
      <c r="AE275" s="3">
        <v>2</v>
      </c>
      <c r="AF275" s="3">
        <v>1</v>
      </c>
      <c r="AG275" s="3">
        <v>0.5</v>
      </c>
      <c r="AH275" s="3">
        <v>0.25</v>
      </c>
      <c r="AI275" s="3">
        <v>0</v>
      </c>
      <c r="AJ275" s="3">
        <v>4</v>
      </c>
      <c r="AK275" s="3">
        <v>2</v>
      </c>
      <c r="AL275" s="3">
        <v>1</v>
      </c>
      <c r="AM275" s="3">
        <v>0.5</v>
      </c>
      <c r="AN275" s="3">
        <v>0.25</v>
      </c>
      <c r="AO275" s="3">
        <v>0</v>
      </c>
    </row>
    <row r="276" spans="1:67" x14ac:dyDescent="0.25">
      <c r="A276" s="3">
        <v>0.125</v>
      </c>
      <c r="B276">
        <v>0.16259999999999999</v>
      </c>
      <c r="C276">
        <v>0.1171</v>
      </c>
      <c r="D276">
        <v>0.1143</v>
      </c>
      <c r="E276">
        <v>0.14319999999999999</v>
      </c>
      <c r="F276">
        <v>0.12989999999999999</v>
      </c>
      <c r="G276">
        <v>0.1026</v>
      </c>
      <c r="H276">
        <v>0.1171</v>
      </c>
      <c r="I276">
        <v>0.123</v>
      </c>
      <c r="J276">
        <v>0.1401</v>
      </c>
      <c r="K276">
        <v>0.10630000000000001</v>
      </c>
      <c r="L276">
        <v>0.11260000000000001</v>
      </c>
      <c r="M276">
        <v>0.13070000000000001</v>
      </c>
      <c r="N276" s="5"/>
      <c r="O276" s="3">
        <v>0.125</v>
      </c>
      <c r="P276">
        <v>0.43149999999999999</v>
      </c>
      <c r="Q276">
        <v>0.25919999999999999</v>
      </c>
      <c r="R276">
        <v>0.33810000000000001</v>
      </c>
      <c r="S276">
        <v>0.34520000000000001</v>
      </c>
      <c r="T276">
        <v>0.32269999999999999</v>
      </c>
      <c r="U276">
        <v>0.49780000000000002</v>
      </c>
      <c r="V276">
        <v>0.2351</v>
      </c>
      <c r="W276">
        <v>0.2379</v>
      </c>
      <c r="X276">
        <v>0.25779999999999997</v>
      </c>
      <c r="Y276">
        <v>0.2838</v>
      </c>
      <c r="Z276">
        <v>0.35680000000000001</v>
      </c>
      <c r="AA276">
        <v>0.56469999999999998</v>
      </c>
      <c r="AB276" s="5"/>
      <c r="AC276" s="3">
        <v>0.125</v>
      </c>
      <c r="AD276">
        <f t="shared" ref="AD276:AO283" si="50">P276-B276</f>
        <v>0.26890000000000003</v>
      </c>
      <c r="AE276">
        <f t="shared" ref="AE276:AK283" si="51">Q276-C276</f>
        <v>0.1421</v>
      </c>
      <c r="AF276">
        <f t="shared" si="51"/>
        <v>0.2238</v>
      </c>
      <c r="AG276">
        <f t="shared" si="51"/>
        <v>0.20200000000000001</v>
      </c>
      <c r="AH276">
        <f t="shared" si="51"/>
        <v>0.1928</v>
      </c>
      <c r="AI276">
        <f t="shared" si="51"/>
        <v>0.3952</v>
      </c>
      <c r="AJ276">
        <f t="shared" si="51"/>
        <v>0.11800000000000001</v>
      </c>
      <c r="AK276">
        <f t="shared" si="51"/>
        <v>0.1149</v>
      </c>
      <c r="AL276">
        <f t="shared" si="50"/>
        <v>0.11769999999999997</v>
      </c>
      <c r="AM276">
        <f t="shared" si="50"/>
        <v>0.17749999999999999</v>
      </c>
      <c r="AN276">
        <f t="shared" si="50"/>
        <v>0.2442</v>
      </c>
      <c r="AO276">
        <f t="shared" si="50"/>
        <v>0.43399999999999994</v>
      </c>
    </row>
    <row r="277" spans="1:67" x14ac:dyDescent="0.25">
      <c r="A277" s="3">
        <v>0.06</v>
      </c>
      <c r="B277">
        <v>0.2424</v>
      </c>
      <c r="C277">
        <v>0.16400000000000001</v>
      </c>
      <c r="D277">
        <v>0.13769999999999999</v>
      </c>
      <c r="E277">
        <v>0.16259999999999999</v>
      </c>
      <c r="F277">
        <v>0.1303</v>
      </c>
      <c r="G277">
        <v>0.1328</v>
      </c>
      <c r="H277">
        <v>0.129</v>
      </c>
      <c r="I277">
        <v>0.12540000000000001</v>
      </c>
      <c r="J277">
        <v>0.1343</v>
      </c>
      <c r="K277">
        <v>0.1229</v>
      </c>
      <c r="L277">
        <v>0.1221</v>
      </c>
      <c r="M277">
        <v>0.1166</v>
      </c>
      <c r="O277" s="3">
        <v>0.06</v>
      </c>
      <c r="P277">
        <v>0.66090000000000004</v>
      </c>
      <c r="Q277">
        <v>0.54059999999999997</v>
      </c>
      <c r="R277">
        <v>0.44879999999999998</v>
      </c>
      <c r="S277">
        <v>0.41599999999999998</v>
      </c>
      <c r="T277">
        <v>0.42270000000000002</v>
      </c>
      <c r="U277">
        <v>0.4279</v>
      </c>
      <c r="V277">
        <v>0.41210000000000002</v>
      </c>
      <c r="W277">
        <v>0.26950000000000002</v>
      </c>
      <c r="X277">
        <v>0.308</v>
      </c>
      <c r="Y277">
        <v>0.34649999999999997</v>
      </c>
      <c r="Z277">
        <v>0.44209999999999999</v>
      </c>
      <c r="AA277">
        <v>0.60250000000000004</v>
      </c>
      <c r="AB277" s="5"/>
      <c r="AC277" s="3">
        <v>0.06</v>
      </c>
      <c r="AD277">
        <f t="shared" si="50"/>
        <v>0.41850000000000004</v>
      </c>
      <c r="AE277">
        <f t="shared" si="51"/>
        <v>0.37659999999999993</v>
      </c>
      <c r="AF277">
        <f t="shared" si="51"/>
        <v>0.31109999999999999</v>
      </c>
      <c r="AG277">
        <f t="shared" si="51"/>
        <v>0.25339999999999996</v>
      </c>
      <c r="AH277">
        <f t="shared" si="51"/>
        <v>0.29239999999999999</v>
      </c>
      <c r="AI277">
        <f t="shared" si="51"/>
        <v>0.29510000000000003</v>
      </c>
      <c r="AJ277">
        <f t="shared" si="51"/>
        <v>0.28310000000000002</v>
      </c>
      <c r="AK277">
        <f t="shared" si="51"/>
        <v>0.14410000000000001</v>
      </c>
      <c r="AL277">
        <f t="shared" si="50"/>
        <v>0.17369999999999999</v>
      </c>
      <c r="AM277">
        <f t="shared" si="50"/>
        <v>0.22359999999999997</v>
      </c>
      <c r="AN277">
        <f t="shared" si="50"/>
        <v>0.32</v>
      </c>
      <c r="AO277">
        <f t="shared" si="50"/>
        <v>0.48590000000000005</v>
      </c>
    </row>
    <row r="278" spans="1:67" x14ac:dyDescent="0.25">
      <c r="A278" s="3">
        <v>0.03</v>
      </c>
      <c r="B278">
        <v>0.13100000000000001</v>
      </c>
      <c r="C278">
        <v>9.7500000000000003E-2</v>
      </c>
      <c r="D278">
        <v>0.1176</v>
      </c>
      <c r="E278">
        <v>0.13800000000000001</v>
      </c>
      <c r="F278">
        <v>9.1200000000000003E-2</v>
      </c>
      <c r="G278">
        <v>0.12230000000000001</v>
      </c>
      <c r="H278">
        <v>0.13059999999999999</v>
      </c>
      <c r="I278">
        <v>0.1181</v>
      </c>
      <c r="J278">
        <v>0.125</v>
      </c>
      <c r="K278">
        <v>0.112</v>
      </c>
      <c r="L278">
        <v>8.5000000000000006E-2</v>
      </c>
      <c r="M278">
        <v>0.1207</v>
      </c>
      <c r="O278" s="3">
        <v>0.03</v>
      </c>
      <c r="P278">
        <v>0.4037</v>
      </c>
      <c r="Q278">
        <v>0.53549999999999998</v>
      </c>
      <c r="R278">
        <v>0.26329999999999998</v>
      </c>
      <c r="S278">
        <v>0.32540000000000002</v>
      </c>
      <c r="T278">
        <v>0.22889999999999999</v>
      </c>
      <c r="U278">
        <v>0.29909999999999998</v>
      </c>
      <c r="V278">
        <v>0.121</v>
      </c>
      <c r="W278">
        <v>0.1095</v>
      </c>
      <c r="X278">
        <v>0.28720000000000001</v>
      </c>
      <c r="Y278">
        <v>0.3085</v>
      </c>
      <c r="Z278">
        <v>0.53669999999999995</v>
      </c>
      <c r="AA278">
        <v>0.57540000000000002</v>
      </c>
      <c r="AB278" s="5"/>
      <c r="AC278" s="3">
        <v>0.03</v>
      </c>
      <c r="AD278">
        <f t="shared" si="50"/>
        <v>0.2727</v>
      </c>
      <c r="AE278">
        <f t="shared" si="51"/>
        <v>0.43799999999999994</v>
      </c>
      <c r="AF278">
        <f t="shared" si="51"/>
        <v>0.1457</v>
      </c>
      <c r="AG278">
        <f t="shared" si="51"/>
        <v>0.18740000000000001</v>
      </c>
      <c r="AH278">
        <f t="shared" si="51"/>
        <v>0.13769999999999999</v>
      </c>
      <c r="AI278">
        <f t="shared" si="51"/>
        <v>0.17679999999999996</v>
      </c>
      <c r="AJ278">
        <f t="shared" si="51"/>
        <v>-9.5999999999999974E-3</v>
      </c>
      <c r="AK278">
        <f t="shared" si="51"/>
        <v>-8.5999999999999965E-3</v>
      </c>
      <c r="AL278">
        <f t="shared" si="50"/>
        <v>0.16220000000000001</v>
      </c>
      <c r="AM278">
        <f t="shared" si="50"/>
        <v>0.19650000000000001</v>
      </c>
      <c r="AN278">
        <f t="shared" si="50"/>
        <v>0.45169999999999993</v>
      </c>
      <c r="AO278">
        <f t="shared" si="50"/>
        <v>0.45469999999999999</v>
      </c>
    </row>
    <row r="279" spans="1:67" x14ac:dyDescent="0.25">
      <c r="A279" s="3">
        <v>1E-3</v>
      </c>
      <c r="B279">
        <v>0.12540000000000001</v>
      </c>
      <c r="C279">
        <v>0.13350000000000001</v>
      </c>
      <c r="D279">
        <v>0.12870000000000001</v>
      </c>
      <c r="E279">
        <v>0.12989999999999999</v>
      </c>
      <c r="F279">
        <v>0.1298</v>
      </c>
      <c r="G279">
        <v>0.1226</v>
      </c>
      <c r="H279">
        <v>0.12559999999999999</v>
      </c>
      <c r="I279">
        <v>0.1211</v>
      </c>
      <c r="J279">
        <v>0.1237</v>
      </c>
      <c r="K279">
        <v>0.12139999999999999</v>
      </c>
      <c r="L279">
        <v>0.1202</v>
      </c>
      <c r="M279">
        <v>0.12089999999999999</v>
      </c>
      <c r="O279" s="3">
        <v>1E-3</v>
      </c>
      <c r="P279">
        <v>0.38009999999999999</v>
      </c>
      <c r="Q279">
        <v>0.30809999999999998</v>
      </c>
      <c r="R279">
        <v>0.32640000000000002</v>
      </c>
      <c r="S279">
        <v>0.35299999999999998</v>
      </c>
      <c r="T279">
        <v>0.249</v>
      </c>
      <c r="U279">
        <v>0.41660000000000003</v>
      </c>
      <c r="V279">
        <v>0.18540000000000001</v>
      </c>
      <c r="W279">
        <v>0.1212</v>
      </c>
      <c r="X279">
        <v>0.28010000000000002</v>
      </c>
      <c r="Y279">
        <v>0.28839999999999999</v>
      </c>
      <c r="Z279">
        <v>0.43619999999999998</v>
      </c>
      <c r="AA279">
        <v>0.51839999999999997</v>
      </c>
      <c r="AB279" s="5"/>
      <c r="AC279" s="3">
        <v>1E-3</v>
      </c>
      <c r="AD279">
        <f t="shared" si="50"/>
        <v>0.25469999999999998</v>
      </c>
      <c r="AE279">
        <f t="shared" si="51"/>
        <v>0.17459999999999998</v>
      </c>
      <c r="AF279">
        <f t="shared" si="51"/>
        <v>0.19770000000000001</v>
      </c>
      <c r="AG279">
        <f t="shared" si="51"/>
        <v>0.22309999999999999</v>
      </c>
      <c r="AH279">
        <f t="shared" si="51"/>
        <v>0.1192</v>
      </c>
      <c r="AI279">
        <f t="shared" si="51"/>
        <v>0.29400000000000004</v>
      </c>
      <c r="AJ279">
        <f t="shared" si="51"/>
        <v>5.980000000000002E-2</v>
      </c>
      <c r="AK279">
        <f t="shared" si="51"/>
        <v>1.0000000000000286E-4</v>
      </c>
      <c r="AL279">
        <f t="shared" si="50"/>
        <v>0.15640000000000001</v>
      </c>
      <c r="AM279">
        <f t="shared" si="50"/>
        <v>0.16699999999999998</v>
      </c>
      <c r="AN279">
        <f t="shared" si="50"/>
        <v>0.31599999999999995</v>
      </c>
      <c r="AO279">
        <f t="shared" si="50"/>
        <v>0.39749999999999996</v>
      </c>
    </row>
    <row r="280" spans="1:67" x14ac:dyDescent="0.25">
      <c r="A280" s="3">
        <v>5.0000000000000001E-3</v>
      </c>
      <c r="B280">
        <v>0.12709999999999999</v>
      </c>
      <c r="C280">
        <v>0.1371</v>
      </c>
      <c r="D280">
        <v>0.13189999999999999</v>
      </c>
      <c r="E280">
        <v>0.12559999999999999</v>
      </c>
      <c r="F280">
        <v>0.13089999999999999</v>
      </c>
      <c r="G280">
        <v>0.12709999999999999</v>
      </c>
      <c r="H280">
        <v>0.11899999999999999</v>
      </c>
      <c r="I280">
        <v>0.11119999999999999</v>
      </c>
      <c r="J280">
        <v>0.1162</v>
      </c>
      <c r="K280">
        <v>0.1162</v>
      </c>
      <c r="L280">
        <v>0.1148</v>
      </c>
      <c r="M280">
        <v>0.1234</v>
      </c>
      <c r="O280" s="3">
        <v>5.0000000000000001E-3</v>
      </c>
      <c r="P280">
        <v>0.3962</v>
      </c>
      <c r="Q280">
        <v>0.31909999999999999</v>
      </c>
      <c r="R280">
        <v>0.25950000000000001</v>
      </c>
      <c r="S280">
        <v>0.26640000000000003</v>
      </c>
      <c r="T280">
        <v>0.26379999999999998</v>
      </c>
      <c r="U280">
        <v>0.34670000000000001</v>
      </c>
      <c r="V280">
        <v>0.28299999999999997</v>
      </c>
      <c r="W280">
        <v>0.24030000000000001</v>
      </c>
      <c r="X280">
        <v>0.24479999999999999</v>
      </c>
      <c r="Y280">
        <v>0.2278</v>
      </c>
      <c r="Z280">
        <v>0.34720000000000001</v>
      </c>
      <c r="AA280">
        <v>0.496</v>
      </c>
      <c r="AB280" s="5"/>
      <c r="AC280" s="3">
        <v>5.0000000000000001E-3</v>
      </c>
      <c r="AD280">
        <f t="shared" si="50"/>
        <v>0.26910000000000001</v>
      </c>
      <c r="AE280">
        <f t="shared" si="51"/>
        <v>0.182</v>
      </c>
      <c r="AF280">
        <f t="shared" si="51"/>
        <v>0.12760000000000002</v>
      </c>
      <c r="AG280">
        <f t="shared" si="51"/>
        <v>0.14080000000000004</v>
      </c>
      <c r="AH280">
        <f t="shared" si="51"/>
        <v>0.13289999999999999</v>
      </c>
      <c r="AI280">
        <f t="shared" si="51"/>
        <v>0.21960000000000002</v>
      </c>
      <c r="AJ280">
        <f t="shared" si="51"/>
        <v>0.16399999999999998</v>
      </c>
      <c r="AK280">
        <f t="shared" si="51"/>
        <v>0.12910000000000002</v>
      </c>
      <c r="AL280">
        <f t="shared" si="50"/>
        <v>0.12859999999999999</v>
      </c>
      <c r="AM280">
        <f t="shared" si="50"/>
        <v>0.1116</v>
      </c>
      <c r="AN280">
        <f t="shared" si="50"/>
        <v>0.2324</v>
      </c>
      <c r="AO280">
        <f t="shared" si="50"/>
        <v>0.37259999999999999</v>
      </c>
    </row>
    <row r="281" spans="1:67" x14ac:dyDescent="0.25">
      <c r="A281" s="3">
        <v>2.5000000000000001E-3</v>
      </c>
      <c r="B281">
        <v>0.13439999999999999</v>
      </c>
      <c r="C281">
        <v>0.1135</v>
      </c>
      <c r="D281">
        <v>0.13089999999999999</v>
      </c>
      <c r="E281">
        <v>0.1353</v>
      </c>
      <c r="F281">
        <v>0.1208</v>
      </c>
      <c r="G281">
        <v>0.12770000000000001</v>
      </c>
      <c r="H281">
        <v>0.13250000000000001</v>
      </c>
      <c r="I281">
        <v>0.1202</v>
      </c>
      <c r="J281">
        <v>0.12809999999999999</v>
      </c>
      <c r="K281">
        <v>0.12790000000000001</v>
      </c>
      <c r="L281">
        <v>0.108</v>
      </c>
      <c r="M281">
        <v>0.12130000000000001</v>
      </c>
      <c r="O281" s="3">
        <v>2.5000000000000001E-3</v>
      </c>
      <c r="P281">
        <v>0.45639999999999997</v>
      </c>
      <c r="Q281">
        <v>0.20880000000000001</v>
      </c>
      <c r="R281">
        <v>0.27679999999999999</v>
      </c>
      <c r="S281">
        <v>0.27929999999999999</v>
      </c>
      <c r="T281">
        <v>0.2311</v>
      </c>
      <c r="U281">
        <v>0.34329999999999999</v>
      </c>
      <c r="V281">
        <v>0.1263</v>
      </c>
      <c r="W281">
        <v>0.1106</v>
      </c>
      <c r="X281">
        <v>0.2467</v>
      </c>
      <c r="Y281">
        <v>0.31690000000000002</v>
      </c>
      <c r="Z281">
        <v>0.31759999999999999</v>
      </c>
      <c r="AA281">
        <v>0.52839999999999998</v>
      </c>
      <c r="AC281" s="3">
        <v>2.5000000000000001E-3</v>
      </c>
      <c r="AD281">
        <f t="shared" si="50"/>
        <v>0.32199999999999995</v>
      </c>
      <c r="AE281">
        <f t="shared" si="51"/>
        <v>9.530000000000001E-2</v>
      </c>
      <c r="AF281">
        <f t="shared" si="51"/>
        <v>0.1459</v>
      </c>
      <c r="AG281">
        <f t="shared" si="51"/>
        <v>0.14399999999999999</v>
      </c>
      <c r="AH281">
        <f t="shared" si="51"/>
        <v>0.1103</v>
      </c>
      <c r="AI281">
        <f t="shared" si="51"/>
        <v>0.21559999999999999</v>
      </c>
      <c r="AJ281">
        <f t="shared" si="51"/>
        <v>-6.2000000000000111E-3</v>
      </c>
      <c r="AK281">
        <f t="shared" si="51"/>
        <v>-9.5999999999999974E-3</v>
      </c>
      <c r="AL281">
        <f t="shared" si="50"/>
        <v>0.11860000000000001</v>
      </c>
      <c r="AM281">
        <f t="shared" si="50"/>
        <v>0.189</v>
      </c>
      <c r="AN281">
        <f t="shared" si="50"/>
        <v>0.20960000000000001</v>
      </c>
      <c r="AO281">
        <f t="shared" si="50"/>
        <v>0.40709999999999996</v>
      </c>
    </row>
    <row r="282" spans="1:67" x14ac:dyDescent="0.25">
      <c r="A282" s="3">
        <v>1.25E-3</v>
      </c>
      <c r="B282">
        <v>0.14360000000000001</v>
      </c>
      <c r="C282">
        <v>0.1479</v>
      </c>
      <c r="D282">
        <v>0.19750000000000001</v>
      </c>
      <c r="E282">
        <v>0.1336</v>
      </c>
      <c r="F282">
        <v>0.13769999999999999</v>
      </c>
      <c r="G282">
        <v>0.13569999999999999</v>
      </c>
      <c r="H282">
        <v>0.13339999999999999</v>
      </c>
      <c r="I282">
        <v>0.13270000000000001</v>
      </c>
      <c r="J282">
        <v>0.12479999999999999</v>
      </c>
      <c r="K282">
        <v>0.12939999999999999</v>
      </c>
      <c r="L282">
        <v>0.12909999999999999</v>
      </c>
      <c r="M282">
        <v>0.12239999999999999</v>
      </c>
      <c r="O282" s="3">
        <v>1.25E-3</v>
      </c>
      <c r="P282">
        <v>0.79969999999999997</v>
      </c>
      <c r="Q282">
        <v>0.46760000000000002</v>
      </c>
      <c r="R282">
        <v>0.40039999999999998</v>
      </c>
      <c r="S282">
        <v>0.32129999999999997</v>
      </c>
      <c r="T282">
        <v>0.32750000000000001</v>
      </c>
      <c r="U282">
        <v>0.47420000000000001</v>
      </c>
      <c r="V282">
        <v>0.33489999999999998</v>
      </c>
      <c r="W282">
        <v>0.29299999999999998</v>
      </c>
      <c r="X282">
        <v>0.33979999999999999</v>
      </c>
      <c r="Y282">
        <v>0.28810000000000002</v>
      </c>
      <c r="Z282">
        <v>0.34689999999999999</v>
      </c>
      <c r="AA282">
        <v>0.54479999999999995</v>
      </c>
      <c r="AC282" s="3">
        <v>1.25E-3</v>
      </c>
      <c r="AD282">
        <f t="shared" si="50"/>
        <v>0.65609999999999991</v>
      </c>
      <c r="AE282">
        <f t="shared" si="51"/>
        <v>0.31969999999999998</v>
      </c>
      <c r="AF282">
        <f t="shared" si="51"/>
        <v>0.20289999999999997</v>
      </c>
      <c r="AG282">
        <f t="shared" si="51"/>
        <v>0.18769999999999998</v>
      </c>
      <c r="AH282">
        <f t="shared" si="51"/>
        <v>0.18980000000000002</v>
      </c>
      <c r="AI282">
        <f t="shared" si="51"/>
        <v>0.33850000000000002</v>
      </c>
      <c r="AJ282">
        <f t="shared" si="51"/>
        <v>0.20149999999999998</v>
      </c>
      <c r="AK282">
        <f t="shared" si="51"/>
        <v>0.16029999999999997</v>
      </c>
      <c r="AL282">
        <f t="shared" si="50"/>
        <v>0.215</v>
      </c>
      <c r="AM282">
        <f t="shared" si="50"/>
        <v>0.15870000000000004</v>
      </c>
      <c r="AN282">
        <f t="shared" si="50"/>
        <v>0.21779999999999999</v>
      </c>
      <c r="AO282">
        <f t="shared" si="50"/>
        <v>0.42239999999999994</v>
      </c>
    </row>
    <row r="283" spans="1:67" x14ac:dyDescent="0.25">
      <c r="A283" s="3">
        <v>0</v>
      </c>
      <c r="B283">
        <v>0.16120000000000001</v>
      </c>
      <c r="C283">
        <v>0.14369999999999999</v>
      </c>
      <c r="D283">
        <v>0.14269999999999999</v>
      </c>
      <c r="E283">
        <v>0.15190000000000001</v>
      </c>
      <c r="F283">
        <v>0.14219999999999999</v>
      </c>
      <c r="G283">
        <v>0.13800000000000001</v>
      </c>
      <c r="H283">
        <v>0.14050000000000001</v>
      </c>
      <c r="I283">
        <v>0.13880000000000001</v>
      </c>
      <c r="J283">
        <v>0.1358</v>
      </c>
      <c r="K283">
        <v>0.13320000000000001</v>
      </c>
      <c r="L283">
        <v>0.1424</v>
      </c>
      <c r="M283">
        <v>0.13450000000000001</v>
      </c>
      <c r="O283" s="3">
        <v>0</v>
      </c>
      <c r="P283">
        <v>0.87760000000000005</v>
      </c>
      <c r="Q283">
        <v>0.55689999999999995</v>
      </c>
      <c r="R283">
        <v>0.3145</v>
      </c>
      <c r="S283">
        <v>0.39319999999999999</v>
      </c>
      <c r="T283">
        <v>0.34370000000000001</v>
      </c>
      <c r="U283">
        <v>0.4869</v>
      </c>
      <c r="V283">
        <v>0.3528</v>
      </c>
      <c r="W283">
        <v>0.25040000000000001</v>
      </c>
      <c r="X283">
        <v>0.30630000000000002</v>
      </c>
      <c r="Y283">
        <v>0.32679999999999998</v>
      </c>
      <c r="Z283">
        <v>0.38569999999999999</v>
      </c>
      <c r="AA283">
        <v>0.54039999999999999</v>
      </c>
      <c r="AC283" s="3">
        <v>0</v>
      </c>
      <c r="AD283">
        <f t="shared" si="50"/>
        <v>0.71640000000000004</v>
      </c>
      <c r="AE283">
        <f t="shared" si="51"/>
        <v>0.41319999999999996</v>
      </c>
      <c r="AF283">
        <f t="shared" si="51"/>
        <v>0.17180000000000001</v>
      </c>
      <c r="AG283">
        <f t="shared" si="51"/>
        <v>0.24129999999999999</v>
      </c>
      <c r="AH283">
        <f t="shared" si="51"/>
        <v>0.20150000000000001</v>
      </c>
      <c r="AI283">
        <f t="shared" si="51"/>
        <v>0.34889999999999999</v>
      </c>
      <c r="AJ283">
        <f t="shared" si="51"/>
        <v>0.21229999999999999</v>
      </c>
      <c r="AK283">
        <f t="shared" si="51"/>
        <v>0.1116</v>
      </c>
      <c r="AL283">
        <f t="shared" si="50"/>
        <v>0.17050000000000001</v>
      </c>
      <c r="AM283">
        <f t="shared" si="50"/>
        <v>0.19359999999999997</v>
      </c>
      <c r="AN283">
        <f t="shared" si="50"/>
        <v>0.24329999999999999</v>
      </c>
      <c r="AO283">
        <f t="shared" si="50"/>
        <v>0.40589999999999998</v>
      </c>
    </row>
    <row r="284" spans="1:67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</row>
    <row r="285" spans="1:67" x14ac:dyDescent="0.25">
      <c r="A285" s="3"/>
      <c r="B285" s="3" t="s">
        <v>62</v>
      </c>
      <c r="C285" s="3"/>
      <c r="D285" s="3" t="s">
        <v>61</v>
      </c>
      <c r="E285" s="3"/>
      <c r="F285" s="3"/>
      <c r="G285" s="3"/>
      <c r="H285" s="5"/>
      <c r="I285" s="3"/>
      <c r="J285" s="3"/>
      <c r="K285" s="3"/>
      <c r="L285" s="3"/>
      <c r="M285" s="3"/>
      <c r="N285" s="3"/>
      <c r="O285" s="3"/>
      <c r="P285" s="5"/>
      <c r="Q285" s="3" t="s">
        <v>62</v>
      </c>
      <c r="R285" s="3"/>
      <c r="S285" s="3" t="s">
        <v>61</v>
      </c>
      <c r="T285" s="3"/>
      <c r="U285" s="3"/>
      <c r="V285" s="3"/>
      <c r="W285" s="3"/>
    </row>
    <row r="286" spans="1:67" x14ac:dyDescent="0.25">
      <c r="A286" s="3" t="s">
        <v>7</v>
      </c>
      <c r="B286" s="3">
        <v>4</v>
      </c>
      <c r="C286" s="3">
        <v>2</v>
      </c>
      <c r="D286" s="3">
        <v>1</v>
      </c>
      <c r="E286" s="3">
        <v>0.5</v>
      </c>
      <c r="F286" s="3">
        <v>0.25</v>
      </c>
      <c r="G286" s="3">
        <v>0</v>
      </c>
      <c r="H286" s="5"/>
      <c r="I286" s="3" t="s">
        <v>7</v>
      </c>
      <c r="J286" s="3">
        <v>4</v>
      </c>
      <c r="K286" s="3">
        <v>2</v>
      </c>
      <c r="L286" s="3">
        <v>1</v>
      </c>
      <c r="M286" s="3">
        <v>0.5</v>
      </c>
      <c r="N286" s="3">
        <v>0.25</v>
      </c>
      <c r="O286" s="3">
        <v>0</v>
      </c>
      <c r="P286" s="5"/>
      <c r="Q286" s="3" t="s">
        <v>7</v>
      </c>
      <c r="R286" s="3">
        <v>4</v>
      </c>
      <c r="S286" s="3">
        <v>2</v>
      </c>
      <c r="T286" s="3">
        <v>1</v>
      </c>
      <c r="U286" s="3">
        <v>0.5</v>
      </c>
      <c r="V286" s="3">
        <v>0.25</v>
      </c>
      <c r="W286" s="3">
        <v>0</v>
      </c>
    </row>
    <row r="287" spans="1:67" x14ac:dyDescent="0.25">
      <c r="A287" s="3">
        <v>16</v>
      </c>
      <c r="B287">
        <v>0.14940000000000001</v>
      </c>
      <c r="C287">
        <v>0.1147</v>
      </c>
      <c r="D287">
        <v>0.1173</v>
      </c>
      <c r="E287">
        <v>0.1502</v>
      </c>
      <c r="F287">
        <v>0.127</v>
      </c>
      <c r="G287">
        <v>0.1031</v>
      </c>
      <c r="H287" s="5"/>
      <c r="I287" s="3">
        <v>16</v>
      </c>
      <c r="J287">
        <v>0.21809999999999999</v>
      </c>
      <c r="K287">
        <v>0.1258</v>
      </c>
      <c r="L287">
        <v>0.1133</v>
      </c>
      <c r="M287">
        <v>0.1487</v>
      </c>
      <c r="N287">
        <v>0.12670000000000001</v>
      </c>
      <c r="O287">
        <v>0.10290000000000001</v>
      </c>
      <c r="P287" s="5"/>
      <c r="Q287" s="3">
        <v>16</v>
      </c>
      <c r="R287">
        <f t="shared" ref="R287:W294" si="52">J287-B287</f>
        <v>6.8699999999999983E-2</v>
      </c>
      <c r="S287">
        <f t="shared" si="52"/>
        <v>1.1099999999999999E-2</v>
      </c>
      <c r="T287">
        <f t="shared" si="52"/>
        <v>-4.0000000000000036E-3</v>
      </c>
      <c r="U287">
        <f t="shared" si="52"/>
        <v>-1.5000000000000013E-3</v>
      </c>
      <c r="V287">
        <f t="shared" si="52"/>
        <v>-2.9999999999999472E-4</v>
      </c>
      <c r="W287">
        <f t="shared" si="52"/>
        <v>-1.9999999999999185E-4</v>
      </c>
    </row>
    <row r="288" spans="1:67" x14ac:dyDescent="0.25">
      <c r="A288" s="3">
        <v>8</v>
      </c>
      <c r="B288">
        <v>0.1298</v>
      </c>
      <c r="C288">
        <v>0.13039999999999999</v>
      </c>
      <c r="D288">
        <v>0.12139999999999999</v>
      </c>
      <c r="E288">
        <v>0.13070000000000001</v>
      </c>
      <c r="F288">
        <v>0.1555</v>
      </c>
      <c r="G288">
        <v>0.12809999999999999</v>
      </c>
      <c r="H288" s="5"/>
      <c r="I288" s="3">
        <v>8</v>
      </c>
      <c r="J288">
        <v>0.161</v>
      </c>
      <c r="K288">
        <v>0.13159999999999999</v>
      </c>
      <c r="L288">
        <v>0.12520000000000001</v>
      </c>
      <c r="M288">
        <v>0.13469999999999999</v>
      </c>
      <c r="N288">
        <v>0.12640000000000001</v>
      </c>
      <c r="O288">
        <v>0.1244</v>
      </c>
      <c r="P288" s="5"/>
      <c r="Q288" s="3">
        <v>8</v>
      </c>
      <c r="R288">
        <f t="shared" si="52"/>
        <v>3.1200000000000006E-2</v>
      </c>
      <c r="S288">
        <f t="shared" si="52"/>
        <v>1.2000000000000066E-3</v>
      </c>
      <c r="T288">
        <f t="shared" si="52"/>
        <v>3.8000000000000117E-3</v>
      </c>
      <c r="U288">
        <f t="shared" si="52"/>
        <v>3.9999999999999758E-3</v>
      </c>
      <c r="V288">
        <f t="shared" si="52"/>
        <v>-2.9099999999999987E-2</v>
      </c>
      <c r="W288">
        <f t="shared" si="52"/>
        <v>-3.699999999999995E-3</v>
      </c>
    </row>
    <row r="289" spans="1:67" x14ac:dyDescent="0.25">
      <c r="A289" s="3">
        <v>4</v>
      </c>
      <c r="B289">
        <v>0.12640000000000001</v>
      </c>
      <c r="C289">
        <v>0.1046</v>
      </c>
      <c r="D289">
        <v>0.11840000000000001</v>
      </c>
      <c r="E289">
        <v>0.13639999999999999</v>
      </c>
      <c r="F289">
        <v>0.1033</v>
      </c>
      <c r="G289">
        <v>0.1472</v>
      </c>
      <c r="H289" s="5"/>
      <c r="I289" s="3">
        <v>4</v>
      </c>
      <c r="J289">
        <v>0.12609999999999999</v>
      </c>
      <c r="K289">
        <v>0.1055</v>
      </c>
      <c r="L289">
        <v>0.11550000000000001</v>
      </c>
      <c r="M289">
        <v>0.13239999999999999</v>
      </c>
      <c r="N289">
        <v>8.3500000000000005E-2</v>
      </c>
      <c r="O289">
        <v>0.1128</v>
      </c>
      <c r="P289" s="5"/>
      <c r="Q289" s="3">
        <v>4</v>
      </c>
      <c r="R289">
        <f t="shared" si="52"/>
        <v>-3.0000000000002247E-4</v>
      </c>
      <c r="S289">
        <f t="shared" si="52"/>
        <v>8.9999999999999802E-4</v>
      </c>
      <c r="T289">
        <f t="shared" si="52"/>
        <v>-2.8999999999999998E-3</v>
      </c>
      <c r="U289">
        <f t="shared" si="52"/>
        <v>-4.0000000000000036E-3</v>
      </c>
      <c r="V289">
        <f t="shared" si="52"/>
        <v>-1.9799999999999998E-2</v>
      </c>
      <c r="W289">
        <f t="shared" si="52"/>
        <v>-3.44E-2</v>
      </c>
    </row>
    <row r="290" spans="1:67" x14ac:dyDescent="0.25">
      <c r="A290" s="3">
        <v>2</v>
      </c>
      <c r="B290">
        <v>0.1293</v>
      </c>
      <c r="C290">
        <v>0.13830000000000001</v>
      </c>
      <c r="D290">
        <v>0.1333</v>
      </c>
      <c r="E290">
        <v>0.13100000000000001</v>
      </c>
      <c r="F290">
        <v>0.11409999999999999</v>
      </c>
      <c r="G290">
        <v>0.1144</v>
      </c>
      <c r="I290" s="3">
        <v>2</v>
      </c>
      <c r="J290">
        <v>0.21740000000000001</v>
      </c>
      <c r="K290">
        <v>0.13</v>
      </c>
      <c r="L290">
        <v>0.12559999999999999</v>
      </c>
      <c r="M290">
        <v>0.1331</v>
      </c>
      <c r="N290">
        <v>0.11210000000000001</v>
      </c>
      <c r="O290">
        <v>0.11409999999999999</v>
      </c>
      <c r="Q290" s="3">
        <v>2</v>
      </c>
      <c r="R290">
        <f t="shared" si="52"/>
        <v>8.8100000000000012E-2</v>
      </c>
      <c r="S290">
        <f t="shared" si="52"/>
        <v>-8.3000000000000018E-3</v>
      </c>
      <c r="T290">
        <f t="shared" si="52"/>
        <v>-7.7000000000000124E-3</v>
      </c>
      <c r="U290">
        <f t="shared" si="52"/>
        <v>2.0999999999999908E-3</v>
      </c>
      <c r="V290">
        <f t="shared" si="52"/>
        <v>-1.9999999999999879E-3</v>
      </c>
      <c r="W290">
        <f t="shared" si="52"/>
        <v>-3.0000000000000859E-4</v>
      </c>
    </row>
    <row r="291" spans="1:67" x14ac:dyDescent="0.25">
      <c r="A291" s="3">
        <v>1</v>
      </c>
      <c r="B291">
        <v>0.13320000000000001</v>
      </c>
      <c r="C291">
        <v>0.13819999999999999</v>
      </c>
      <c r="D291">
        <v>0.1376</v>
      </c>
      <c r="E291">
        <v>0.12970000000000001</v>
      </c>
      <c r="F291">
        <v>0.13039999999999999</v>
      </c>
      <c r="G291">
        <v>0.13109999999999999</v>
      </c>
      <c r="I291" s="3">
        <v>1</v>
      </c>
      <c r="J291">
        <v>0.14530000000000001</v>
      </c>
      <c r="K291">
        <v>0.13589999999999999</v>
      </c>
      <c r="L291">
        <v>0.21210000000000001</v>
      </c>
      <c r="M291">
        <v>0.2515</v>
      </c>
      <c r="N291">
        <v>0.19750000000000001</v>
      </c>
      <c r="O291">
        <v>0.30130000000000001</v>
      </c>
      <c r="Q291" s="3">
        <v>1</v>
      </c>
      <c r="R291">
        <f t="shared" si="52"/>
        <v>1.21E-2</v>
      </c>
      <c r="S291">
        <f t="shared" si="52"/>
        <v>-2.2999999999999965E-3</v>
      </c>
      <c r="T291">
        <f t="shared" si="52"/>
        <v>7.4500000000000011E-2</v>
      </c>
      <c r="U291">
        <f t="shared" si="52"/>
        <v>0.12179999999999999</v>
      </c>
      <c r="V291">
        <f t="shared" si="52"/>
        <v>6.7100000000000021E-2</v>
      </c>
      <c r="W291">
        <f t="shared" si="52"/>
        <v>0.17020000000000002</v>
      </c>
    </row>
    <row r="292" spans="1:67" x14ac:dyDescent="0.25">
      <c r="A292" s="3">
        <v>0.5</v>
      </c>
      <c r="B292">
        <v>0.1537</v>
      </c>
      <c r="C292">
        <v>0.1132</v>
      </c>
      <c r="D292">
        <v>0.13389999999999999</v>
      </c>
      <c r="E292">
        <v>0.13</v>
      </c>
      <c r="F292">
        <v>0.1187</v>
      </c>
      <c r="G292">
        <v>0.12709999999999999</v>
      </c>
      <c r="I292" s="3">
        <v>0.5</v>
      </c>
      <c r="J292">
        <v>0.30790000000000001</v>
      </c>
      <c r="K292">
        <v>0.1205</v>
      </c>
      <c r="L292">
        <v>0.2286</v>
      </c>
      <c r="M292">
        <v>0.17419999999999999</v>
      </c>
      <c r="N292">
        <v>0.17219999999999999</v>
      </c>
      <c r="O292">
        <v>0.3125</v>
      </c>
      <c r="Q292" s="3">
        <v>0.5</v>
      </c>
      <c r="R292">
        <f t="shared" si="52"/>
        <v>0.1542</v>
      </c>
      <c r="S292">
        <f t="shared" si="52"/>
        <v>7.3000000000000009E-3</v>
      </c>
      <c r="T292">
        <f t="shared" si="52"/>
        <v>9.4700000000000006E-2</v>
      </c>
      <c r="U292">
        <f t="shared" si="52"/>
        <v>4.4199999999999989E-2</v>
      </c>
      <c r="V292">
        <f t="shared" si="52"/>
        <v>5.3499999999999992E-2</v>
      </c>
      <c r="W292">
        <f t="shared" si="52"/>
        <v>0.18540000000000001</v>
      </c>
    </row>
    <row r="293" spans="1:67" x14ac:dyDescent="0.25">
      <c r="A293" s="3">
        <v>0.25</v>
      </c>
      <c r="B293">
        <v>0.1434</v>
      </c>
      <c r="C293">
        <v>0.13420000000000001</v>
      </c>
      <c r="D293">
        <v>0.1389</v>
      </c>
      <c r="E293">
        <v>0.1321</v>
      </c>
      <c r="F293">
        <v>0.13100000000000001</v>
      </c>
      <c r="G293">
        <v>0.12889999999999999</v>
      </c>
      <c r="I293" s="3">
        <v>0.25</v>
      </c>
      <c r="J293">
        <v>0.41399999999999998</v>
      </c>
      <c r="K293">
        <v>0.29170000000000001</v>
      </c>
      <c r="L293">
        <v>0.42880000000000001</v>
      </c>
      <c r="M293">
        <v>0.2009</v>
      </c>
      <c r="N293">
        <v>0.19869999999999999</v>
      </c>
      <c r="O293">
        <v>0.35510000000000003</v>
      </c>
      <c r="Q293" s="3">
        <v>0.25</v>
      </c>
      <c r="R293">
        <f t="shared" si="52"/>
        <v>0.27059999999999995</v>
      </c>
      <c r="S293">
        <f t="shared" si="52"/>
        <v>0.1575</v>
      </c>
      <c r="T293">
        <f t="shared" si="52"/>
        <v>0.28990000000000005</v>
      </c>
      <c r="U293">
        <f t="shared" si="52"/>
        <v>6.88E-2</v>
      </c>
      <c r="V293">
        <f t="shared" si="52"/>
        <v>6.7699999999999982E-2</v>
      </c>
      <c r="W293">
        <f t="shared" si="52"/>
        <v>0.22620000000000004</v>
      </c>
    </row>
    <row r="294" spans="1:67" x14ac:dyDescent="0.25">
      <c r="A294" s="3">
        <v>0</v>
      </c>
      <c r="B294">
        <v>0.2442</v>
      </c>
      <c r="C294">
        <v>0.14369999999999999</v>
      </c>
      <c r="D294">
        <v>0.14729999999999999</v>
      </c>
      <c r="E294">
        <v>0.14050000000000001</v>
      </c>
      <c r="F294">
        <v>0.13420000000000001</v>
      </c>
      <c r="G294">
        <v>0.13769999999999999</v>
      </c>
      <c r="I294" s="3">
        <v>0</v>
      </c>
      <c r="J294">
        <v>0.54559999999999997</v>
      </c>
      <c r="K294">
        <v>0.39279999999999998</v>
      </c>
      <c r="L294">
        <v>0.44969999999999999</v>
      </c>
      <c r="M294">
        <v>0.27739999999999998</v>
      </c>
      <c r="N294">
        <v>0.25569999999999998</v>
      </c>
      <c r="O294">
        <v>0.44109999999999999</v>
      </c>
      <c r="Q294" s="3">
        <v>0</v>
      </c>
      <c r="R294">
        <f t="shared" si="52"/>
        <v>0.3014</v>
      </c>
      <c r="S294">
        <f t="shared" si="52"/>
        <v>0.24909999999999999</v>
      </c>
      <c r="T294">
        <f t="shared" si="52"/>
        <v>0.3024</v>
      </c>
      <c r="U294">
        <f t="shared" si="52"/>
        <v>0.13689999999999997</v>
      </c>
      <c r="V294">
        <f t="shared" si="52"/>
        <v>0.12149999999999997</v>
      </c>
      <c r="W294">
        <f t="shared" si="52"/>
        <v>0.3034</v>
      </c>
    </row>
    <row r="295" spans="1:67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</row>
    <row r="296" spans="1:67" x14ac:dyDescent="0.25">
      <c r="A296" s="3"/>
      <c r="B296" s="3" t="s">
        <v>55</v>
      </c>
      <c r="C296" s="3"/>
      <c r="D296" s="3"/>
      <c r="E296" s="3"/>
      <c r="F296" s="3"/>
      <c r="G296" s="3"/>
      <c r="H296" s="5"/>
      <c r="I296" s="3"/>
      <c r="J296" s="3" t="s">
        <v>55</v>
      </c>
      <c r="K296" s="3"/>
      <c r="L296" s="3"/>
      <c r="M296" s="3"/>
      <c r="N296" s="3"/>
      <c r="O296" s="3"/>
      <c r="P296" s="5"/>
      <c r="Q296" s="3"/>
      <c r="R296" s="3" t="s">
        <v>55</v>
      </c>
      <c r="S296" s="3"/>
      <c r="T296" s="3"/>
      <c r="U296" s="3"/>
      <c r="V296" s="3"/>
      <c r="W296" s="3"/>
    </row>
    <row r="297" spans="1:67" x14ac:dyDescent="0.25">
      <c r="A297" s="3" t="s">
        <v>7</v>
      </c>
      <c r="B297" s="3">
        <v>0.125</v>
      </c>
      <c r="C297" s="3">
        <v>0.06</v>
      </c>
      <c r="D297" s="3">
        <v>0.03</v>
      </c>
      <c r="E297" s="3">
        <v>0.01</v>
      </c>
      <c r="F297" s="3">
        <v>5.0000000000000001E-3</v>
      </c>
      <c r="G297" s="3">
        <v>0</v>
      </c>
      <c r="H297" s="5"/>
      <c r="I297" s="3" t="s">
        <v>7</v>
      </c>
      <c r="J297" s="3">
        <v>0.125</v>
      </c>
      <c r="K297" s="3">
        <v>0.06</v>
      </c>
      <c r="L297" s="3">
        <v>0.03</v>
      </c>
      <c r="M297" s="3">
        <v>0.01</v>
      </c>
      <c r="N297" s="3">
        <v>5.0000000000000001E-3</v>
      </c>
      <c r="O297" s="3">
        <v>0</v>
      </c>
      <c r="P297" s="5"/>
      <c r="Q297" s="3" t="s">
        <v>7</v>
      </c>
      <c r="R297" s="3">
        <v>0.125</v>
      </c>
      <c r="S297" s="3">
        <v>0.06</v>
      </c>
      <c r="T297" s="3">
        <v>0.03</v>
      </c>
      <c r="U297" s="3">
        <v>0.01</v>
      </c>
      <c r="V297" s="3">
        <v>5.0000000000000001E-3</v>
      </c>
      <c r="W297" s="3">
        <v>0</v>
      </c>
    </row>
    <row r="298" spans="1:67" x14ac:dyDescent="0.25">
      <c r="A298" s="3">
        <v>4</v>
      </c>
      <c r="B298">
        <v>0.13100000000000001</v>
      </c>
      <c r="C298">
        <v>0.12970000000000001</v>
      </c>
      <c r="D298">
        <v>0.14929999999999999</v>
      </c>
      <c r="E298">
        <v>0.11749999999999999</v>
      </c>
      <c r="F298">
        <v>0.1196</v>
      </c>
      <c r="G298">
        <v>0.13730000000000001</v>
      </c>
      <c r="H298" s="5"/>
      <c r="I298" s="3">
        <v>4</v>
      </c>
      <c r="J298">
        <v>0.28389999999999999</v>
      </c>
      <c r="K298">
        <v>0.36449999999999999</v>
      </c>
      <c r="L298">
        <v>0.32379999999999998</v>
      </c>
      <c r="M298">
        <v>0.31850000000000001</v>
      </c>
      <c r="N298">
        <v>0.40939999999999999</v>
      </c>
      <c r="O298">
        <v>0.36</v>
      </c>
      <c r="P298" s="5"/>
      <c r="Q298" s="3">
        <v>4</v>
      </c>
      <c r="R298">
        <f>J298-B298</f>
        <v>0.15289999999999998</v>
      </c>
      <c r="S298">
        <f t="shared" ref="S298:W303" si="53">K298-C298</f>
        <v>0.23479999999999998</v>
      </c>
      <c r="T298">
        <f t="shared" si="53"/>
        <v>0.17449999999999999</v>
      </c>
      <c r="U298">
        <f t="shared" si="53"/>
        <v>0.20100000000000001</v>
      </c>
      <c r="V298">
        <f t="shared" si="53"/>
        <v>0.2898</v>
      </c>
      <c r="W298">
        <f t="shared" si="53"/>
        <v>0.22269999999999998</v>
      </c>
    </row>
    <row r="299" spans="1:67" x14ac:dyDescent="0.25">
      <c r="A299" s="3">
        <v>4</v>
      </c>
      <c r="B299">
        <v>0.1444</v>
      </c>
      <c r="C299">
        <v>0.13350000000000001</v>
      </c>
      <c r="D299">
        <v>0.14249999999999999</v>
      </c>
      <c r="E299">
        <v>0.13669999999999999</v>
      </c>
      <c r="F299">
        <v>0.1318</v>
      </c>
      <c r="G299">
        <v>0.122</v>
      </c>
      <c r="I299" s="3">
        <v>4</v>
      </c>
      <c r="J299">
        <v>0.28989999999999999</v>
      </c>
      <c r="K299">
        <v>0.34699999999999998</v>
      </c>
      <c r="L299">
        <v>0.37580000000000002</v>
      </c>
      <c r="M299">
        <v>0.43440000000000001</v>
      </c>
      <c r="N299">
        <v>0.40500000000000003</v>
      </c>
      <c r="O299">
        <v>0.32579999999999998</v>
      </c>
      <c r="Q299" s="3">
        <v>4</v>
      </c>
      <c r="R299">
        <f t="shared" ref="R299:R303" si="54">J299-B299</f>
        <v>0.14549999999999999</v>
      </c>
      <c r="S299">
        <f t="shared" si="53"/>
        <v>0.21349999999999997</v>
      </c>
      <c r="T299">
        <f t="shared" si="53"/>
        <v>0.23330000000000004</v>
      </c>
      <c r="U299">
        <f t="shared" si="53"/>
        <v>0.29770000000000002</v>
      </c>
      <c r="V299">
        <f t="shared" si="53"/>
        <v>0.2732</v>
      </c>
      <c r="W299">
        <f t="shared" si="53"/>
        <v>0.20379999999999998</v>
      </c>
    </row>
    <row r="300" spans="1:67" x14ac:dyDescent="0.25">
      <c r="A300" s="3">
        <v>4</v>
      </c>
      <c r="B300">
        <v>0.1328</v>
      </c>
      <c r="C300">
        <v>0.1152</v>
      </c>
      <c r="D300">
        <v>0.13320000000000001</v>
      </c>
      <c r="E300">
        <v>0.11550000000000001</v>
      </c>
      <c r="F300">
        <v>9.5200000000000007E-2</v>
      </c>
      <c r="G300">
        <v>0.12889999999999999</v>
      </c>
      <c r="I300" s="3">
        <v>4</v>
      </c>
      <c r="J300">
        <v>0.33350000000000002</v>
      </c>
      <c r="K300">
        <v>0.28849999999999998</v>
      </c>
      <c r="L300">
        <v>0.2082</v>
      </c>
      <c r="M300">
        <v>0.35549999999999998</v>
      </c>
      <c r="N300">
        <v>0.37730000000000002</v>
      </c>
      <c r="O300">
        <v>0.3155</v>
      </c>
      <c r="Q300" s="3">
        <v>4</v>
      </c>
      <c r="R300">
        <f t="shared" si="54"/>
        <v>0.20070000000000002</v>
      </c>
      <c r="S300">
        <f t="shared" si="53"/>
        <v>0.17329999999999998</v>
      </c>
      <c r="T300">
        <f t="shared" si="53"/>
        <v>7.4999999999999983E-2</v>
      </c>
      <c r="U300">
        <f t="shared" si="53"/>
        <v>0.24</v>
      </c>
      <c r="V300">
        <f t="shared" si="53"/>
        <v>0.28210000000000002</v>
      </c>
      <c r="W300">
        <f t="shared" si="53"/>
        <v>0.18660000000000002</v>
      </c>
    </row>
    <row r="301" spans="1:67" x14ac:dyDescent="0.25">
      <c r="A301" s="3">
        <v>0</v>
      </c>
      <c r="B301">
        <v>0.12379999999999999</v>
      </c>
      <c r="C301">
        <v>0.12280000000000001</v>
      </c>
      <c r="D301">
        <v>0.12609999999999999</v>
      </c>
      <c r="E301">
        <v>0.12189999999999999</v>
      </c>
      <c r="F301">
        <v>0.11650000000000001</v>
      </c>
      <c r="G301">
        <v>0.1205</v>
      </c>
      <c r="I301" s="3">
        <v>0</v>
      </c>
      <c r="J301">
        <v>0.5272</v>
      </c>
      <c r="K301">
        <v>0.36530000000000001</v>
      </c>
      <c r="L301">
        <v>0.34410000000000002</v>
      </c>
      <c r="M301">
        <v>0.39219999999999999</v>
      </c>
      <c r="N301">
        <v>0.4153</v>
      </c>
      <c r="O301">
        <v>0.48370000000000002</v>
      </c>
      <c r="Q301" s="3">
        <v>0</v>
      </c>
      <c r="R301">
        <f t="shared" si="54"/>
        <v>0.40339999999999998</v>
      </c>
      <c r="S301">
        <f t="shared" si="53"/>
        <v>0.24249999999999999</v>
      </c>
      <c r="T301">
        <f t="shared" si="53"/>
        <v>0.21800000000000003</v>
      </c>
      <c r="U301">
        <f t="shared" si="53"/>
        <v>0.27029999999999998</v>
      </c>
      <c r="V301">
        <f t="shared" si="53"/>
        <v>0.29880000000000001</v>
      </c>
      <c r="W301">
        <f t="shared" si="53"/>
        <v>0.36320000000000002</v>
      </c>
    </row>
    <row r="302" spans="1:67" x14ac:dyDescent="0.25">
      <c r="A302" s="3">
        <v>0</v>
      </c>
      <c r="B302">
        <v>0.1242</v>
      </c>
      <c r="C302">
        <v>0.11600000000000001</v>
      </c>
      <c r="D302">
        <v>0.1197</v>
      </c>
      <c r="E302">
        <v>0.1169</v>
      </c>
      <c r="F302">
        <v>0.1182</v>
      </c>
      <c r="G302">
        <v>0.1171</v>
      </c>
      <c r="I302" s="3">
        <v>0</v>
      </c>
      <c r="J302">
        <v>0.502</v>
      </c>
      <c r="K302">
        <v>0.49130000000000001</v>
      </c>
      <c r="L302">
        <v>0.44269999999999998</v>
      </c>
      <c r="M302">
        <v>0.48649999999999999</v>
      </c>
      <c r="N302">
        <v>0.59350000000000003</v>
      </c>
      <c r="O302">
        <v>0.55879999999999996</v>
      </c>
      <c r="Q302" s="3">
        <v>0</v>
      </c>
      <c r="R302">
        <f t="shared" si="54"/>
        <v>0.37780000000000002</v>
      </c>
      <c r="S302">
        <f t="shared" si="53"/>
        <v>0.37530000000000002</v>
      </c>
      <c r="T302">
        <f t="shared" si="53"/>
        <v>0.32299999999999995</v>
      </c>
      <c r="U302">
        <f t="shared" si="53"/>
        <v>0.36959999999999998</v>
      </c>
      <c r="V302">
        <f t="shared" si="53"/>
        <v>0.47530000000000006</v>
      </c>
      <c r="W302">
        <f t="shared" si="53"/>
        <v>0.44169999999999998</v>
      </c>
    </row>
    <row r="303" spans="1:67" x14ac:dyDescent="0.25">
      <c r="A303" s="3">
        <v>0</v>
      </c>
      <c r="B303">
        <v>0.13500000000000001</v>
      </c>
      <c r="C303">
        <v>0.1101</v>
      </c>
      <c r="D303">
        <v>0.125</v>
      </c>
      <c r="E303">
        <v>0.12759999999999999</v>
      </c>
      <c r="F303">
        <v>0.1053</v>
      </c>
      <c r="G303">
        <v>0.123</v>
      </c>
      <c r="I303" s="3">
        <v>0</v>
      </c>
      <c r="J303">
        <v>0.46679999999999999</v>
      </c>
      <c r="K303">
        <v>0.52680000000000005</v>
      </c>
      <c r="L303">
        <v>0.41570000000000001</v>
      </c>
      <c r="M303">
        <v>0.47770000000000001</v>
      </c>
      <c r="N303">
        <v>0.50109999999999999</v>
      </c>
      <c r="O303">
        <v>0.52370000000000005</v>
      </c>
      <c r="Q303" s="3">
        <v>0</v>
      </c>
      <c r="R303">
        <f t="shared" si="54"/>
        <v>0.33179999999999998</v>
      </c>
      <c r="S303">
        <f t="shared" si="53"/>
        <v>0.41670000000000007</v>
      </c>
      <c r="T303">
        <f t="shared" si="53"/>
        <v>0.29070000000000001</v>
      </c>
      <c r="U303">
        <f t="shared" si="53"/>
        <v>0.35010000000000002</v>
      </c>
      <c r="V303">
        <f t="shared" si="53"/>
        <v>0.39579999999999999</v>
      </c>
      <c r="W303">
        <f t="shared" si="53"/>
        <v>0.40070000000000006</v>
      </c>
    </row>
  </sheetData>
  <mergeCells count="22">
    <mergeCell ref="AN1:AU1"/>
    <mergeCell ref="AT3:AT4"/>
    <mergeCell ref="AU3:AU4"/>
    <mergeCell ref="AN5:AP5"/>
    <mergeCell ref="AQ5:AS5"/>
    <mergeCell ref="AN7:AP7"/>
    <mergeCell ref="AQ7:AS7"/>
    <mergeCell ref="A218:G218"/>
    <mergeCell ref="I218:O218"/>
    <mergeCell ref="Q218:W218"/>
    <mergeCell ref="AN3:AP3"/>
    <mergeCell ref="AQ3:AS3"/>
    <mergeCell ref="AN9:AP9"/>
    <mergeCell ref="AQ9:AS9"/>
    <mergeCell ref="A5:G5"/>
    <mergeCell ref="I5:O5"/>
    <mergeCell ref="Q5:W5"/>
    <mergeCell ref="Y5:AE5"/>
    <mergeCell ref="A118:G118"/>
    <mergeCell ref="I118:O118"/>
    <mergeCell ref="Q118:W118"/>
    <mergeCell ref="Y118:AE118"/>
  </mergeCells>
  <conditionalFormatting sqref="R30:W36 R20:W26 R9:W16 AC122:AI129">
    <cfRule type="cellIs" dxfId="97" priority="52" operator="lessThan">
      <formula>0.05</formula>
    </cfRule>
  </conditionalFormatting>
  <conditionalFormatting sqref="R40:W47">
    <cfRule type="cellIs" dxfId="96" priority="51" operator="lessThan">
      <formula>0.05</formula>
    </cfRule>
  </conditionalFormatting>
  <conditionalFormatting sqref="R51:W58">
    <cfRule type="cellIs" dxfId="95" priority="50" operator="lessThan">
      <formula>0.05</formula>
    </cfRule>
  </conditionalFormatting>
  <conditionalFormatting sqref="R62:W69">
    <cfRule type="cellIs" dxfId="94" priority="49" operator="lessThan">
      <formula>0.05</formula>
    </cfRule>
  </conditionalFormatting>
  <conditionalFormatting sqref="AE9:AI15">
    <cfRule type="cellIs" dxfId="93" priority="48" operator="lessThan">
      <formula>0.05</formula>
    </cfRule>
  </conditionalFormatting>
  <conditionalFormatting sqref="AE16:AI16">
    <cfRule type="cellIs" dxfId="92" priority="47" operator="lessThan">
      <formula>0.05</formula>
    </cfRule>
  </conditionalFormatting>
  <conditionalFormatting sqref="AJ16 AJ9:AK15">
    <cfRule type="cellIs" dxfId="91" priority="46" operator="lessThan">
      <formula>0.05</formula>
    </cfRule>
  </conditionalFormatting>
  <conditionalFormatting sqref="AK16">
    <cfRule type="cellIs" dxfId="90" priority="45" operator="lessThan">
      <formula>0.05</formula>
    </cfRule>
  </conditionalFormatting>
  <conditionalFormatting sqref="J243:O250 R224:V234 AB224:AB234 AD84:AO91 AD95:AO102 R122:W128 R142:W148 R132:W138 AD123:AI129 R221:AB223 R235:AB235">
    <cfRule type="cellIs" dxfId="89" priority="43" operator="lessThan">
      <formula>0.05</formula>
    </cfRule>
  </conditionalFormatting>
  <conditionalFormatting sqref="J232:O239">
    <cfRule type="cellIs" dxfId="88" priority="44" operator="lessThan">
      <formula>0.05</formula>
    </cfRule>
  </conditionalFormatting>
  <conditionalFormatting sqref="J265:O272">
    <cfRule type="cellIs" dxfId="87" priority="41" operator="lessThan">
      <formula>0.05</formula>
    </cfRule>
  </conditionalFormatting>
  <conditionalFormatting sqref="J254:O261">
    <cfRule type="cellIs" dxfId="86" priority="42" operator="lessThan">
      <formula>0.05</formula>
    </cfRule>
  </conditionalFormatting>
  <conditionalFormatting sqref="J221:O228 R224:V234 AB224:AB234 AD84:AO91 AD95:AO102 T73:Z80 R221:AB223 R235:AB235">
    <cfRule type="cellIs" dxfId="85" priority="40" operator="lessThan">
      <formula>0.05</formula>
    </cfRule>
  </conditionalFormatting>
  <conditionalFormatting sqref="J232:O239 J243:O250 J254:O261 J265:O272">
    <cfRule type="cellIs" dxfId="84" priority="39" operator="lessThan">
      <formula>0.05</formula>
    </cfRule>
  </conditionalFormatting>
  <conditionalFormatting sqref="AA9:AD16">
    <cfRule type="cellIs" dxfId="83" priority="38" operator="lessThan">
      <formula>0.05</formula>
    </cfRule>
  </conditionalFormatting>
  <conditionalFormatting sqref="R122:W128 R142:W148 R132:W138 AD123:AI129">
    <cfRule type="cellIs" dxfId="82" priority="36" operator="lessThan">
      <formula>0.05</formula>
    </cfRule>
    <cfRule type="cellIs" dxfId="81" priority="37" operator="lessThan">
      <formula>0.05</formula>
    </cfRule>
  </conditionalFormatting>
  <conditionalFormatting sqref="R152:W159">
    <cfRule type="cellIs" dxfId="80" priority="35" operator="lessThan">
      <formula>0.05</formula>
    </cfRule>
  </conditionalFormatting>
  <conditionalFormatting sqref="R152:W159">
    <cfRule type="cellIs" dxfId="79" priority="33" operator="lessThan">
      <formula>0.05</formula>
    </cfRule>
    <cfRule type="cellIs" dxfId="78" priority="34" operator="lessThan">
      <formula>0.05</formula>
    </cfRule>
  </conditionalFormatting>
  <conditionalFormatting sqref="R163:W170">
    <cfRule type="cellIs" dxfId="77" priority="32" operator="lessThan">
      <formula>0.05</formula>
    </cfRule>
  </conditionalFormatting>
  <conditionalFormatting sqref="R163:W170">
    <cfRule type="cellIs" dxfId="76" priority="30" operator="lessThan">
      <formula>0.05</formula>
    </cfRule>
    <cfRule type="cellIs" dxfId="75" priority="31" operator="lessThan">
      <formula>0.05</formula>
    </cfRule>
  </conditionalFormatting>
  <conditionalFormatting sqref="R174:W181">
    <cfRule type="cellIs" dxfId="74" priority="29" operator="lessThan">
      <formula>0.05</formula>
    </cfRule>
  </conditionalFormatting>
  <conditionalFormatting sqref="R174:W181">
    <cfRule type="cellIs" dxfId="73" priority="27" operator="lessThan">
      <formula>0.05</formula>
    </cfRule>
    <cfRule type="cellIs" dxfId="72" priority="28" operator="lessThan">
      <formula>0.05</formula>
    </cfRule>
  </conditionalFormatting>
  <conditionalFormatting sqref="R298:W302">
    <cfRule type="cellIs" dxfId="71" priority="26" operator="lessThan">
      <formula>0.05</formula>
    </cfRule>
  </conditionalFormatting>
  <conditionalFormatting sqref="R303:W303">
    <cfRule type="cellIs" dxfId="70" priority="25" operator="lessThan">
      <formula>0.05</formula>
    </cfRule>
  </conditionalFormatting>
  <conditionalFormatting sqref="N106:Q113">
    <cfRule type="cellIs" dxfId="69" priority="24" operator="lessThan">
      <formula>0.05</formula>
    </cfRule>
  </conditionalFormatting>
  <conditionalFormatting sqref="Z9:Z16">
    <cfRule type="cellIs" dxfId="68" priority="23" operator="lessThan">
      <formula>0.05</formula>
    </cfRule>
  </conditionalFormatting>
  <conditionalFormatting sqref="N207:Q214">
    <cfRule type="cellIs" dxfId="67" priority="22" operator="lessThan">
      <formula>0.05</formula>
    </cfRule>
  </conditionalFormatting>
  <conditionalFormatting sqref="N196:Q203">
    <cfRule type="cellIs" dxfId="66" priority="21" operator="lessThan">
      <formula>0.05</formula>
    </cfRule>
  </conditionalFormatting>
  <conditionalFormatting sqref="N185:Q192">
    <cfRule type="cellIs" dxfId="65" priority="20" operator="lessThan">
      <formula>0.05</formula>
    </cfRule>
  </conditionalFormatting>
  <conditionalFormatting sqref="Z122:AB129">
    <cfRule type="cellIs" dxfId="64" priority="19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1"/>
  <sheetViews>
    <sheetView zoomScale="70" zoomScaleNormal="70" workbookViewId="0">
      <selection activeCell="AJ1" sqref="AJ1:AQ1"/>
    </sheetView>
  </sheetViews>
  <sheetFormatPr defaultRowHeight="15" x14ac:dyDescent="0.25"/>
  <sheetData>
    <row r="1" spans="1:46" ht="20.25" thickBot="1" x14ac:dyDescent="0.35">
      <c r="A1" s="1" t="s">
        <v>67</v>
      </c>
      <c r="G1" t="s">
        <v>48</v>
      </c>
      <c r="H1" s="5"/>
      <c r="P1" s="5"/>
      <c r="AJ1" s="64" t="s">
        <v>100</v>
      </c>
      <c r="AK1" s="64"/>
      <c r="AL1" s="64"/>
      <c r="AM1" s="64"/>
      <c r="AN1" s="64"/>
      <c r="AO1" s="64"/>
      <c r="AP1" s="64"/>
      <c r="AQ1" s="64"/>
    </row>
    <row r="2" spans="1:46" ht="18.75" thickTop="1" thickBot="1" x14ac:dyDescent="0.35">
      <c r="A2" s="1"/>
      <c r="H2" s="5"/>
      <c r="P2" s="5"/>
    </row>
    <row r="3" spans="1:46" ht="18.75" thickTop="1" thickBot="1" x14ac:dyDescent="0.35">
      <c r="A3" s="1" t="s">
        <v>57</v>
      </c>
      <c r="H3" s="5"/>
      <c r="P3" s="5"/>
      <c r="AH3" s="7"/>
      <c r="AI3" s="7"/>
      <c r="AJ3" s="61" t="s">
        <v>13</v>
      </c>
      <c r="AK3" s="61"/>
      <c r="AL3" s="61"/>
      <c r="AM3" s="61" t="s">
        <v>23</v>
      </c>
      <c r="AN3" s="61"/>
      <c r="AO3" s="61"/>
      <c r="AP3" s="61" t="s">
        <v>14</v>
      </c>
      <c r="AQ3" s="61" t="s">
        <v>15</v>
      </c>
      <c r="AR3" s="7"/>
      <c r="AS3" s="7"/>
      <c r="AT3" s="7"/>
    </row>
    <row r="4" spans="1:46" ht="15.75" thickTop="1" x14ac:dyDescent="0.25">
      <c r="H4" s="5"/>
      <c r="P4" s="5"/>
      <c r="AH4" s="7"/>
      <c r="AI4" s="7"/>
      <c r="AJ4" s="56" t="s">
        <v>96</v>
      </c>
      <c r="AK4" s="56" t="s">
        <v>97</v>
      </c>
      <c r="AL4" s="56" t="s">
        <v>16</v>
      </c>
      <c r="AM4" s="56" t="s">
        <v>98</v>
      </c>
      <c r="AN4" s="56" t="s">
        <v>99</v>
      </c>
      <c r="AO4" s="56" t="s">
        <v>16</v>
      </c>
      <c r="AP4" s="61"/>
      <c r="AQ4" s="61"/>
      <c r="AR4" s="7"/>
      <c r="AS4" s="7"/>
      <c r="AT4" s="7"/>
    </row>
    <row r="5" spans="1:46" ht="15.75" thickBot="1" x14ac:dyDescent="0.3">
      <c r="A5" s="59" t="s">
        <v>0</v>
      </c>
      <c r="B5" s="59"/>
      <c r="C5" s="59"/>
      <c r="D5" s="59"/>
      <c r="E5" s="59"/>
      <c r="F5" s="59"/>
      <c r="G5" s="59"/>
      <c r="H5" s="5"/>
      <c r="I5" s="59" t="s">
        <v>68</v>
      </c>
      <c r="J5" s="59"/>
      <c r="K5" s="59"/>
      <c r="L5" s="59"/>
      <c r="M5" s="59"/>
      <c r="N5" s="59"/>
      <c r="O5" s="59"/>
      <c r="P5" s="5"/>
      <c r="Q5" s="59" t="s">
        <v>2</v>
      </c>
      <c r="R5" s="59"/>
      <c r="S5" s="59"/>
      <c r="T5" s="59"/>
      <c r="U5" s="59"/>
      <c r="V5" s="59"/>
      <c r="W5" s="59"/>
      <c r="Y5" s="59" t="s">
        <v>3</v>
      </c>
      <c r="Z5" s="59"/>
      <c r="AA5" s="59"/>
      <c r="AB5" s="59"/>
      <c r="AC5" s="59"/>
      <c r="AD5" s="59"/>
      <c r="AE5" s="59"/>
      <c r="AH5" s="7"/>
      <c r="AI5" s="7"/>
      <c r="AJ5" s="62" t="s">
        <v>9</v>
      </c>
      <c r="AK5" s="63"/>
      <c r="AL5" s="63"/>
      <c r="AM5" s="63" t="s">
        <v>70</v>
      </c>
      <c r="AN5" s="63"/>
      <c r="AO5" s="63"/>
      <c r="AP5" s="58"/>
      <c r="AQ5" s="58"/>
      <c r="AR5" s="7"/>
      <c r="AS5" s="7"/>
      <c r="AT5" s="7"/>
    </row>
    <row r="6" spans="1:46" x14ac:dyDescent="0.25">
      <c r="A6" s="3"/>
      <c r="B6" s="3" t="s">
        <v>54</v>
      </c>
      <c r="C6" s="3"/>
      <c r="D6" s="3"/>
      <c r="E6" s="3"/>
      <c r="F6" s="3"/>
      <c r="G6" s="3"/>
      <c r="H6" s="5"/>
      <c r="I6" s="3"/>
      <c r="J6" s="3" t="s">
        <v>54</v>
      </c>
      <c r="K6" s="3"/>
      <c r="L6" s="3"/>
      <c r="M6" s="3"/>
      <c r="N6" s="3"/>
      <c r="O6" s="3"/>
      <c r="P6" s="5"/>
      <c r="Q6" s="3"/>
      <c r="R6" s="3" t="s">
        <v>54</v>
      </c>
      <c r="S6" s="3"/>
      <c r="T6" s="3"/>
      <c r="U6" s="3"/>
      <c r="V6" s="3"/>
      <c r="W6" s="3"/>
      <c r="X6" s="5"/>
      <c r="Y6" s="3"/>
      <c r="Z6" s="3" t="s">
        <v>54</v>
      </c>
      <c r="AA6" s="3"/>
      <c r="AB6" s="3"/>
      <c r="AC6" s="3"/>
      <c r="AD6" s="3"/>
      <c r="AE6" s="3"/>
      <c r="AF6" s="3"/>
      <c r="AG6" s="3"/>
      <c r="AJ6" s="23">
        <v>0.125</v>
      </c>
      <c r="AK6" s="23">
        <v>6.3E-2</v>
      </c>
      <c r="AL6" s="24">
        <f>AK6/AJ6</f>
        <v>0.504</v>
      </c>
      <c r="AM6" s="23">
        <v>6.3E-2</v>
      </c>
      <c r="AN6" s="23">
        <v>6.3E-2</v>
      </c>
      <c r="AO6" s="24">
        <f>AN6/AM6</f>
        <v>1</v>
      </c>
      <c r="AP6" s="24">
        <f>AO6+AL6</f>
        <v>1.504</v>
      </c>
      <c r="AQ6" s="23" t="s">
        <v>19</v>
      </c>
    </row>
    <row r="7" spans="1:46" x14ac:dyDescent="0.25">
      <c r="A7" s="3" t="s">
        <v>8</v>
      </c>
      <c r="B7" s="3">
        <v>0.06</v>
      </c>
      <c r="C7" s="3">
        <v>0.03</v>
      </c>
      <c r="D7" s="3">
        <v>0.01</v>
      </c>
      <c r="E7" s="3">
        <v>5.0000000000000001E-3</v>
      </c>
      <c r="F7" s="3">
        <v>2.5000000000000001E-3</v>
      </c>
      <c r="G7" s="3">
        <v>0</v>
      </c>
      <c r="H7" s="5"/>
      <c r="I7" s="3" t="s">
        <v>8</v>
      </c>
      <c r="J7" s="3">
        <v>0.06</v>
      </c>
      <c r="K7" s="3">
        <v>0.03</v>
      </c>
      <c r="L7" s="3">
        <v>0.01</v>
      </c>
      <c r="M7" s="3">
        <v>5.0000000000000001E-3</v>
      </c>
      <c r="N7" s="3">
        <v>2.5000000000000001E-3</v>
      </c>
      <c r="O7" s="3">
        <v>0</v>
      </c>
      <c r="P7" s="5"/>
      <c r="Q7" s="3" t="s">
        <v>8</v>
      </c>
      <c r="R7" s="3">
        <v>0.06</v>
      </c>
      <c r="S7" s="3">
        <v>0.03</v>
      </c>
      <c r="T7" s="3">
        <v>0.01</v>
      </c>
      <c r="U7" s="3">
        <v>5.0000000000000001E-3</v>
      </c>
      <c r="V7" s="3">
        <v>2.5000000000000001E-3</v>
      </c>
      <c r="W7" s="3">
        <v>0</v>
      </c>
      <c r="X7" s="5"/>
      <c r="Y7" s="3" t="s">
        <v>8</v>
      </c>
      <c r="Z7" s="3">
        <v>0.25</v>
      </c>
      <c r="AA7" s="3">
        <v>0.125</v>
      </c>
      <c r="AB7" s="3">
        <v>0.06</v>
      </c>
      <c r="AC7" s="3">
        <v>0.03</v>
      </c>
      <c r="AD7" s="3">
        <v>0.01</v>
      </c>
      <c r="AE7" s="3">
        <v>5.0000000000000001E-3</v>
      </c>
      <c r="AF7" s="3">
        <v>2.5000000000000001E-3</v>
      </c>
      <c r="AG7" s="3">
        <v>0</v>
      </c>
      <c r="AJ7" s="62" t="s">
        <v>4</v>
      </c>
      <c r="AK7" s="63"/>
      <c r="AL7" s="63"/>
      <c r="AM7" s="63" t="s">
        <v>70</v>
      </c>
      <c r="AN7" s="63"/>
      <c r="AO7" s="63"/>
      <c r="AP7" s="58"/>
      <c r="AQ7" s="58" t="s">
        <v>28</v>
      </c>
    </row>
    <row r="8" spans="1:46" x14ac:dyDescent="0.25">
      <c r="A8" s="3">
        <v>0.25</v>
      </c>
      <c r="B8">
        <v>0.46489999999999998</v>
      </c>
      <c r="C8">
        <v>0.21990000000000001</v>
      </c>
      <c r="D8">
        <v>0.21590000000000001</v>
      </c>
      <c r="E8">
        <v>0.21890000000000001</v>
      </c>
      <c r="F8">
        <v>0.15690000000000001</v>
      </c>
      <c r="G8">
        <v>0.15970000000000001</v>
      </c>
      <c r="H8" s="5"/>
      <c r="I8" s="3">
        <v>0.25</v>
      </c>
      <c r="J8">
        <v>0.39939999999999998</v>
      </c>
      <c r="K8">
        <v>0.22620000000000001</v>
      </c>
      <c r="L8">
        <v>0.1898</v>
      </c>
      <c r="M8">
        <v>0.2102</v>
      </c>
      <c r="N8">
        <v>0.13850000000000001</v>
      </c>
      <c r="O8">
        <v>0.14599999999999999</v>
      </c>
      <c r="P8" s="5"/>
      <c r="Q8" s="3">
        <v>0.25</v>
      </c>
      <c r="R8">
        <f>J8-B8</f>
        <v>-6.5500000000000003E-2</v>
      </c>
      <c r="S8">
        <f t="shared" ref="S8:W15" si="0">K8-C8</f>
        <v>6.3E-3</v>
      </c>
      <c r="T8">
        <f t="shared" si="0"/>
        <v>-2.6100000000000012E-2</v>
      </c>
      <c r="U8">
        <f t="shared" si="0"/>
        <v>-8.7000000000000133E-3</v>
      </c>
      <c r="V8">
        <f t="shared" si="0"/>
        <v>-1.84E-2</v>
      </c>
      <c r="W8">
        <f t="shared" si="0"/>
        <v>-1.3700000000000018E-2</v>
      </c>
      <c r="X8" s="5"/>
      <c r="Y8" s="3">
        <v>0.25</v>
      </c>
      <c r="Z8">
        <f>AVERAGE(M76:M81,L76:L81,O84:Q84)</f>
        <v>-1.8193333333333336E-2</v>
      </c>
      <c r="AA8">
        <f>AVERAGE(R41,R52,R63)</f>
        <v>-2.1833333333333333E-2</v>
      </c>
      <c r="AB8">
        <f>AVERAGE(R8,R19,R30,S41,S52,S63)</f>
        <v>-2.7333333333333334E-2</v>
      </c>
      <c r="AC8">
        <f t="shared" ref="AC8:AE15" si="1">AVERAGE(S8,S19,S30,T41,T52,T63)</f>
        <v>-1.4E-2</v>
      </c>
      <c r="AD8">
        <f t="shared" si="1"/>
        <v>-2.1233333333333337E-2</v>
      </c>
      <c r="AE8">
        <f t="shared" si="1"/>
        <v>-2.0966666666666661E-2</v>
      </c>
      <c r="AF8">
        <f>AVERAGE(V8,V19,V30)</f>
        <v>-1.3933333333333325E-2</v>
      </c>
      <c r="AG8">
        <f>AVERAGE(W8,W19,W30,W41,W52,W63,R84)</f>
        <v>-2.2957142857142853E-2</v>
      </c>
      <c r="AJ8" s="23">
        <v>3.1E-2</v>
      </c>
      <c r="AK8" s="23">
        <v>6.3E-2</v>
      </c>
      <c r="AL8" s="23">
        <f>AK8/AJ8</f>
        <v>2.032258064516129</v>
      </c>
      <c r="AM8" s="23">
        <v>6.3E-2</v>
      </c>
      <c r="AN8" s="23">
        <v>0.5</v>
      </c>
      <c r="AO8" s="24">
        <f>AN8/AM8</f>
        <v>7.9365079365079367</v>
      </c>
      <c r="AP8" s="24">
        <f>AO8+AL8</f>
        <v>9.9687660010240648</v>
      </c>
      <c r="AQ8" s="23" t="s">
        <v>25</v>
      </c>
    </row>
    <row r="9" spans="1:46" x14ac:dyDescent="0.25">
      <c r="A9" s="3">
        <v>0.125</v>
      </c>
      <c r="B9">
        <v>1.0876999999999999</v>
      </c>
      <c r="C9">
        <v>0.61750000000000005</v>
      </c>
      <c r="D9">
        <v>0.39950000000000002</v>
      </c>
      <c r="E9">
        <v>0.3271</v>
      </c>
      <c r="F9">
        <v>0.24890000000000001</v>
      </c>
      <c r="G9">
        <v>0.20799999999999999</v>
      </c>
      <c r="H9" s="5"/>
      <c r="I9" s="3">
        <v>0.125</v>
      </c>
      <c r="J9">
        <v>0.83079999999999998</v>
      </c>
      <c r="K9">
        <v>0.45639999999999997</v>
      </c>
      <c r="L9">
        <v>0.31540000000000001</v>
      </c>
      <c r="M9">
        <v>0.2868</v>
      </c>
      <c r="N9">
        <v>0.21279999999999999</v>
      </c>
      <c r="O9">
        <v>0.18329999999999999</v>
      </c>
      <c r="P9" s="5"/>
      <c r="Q9" s="3">
        <v>0.125</v>
      </c>
      <c r="R9">
        <f t="shared" ref="R9:R15" si="2">J9-B9</f>
        <v>-0.25689999999999991</v>
      </c>
      <c r="S9">
        <f t="shared" si="0"/>
        <v>-0.16110000000000008</v>
      </c>
      <c r="T9">
        <f t="shared" si="0"/>
        <v>-8.4100000000000008E-2</v>
      </c>
      <c r="U9">
        <f t="shared" si="0"/>
        <v>-4.0300000000000002E-2</v>
      </c>
      <c r="V9">
        <f t="shared" si="0"/>
        <v>-3.6100000000000021E-2</v>
      </c>
      <c r="W9">
        <f t="shared" si="0"/>
        <v>-2.47E-2</v>
      </c>
      <c r="X9" s="5"/>
      <c r="Y9" s="3">
        <v>0.125</v>
      </c>
      <c r="Z9">
        <f t="shared" ref="Z9:Z15" si="3">AVERAGE(O85:Q85)</f>
        <v>1.0666666666666602E-3</v>
      </c>
      <c r="AA9">
        <f t="shared" ref="AA9:AA15" si="4">AVERAGE(R42,R53,R64)</f>
        <v>-2.346666666666666E-2</v>
      </c>
      <c r="AB9">
        <f t="shared" ref="AB9:AB15" si="5">AVERAGE(R9,R20,R31,S42,S53,S64)</f>
        <v>-2.8699999999999993E-2</v>
      </c>
      <c r="AC9">
        <f t="shared" si="1"/>
        <v>-4.3583333333333356E-2</v>
      </c>
      <c r="AD9">
        <f t="shared" si="1"/>
        <v>-2.7966666666666667E-2</v>
      </c>
      <c r="AE9">
        <f t="shared" si="1"/>
        <v>-7.2166666666666698E-3</v>
      </c>
      <c r="AF9">
        <f t="shared" ref="AF9:AF15" si="6">AVERAGE(V9,V20,V31)</f>
        <v>1.7999999999999988E-2</v>
      </c>
      <c r="AG9">
        <f t="shared" ref="AG9:AG15" si="7">AVERAGE(W9,W20,W31,W42,W53,W64,R85)</f>
        <v>2.6200000000000001E-2</v>
      </c>
      <c r="AJ9" s="62" t="s">
        <v>5</v>
      </c>
      <c r="AK9" s="63"/>
      <c r="AL9" s="63"/>
      <c r="AM9" s="63" t="s">
        <v>70</v>
      </c>
      <c r="AN9" s="63"/>
      <c r="AO9" s="63"/>
      <c r="AP9" s="58"/>
      <c r="AQ9" s="58"/>
    </row>
    <row r="10" spans="1:46" x14ac:dyDescent="0.25">
      <c r="A10" s="3">
        <v>0.06</v>
      </c>
      <c r="B10">
        <v>0.45779999999999998</v>
      </c>
      <c r="C10">
        <v>0.39350000000000002</v>
      </c>
      <c r="D10">
        <v>0.26950000000000002</v>
      </c>
      <c r="E10">
        <v>0.25469999999999998</v>
      </c>
      <c r="F10">
        <v>0.15640000000000001</v>
      </c>
      <c r="G10">
        <v>0.16569999999999999</v>
      </c>
      <c r="H10" s="5"/>
      <c r="I10" s="3">
        <v>0.06</v>
      </c>
      <c r="J10">
        <v>0.41070000000000001</v>
      </c>
      <c r="K10">
        <v>0.44259999999999999</v>
      </c>
      <c r="L10">
        <v>0.39340000000000003</v>
      </c>
      <c r="M10">
        <v>0.36559999999999998</v>
      </c>
      <c r="N10">
        <v>0.52780000000000005</v>
      </c>
      <c r="O10">
        <v>0.40789999999999998</v>
      </c>
      <c r="P10" s="5"/>
      <c r="Q10" s="3">
        <v>0.06</v>
      </c>
      <c r="R10">
        <f t="shared" si="2"/>
        <v>-4.7099999999999975E-2</v>
      </c>
      <c r="S10">
        <f t="shared" si="0"/>
        <v>4.9099999999999977E-2</v>
      </c>
      <c r="T10">
        <f t="shared" si="0"/>
        <v>0.12390000000000001</v>
      </c>
      <c r="U10">
        <f t="shared" si="0"/>
        <v>0.1109</v>
      </c>
      <c r="V10">
        <f t="shared" si="0"/>
        <v>0.37140000000000006</v>
      </c>
      <c r="W10">
        <f t="shared" si="0"/>
        <v>0.2422</v>
      </c>
      <c r="X10" s="5"/>
      <c r="Y10" s="3">
        <v>0.06</v>
      </c>
      <c r="Z10">
        <f t="shared" si="3"/>
        <v>8.6000000000000017E-3</v>
      </c>
      <c r="AA10">
        <f t="shared" si="4"/>
        <v>2.4566666666666667E-2</v>
      </c>
      <c r="AB10" s="12">
        <f t="shared" si="5"/>
        <v>2.1633333333333334E-2</v>
      </c>
      <c r="AC10">
        <f t="shared" si="1"/>
        <v>9.395000000000002E-2</v>
      </c>
      <c r="AD10">
        <f t="shared" si="1"/>
        <v>7.4933333333333338E-2</v>
      </c>
      <c r="AE10">
        <f t="shared" si="1"/>
        <v>8.3333333333333329E-2</v>
      </c>
      <c r="AF10">
        <f t="shared" si="6"/>
        <v>0.2753666666666667</v>
      </c>
      <c r="AG10">
        <f t="shared" si="7"/>
        <v>0.13818571428571427</v>
      </c>
      <c r="AJ10" s="23">
        <v>2</v>
      </c>
      <c r="AK10" s="23">
        <v>0.125</v>
      </c>
      <c r="AL10" s="23">
        <f>AK10/AJ10</f>
        <v>6.25E-2</v>
      </c>
      <c r="AM10" s="23">
        <v>6.3E-2</v>
      </c>
      <c r="AN10" s="23">
        <v>0.125</v>
      </c>
      <c r="AO10" s="24">
        <f>AN10/AM10</f>
        <v>1.9841269841269842</v>
      </c>
      <c r="AP10" s="24">
        <f>AO10+AL10</f>
        <v>2.0466269841269842</v>
      </c>
      <c r="AQ10" s="23" t="s">
        <v>19</v>
      </c>
    </row>
    <row r="11" spans="1:46" x14ac:dyDescent="0.25">
      <c r="A11" s="3">
        <v>0.03</v>
      </c>
      <c r="B11">
        <v>0.61990000000000001</v>
      </c>
      <c r="C11">
        <v>0.4078</v>
      </c>
      <c r="D11">
        <v>0.39460000000000001</v>
      </c>
      <c r="E11">
        <v>0.1812</v>
      </c>
      <c r="F11">
        <v>0.22389999999999999</v>
      </c>
      <c r="G11">
        <v>0.1757</v>
      </c>
      <c r="H11" s="5"/>
      <c r="I11" s="3">
        <v>0.03</v>
      </c>
      <c r="J11">
        <v>0.83430000000000004</v>
      </c>
      <c r="K11">
        <v>0.76139999999999997</v>
      </c>
      <c r="L11">
        <v>0.6331</v>
      </c>
      <c r="M11">
        <v>0.60150000000000003</v>
      </c>
      <c r="N11">
        <v>0.58779999999999999</v>
      </c>
      <c r="O11">
        <v>0.57599999999999996</v>
      </c>
      <c r="P11" s="5"/>
      <c r="Q11" s="3">
        <v>0.03</v>
      </c>
      <c r="R11">
        <f t="shared" si="2"/>
        <v>0.21440000000000003</v>
      </c>
      <c r="S11">
        <f t="shared" si="0"/>
        <v>0.35359999999999997</v>
      </c>
      <c r="T11">
        <f t="shared" si="0"/>
        <v>0.23849999999999999</v>
      </c>
      <c r="U11">
        <f t="shared" si="0"/>
        <v>0.42030000000000001</v>
      </c>
      <c r="V11">
        <f t="shared" si="0"/>
        <v>0.3639</v>
      </c>
      <c r="W11">
        <f t="shared" si="0"/>
        <v>0.40029999999999999</v>
      </c>
      <c r="X11" s="5"/>
      <c r="Y11" s="3">
        <v>0.03</v>
      </c>
      <c r="Z11">
        <f t="shared" si="3"/>
        <v>2.3200000000000009E-2</v>
      </c>
      <c r="AA11">
        <f t="shared" si="4"/>
        <v>0.10259999999999998</v>
      </c>
      <c r="AB11">
        <f t="shared" si="5"/>
        <v>0.23733333333333331</v>
      </c>
      <c r="AC11">
        <f t="shared" si="1"/>
        <v>0.21006666666666665</v>
      </c>
      <c r="AD11">
        <f t="shared" si="1"/>
        <v>0.20914999999999997</v>
      </c>
      <c r="AE11">
        <f t="shared" si="1"/>
        <v>0.25384999999999996</v>
      </c>
      <c r="AF11">
        <f t="shared" si="6"/>
        <v>0.27229999999999999</v>
      </c>
      <c r="AG11">
        <f t="shared" si="7"/>
        <v>0.2989</v>
      </c>
    </row>
    <row r="12" spans="1:46" x14ac:dyDescent="0.25">
      <c r="A12" s="3">
        <v>0.01</v>
      </c>
      <c r="B12">
        <v>0.26119999999999999</v>
      </c>
      <c r="C12">
        <v>0.19769999999999999</v>
      </c>
      <c r="D12">
        <v>0.2311</v>
      </c>
      <c r="E12">
        <v>0.20219999999999999</v>
      </c>
      <c r="F12">
        <v>0.17399999999999999</v>
      </c>
      <c r="G12">
        <v>0.15279999999999999</v>
      </c>
      <c r="H12" s="5"/>
      <c r="I12" s="3">
        <v>0.01</v>
      </c>
      <c r="J12">
        <v>0.80289999999999995</v>
      </c>
      <c r="K12">
        <v>0.69020000000000004</v>
      </c>
      <c r="L12">
        <v>0.7339</v>
      </c>
      <c r="M12">
        <v>0.63729999999999998</v>
      </c>
      <c r="N12">
        <v>0.65059999999999996</v>
      </c>
      <c r="O12">
        <v>0.59099999999999997</v>
      </c>
      <c r="P12" s="5"/>
      <c r="Q12" s="3">
        <v>0.01</v>
      </c>
      <c r="R12">
        <f t="shared" si="2"/>
        <v>0.54169999999999996</v>
      </c>
      <c r="S12">
        <f t="shared" si="0"/>
        <v>0.49250000000000005</v>
      </c>
      <c r="T12">
        <f t="shared" si="0"/>
        <v>0.50280000000000002</v>
      </c>
      <c r="U12">
        <f t="shared" si="0"/>
        <v>0.43509999999999999</v>
      </c>
      <c r="V12">
        <f t="shared" si="0"/>
        <v>0.47659999999999997</v>
      </c>
      <c r="W12">
        <f t="shared" si="0"/>
        <v>0.43819999999999998</v>
      </c>
      <c r="X12" s="5"/>
      <c r="Y12" s="3">
        <v>0.01</v>
      </c>
      <c r="Z12">
        <f t="shared" si="3"/>
        <v>8.2666666666666531E-3</v>
      </c>
      <c r="AA12">
        <f t="shared" si="4"/>
        <v>0.16463333333333333</v>
      </c>
      <c r="AB12">
        <f t="shared" si="5"/>
        <v>0.29591666666666666</v>
      </c>
      <c r="AC12">
        <f t="shared" si="1"/>
        <v>0.22626666666666664</v>
      </c>
      <c r="AD12" s="12">
        <f t="shared" si="1"/>
        <v>3.9216666666666677E-2</v>
      </c>
      <c r="AE12">
        <f t="shared" si="1"/>
        <v>0.22263333333333335</v>
      </c>
      <c r="AF12">
        <f t="shared" si="6"/>
        <v>0.40423333333333328</v>
      </c>
      <c r="AG12">
        <f t="shared" si="7"/>
        <v>0.31635714285714284</v>
      </c>
      <c r="AJ12" s="25" t="s">
        <v>48</v>
      </c>
    </row>
    <row r="13" spans="1:46" x14ac:dyDescent="0.25">
      <c r="A13" s="3">
        <v>5.0000000000000001E-3</v>
      </c>
      <c r="B13">
        <v>0.63739999999999997</v>
      </c>
      <c r="C13">
        <v>0.21709999999999999</v>
      </c>
      <c r="D13">
        <v>0.31269999999999998</v>
      </c>
      <c r="E13">
        <v>0.1757</v>
      </c>
      <c r="F13">
        <v>0.16139999999999999</v>
      </c>
      <c r="G13">
        <v>0.16189999999999999</v>
      </c>
      <c r="H13" s="5"/>
      <c r="I13" s="3">
        <v>5.0000000000000001E-3</v>
      </c>
      <c r="J13">
        <v>0.95779999999999998</v>
      </c>
      <c r="K13">
        <v>0.80079999999999996</v>
      </c>
      <c r="L13">
        <v>0.82750000000000001</v>
      </c>
      <c r="M13">
        <v>0.80720000000000003</v>
      </c>
      <c r="N13">
        <v>0.68230000000000002</v>
      </c>
      <c r="O13">
        <v>0.71360000000000001</v>
      </c>
      <c r="P13" s="5"/>
      <c r="Q13" s="3">
        <v>5.0000000000000001E-3</v>
      </c>
      <c r="R13">
        <f t="shared" si="2"/>
        <v>0.32040000000000002</v>
      </c>
      <c r="S13">
        <f t="shared" si="0"/>
        <v>0.5837</v>
      </c>
      <c r="T13">
        <f t="shared" si="0"/>
        <v>0.51480000000000004</v>
      </c>
      <c r="U13">
        <f t="shared" si="0"/>
        <v>0.63150000000000006</v>
      </c>
      <c r="V13">
        <f t="shared" si="0"/>
        <v>0.52090000000000003</v>
      </c>
      <c r="W13">
        <f t="shared" si="0"/>
        <v>0.55170000000000008</v>
      </c>
      <c r="Y13" s="3">
        <v>5.0000000000000001E-3</v>
      </c>
      <c r="Z13">
        <f t="shared" si="3"/>
        <v>1.7166666666666667E-2</v>
      </c>
      <c r="AA13">
        <f t="shared" si="4"/>
        <v>0.29366666666666669</v>
      </c>
      <c r="AB13">
        <f t="shared" si="5"/>
        <v>0.27923333333333333</v>
      </c>
      <c r="AC13">
        <f t="shared" si="1"/>
        <v>0.33420000000000005</v>
      </c>
      <c r="AD13">
        <f t="shared" si="1"/>
        <v>0.33260000000000001</v>
      </c>
      <c r="AE13">
        <f t="shared" si="1"/>
        <v>0.29718333333333335</v>
      </c>
      <c r="AF13">
        <f t="shared" si="6"/>
        <v>0.33083333333333337</v>
      </c>
      <c r="AG13">
        <f t="shared" si="7"/>
        <v>0.38897142857142858</v>
      </c>
    </row>
    <row r="14" spans="1:46" x14ac:dyDescent="0.25">
      <c r="A14" s="3">
        <v>2.5000000000000001E-3</v>
      </c>
      <c r="B14">
        <v>0.50660000000000005</v>
      </c>
      <c r="C14">
        <v>0.28349999999999997</v>
      </c>
      <c r="D14">
        <v>0.39360000000000001</v>
      </c>
      <c r="E14">
        <v>0.19650000000000001</v>
      </c>
      <c r="F14">
        <v>0.34150000000000003</v>
      </c>
      <c r="G14">
        <v>0.16669999999999999</v>
      </c>
      <c r="H14" s="5"/>
      <c r="I14" s="3">
        <v>2.5000000000000001E-3</v>
      </c>
      <c r="J14">
        <v>1.0069999999999999</v>
      </c>
      <c r="K14">
        <v>0.9355</v>
      </c>
      <c r="L14">
        <v>0.81130000000000002</v>
      </c>
      <c r="M14">
        <v>0.77380000000000004</v>
      </c>
      <c r="N14">
        <v>0.75429999999999997</v>
      </c>
      <c r="O14">
        <v>0.73470000000000002</v>
      </c>
      <c r="P14" s="5"/>
      <c r="Q14" s="3">
        <v>2.5000000000000001E-3</v>
      </c>
      <c r="R14">
        <f t="shared" si="2"/>
        <v>0.50039999999999984</v>
      </c>
      <c r="S14">
        <f t="shared" si="0"/>
        <v>0.65200000000000002</v>
      </c>
      <c r="T14">
        <f t="shared" si="0"/>
        <v>0.41770000000000002</v>
      </c>
      <c r="U14">
        <f t="shared" si="0"/>
        <v>0.57730000000000004</v>
      </c>
      <c r="V14">
        <f t="shared" si="0"/>
        <v>0.41279999999999994</v>
      </c>
      <c r="W14">
        <f t="shared" si="0"/>
        <v>0.56800000000000006</v>
      </c>
      <c r="Y14" s="3">
        <v>2.5000000000000001E-3</v>
      </c>
      <c r="Z14">
        <f t="shared" si="3"/>
        <v>1.0666666666666741E-3</v>
      </c>
      <c r="AA14">
        <f t="shared" si="4"/>
        <v>0.24549999999999997</v>
      </c>
      <c r="AB14">
        <f t="shared" si="5"/>
        <v>0.31551666666666661</v>
      </c>
      <c r="AC14">
        <f t="shared" si="1"/>
        <v>0.41438333333333338</v>
      </c>
      <c r="AD14">
        <f t="shared" si="1"/>
        <v>0.27161666666666667</v>
      </c>
      <c r="AE14">
        <f t="shared" si="1"/>
        <v>0.31155000000000005</v>
      </c>
      <c r="AF14">
        <f t="shared" si="6"/>
        <v>0.34203333333333336</v>
      </c>
      <c r="AG14">
        <f t="shared" si="7"/>
        <v>0.44644285714285709</v>
      </c>
    </row>
    <row r="15" spans="1:46" x14ac:dyDescent="0.25">
      <c r="A15" s="3">
        <v>0</v>
      </c>
      <c r="B15">
        <v>0.56969999999999998</v>
      </c>
      <c r="C15">
        <v>0.2999</v>
      </c>
      <c r="D15">
        <v>0.29270000000000002</v>
      </c>
      <c r="E15">
        <v>0.20910000000000001</v>
      </c>
      <c r="F15">
        <v>0.23880000000000001</v>
      </c>
      <c r="G15">
        <v>1.611</v>
      </c>
      <c r="H15" s="5"/>
      <c r="I15" s="3">
        <v>0</v>
      </c>
      <c r="J15">
        <v>1.0963000000000001</v>
      </c>
      <c r="K15">
        <v>0.99809999999999999</v>
      </c>
      <c r="L15">
        <v>0.97140000000000004</v>
      </c>
      <c r="M15">
        <v>0.89900000000000002</v>
      </c>
      <c r="N15">
        <v>0.87039999999999995</v>
      </c>
      <c r="O15">
        <v>0.84730000000000005</v>
      </c>
      <c r="P15" s="5"/>
      <c r="Q15" s="3">
        <v>0</v>
      </c>
      <c r="R15">
        <f t="shared" si="2"/>
        <v>0.52660000000000007</v>
      </c>
      <c r="S15">
        <f t="shared" si="0"/>
        <v>0.69819999999999993</v>
      </c>
      <c r="T15">
        <f t="shared" si="0"/>
        <v>0.67870000000000008</v>
      </c>
      <c r="U15">
        <f t="shared" si="0"/>
        <v>0.68989999999999996</v>
      </c>
      <c r="V15">
        <f t="shared" si="0"/>
        <v>0.63159999999999994</v>
      </c>
      <c r="W15">
        <f t="shared" si="0"/>
        <v>-0.76369999999999993</v>
      </c>
      <c r="Y15" s="3">
        <v>0</v>
      </c>
      <c r="Z15">
        <f t="shared" si="3"/>
        <v>5.6933333333333336E-2</v>
      </c>
      <c r="AA15">
        <f t="shared" si="4"/>
        <v>0.27233333333333332</v>
      </c>
      <c r="AB15">
        <f t="shared" si="5"/>
        <v>0.39968333333333339</v>
      </c>
      <c r="AC15">
        <f t="shared" si="1"/>
        <v>0.42183333333333334</v>
      </c>
      <c r="AD15">
        <f t="shared" si="1"/>
        <v>0.27421666666666666</v>
      </c>
      <c r="AE15">
        <f t="shared" si="1"/>
        <v>0.31440000000000001</v>
      </c>
      <c r="AF15">
        <f t="shared" si="6"/>
        <v>0.4196333333333333</v>
      </c>
      <c r="AG15">
        <f t="shared" si="7"/>
        <v>0.19977142857142854</v>
      </c>
    </row>
    <row r="16" spans="1:4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46" x14ac:dyDescent="0.25">
      <c r="A17" s="3"/>
      <c r="B17" s="3" t="s">
        <v>54</v>
      </c>
      <c r="C17" s="3"/>
      <c r="D17" s="3"/>
      <c r="E17" s="3"/>
      <c r="F17" s="3"/>
      <c r="G17" s="3"/>
      <c r="H17" s="5"/>
      <c r="I17" s="3"/>
      <c r="J17" s="3" t="s">
        <v>54</v>
      </c>
      <c r="K17" s="3"/>
      <c r="L17" s="3"/>
      <c r="M17" s="3"/>
      <c r="N17" s="3"/>
      <c r="O17" s="3"/>
      <c r="P17" s="5"/>
      <c r="Q17" s="3"/>
      <c r="R17" s="3" t="s">
        <v>54</v>
      </c>
      <c r="S17" s="3"/>
      <c r="T17" s="3"/>
      <c r="U17" s="3"/>
      <c r="V17" s="3"/>
      <c r="W17" s="3"/>
      <c r="Y17" s="7"/>
      <c r="Z17" s="60"/>
      <c r="AA17" s="60"/>
      <c r="AB17" s="60"/>
      <c r="AC17" s="60"/>
      <c r="AD17" s="60"/>
      <c r="AE17" s="60"/>
      <c r="AF17" s="60"/>
      <c r="AG17" s="60"/>
    </row>
    <row r="18" spans="1:46" x14ac:dyDescent="0.25">
      <c r="A18" s="3" t="s">
        <v>8</v>
      </c>
      <c r="B18" s="3">
        <v>0.06</v>
      </c>
      <c r="C18" s="3">
        <v>0.03</v>
      </c>
      <c r="D18" s="3">
        <v>0.01</v>
      </c>
      <c r="E18" s="3">
        <v>5.0000000000000001E-3</v>
      </c>
      <c r="F18" s="3">
        <v>2.5000000000000001E-3</v>
      </c>
      <c r="G18" s="3">
        <v>0</v>
      </c>
      <c r="H18" s="5"/>
      <c r="I18" s="3" t="s">
        <v>8</v>
      </c>
      <c r="J18" s="3">
        <v>0.06</v>
      </c>
      <c r="K18" s="3">
        <v>0.03</v>
      </c>
      <c r="L18" s="3">
        <v>0.01</v>
      </c>
      <c r="M18" s="3">
        <v>5.0000000000000001E-3</v>
      </c>
      <c r="N18" s="3">
        <v>2.5000000000000001E-3</v>
      </c>
      <c r="O18" s="3">
        <v>0</v>
      </c>
      <c r="P18" s="5"/>
      <c r="Q18" s="3" t="s">
        <v>8</v>
      </c>
      <c r="R18" s="3">
        <v>0.06</v>
      </c>
      <c r="S18" s="3">
        <v>0.03</v>
      </c>
      <c r="T18" s="3">
        <v>0.01</v>
      </c>
      <c r="U18" s="3">
        <v>5.0000000000000001E-3</v>
      </c>
      <c r="V18" s="3">
        <v>2.5000000000000001E-3</v>
      </c>
      <c r="W18" s="3">
        <v>0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46" x14ac:dyDescent="0.25">
      <c r="A19" s="3">
        <v>0.25</v>
      </c>
      <c r="B19">
        <v>0.1681</v>
      </c>
      <c r="C19">
        <v>0.20680000000000001</v>
      </c>
      <c r="D19">
        <v>0.1477</v>
      </c>
      <c r="E19">
        <v>0.1842</v>
      </c>
      <c r="F19">
        <v>0.1454</v>
      </c>
      <c r="G19">
        <v>0.15939999999999999</v>
      </c>
      <c r="H19" s="5"/>
      <c r="I19" s="3">
        <v>0.25</v>
      </c>
      <c r="J19">
        <v>0.1527</v>
      </c>
      <c r="K19">
        <v>0.17910000000000001</v>
      </c>
      <c r="L19">
        <v>0.14130000000000001</v>
      </c>
      <c r="M19">
        <v>0.15440000000000001</v>
      </c>
      <c r="N19">
        <v>0.1363</v>
      </c>
      <c r="O19">
        <v>0.14910000000000001</v>
      </c>
      <c r="P19" s="5"/>
      <c r="Q19" s="3">
        <v>0.25</v>
      </c>
      <c r="R19">
        <f>J19-B19</f>
        <v>-1.5399999999999997E-2</v>
      </c>
      <c r="S19">
        <f t="shared" ref="S19:W26" si="8">K19-C19</f>
        <v>-2.7700000000000002E-2</v>
      </c>
      <c r="T19">
        <f t="shared" si="8"/>
        <v>-6.399999999999989E-3</v>
      </c>
      <c r="U19">
        <f t="shared" si="8"/>
        <v>-2.9799999999999993E-2</v>
      </c>
      <c r="V19">
        <f t="shared" si="8"/>
        <v>-9.099999999999997E-3</v>
      </c>
      <c r="W19">
        <f t="shared" si="8"/>
        <v>-1.0299999999999976E-2</v>
      </c>
      <c r="Y19" s="7"/>
      <c r="Z19" s="20"/>
      <c r="AA19" s="20"/>
      <c r="AB19" s="20"/>
      <c r="AC19" s="20"/>
      <c r="AD19" s="20"/>
      <c r="AE19" s="20"/>
      <c r="AF19" s="20"/>
      <c r="AG19" s="20"/>
    </row>
    <row r="20" spans="1:46" x14ac:dyDescent="0.25">
      <c r="A20" s="3">
        <v>0.125</v>
      </c>
      <c r="B20">
        <v>0.17560000000000001</v>
      </c>
      <c r="C20">
        <v>0.17660000000000001</v>
      </c>
      <c r="D20">
        <v>0.154</v>
      </c>
      <c r="E20">
        <v>0.16839999999999999</v>
      </c>
      <c r="F20">
        <v>0.1457</v>
      </c>
      <c r="G20">
        <v>0.152</v>
      </c>
      <c r="H20" s="5"/>
      <c r="I20" s="3">
        <v>0.125</v>
      </c>
      <c r="J20">
        <v>0.15459999999999999</v>
      </c>
      <c r="K20">
        <v>0.1573</v>
      </c>
      <c r="L20">
        <v>0.1459</v>
      </c>
      <c r="M20">
        <v>0.15709999999999999</v>
      </c>
      <c r="N20">
        <v>0.27489999999999998</v>
      </c>
      <c r="O20">
        <v>0.37959999999999999</v>
      </c>
      <c r="P20" s="5"/>
      <c r="Q20" s="3">
        <v>0.125</v>
      </c>
      <c r="R20">
        <f t="shared" ref="R20:R26" si="9">J20-B20</f>
        <v>-2.1000000000000019E-2</v>
      </c>
      <c r="S20">
        <f t="shared" si="8"/>
        <v>-1.9300000000000012E-2</v>
      </c>
      <c r="T20">
        <f t="shared" si="8"/>
        <v>-8.0999999999999961E-3</v>
      </c>
      <c r="U20">
        <f t="shared" si="8"/>
        <v>-1.1300000000000004E-2</v>
      </c>
      <c r="V20">
        <f t="shared" si="8"/>
        <v>0.12919999999999998</v>
      </c>
      <c r="W20">
        <f t="shared" si="8"/>
        <v>0.2276</v>
      </c>
      <c r="Y20" s="7"/>
      <c r="Z20" s="20"/>
      <c r="AA20" s="20"/>
      <c r="AB20" s="20"/>
      <c r="AC20" s="20"/>
      <c r="AD20" s="20"/>
      <c r="AE20" s="20"/>
      <c r="AF20" s="20"/>
      <c r="AG20" s="20"/>
    </row>
    <row r="21" spans="1:46" x14ac:dyDescent="0.25">
      <c r="A21" s="3">
        <v>0.06</v>
      </c>
      <c r="B21">
        <v>0.15670000000000001</v>
      </c>
      <c r="C21">
        <v>0.152</v>
      </c>
      <c r="D21">
        <v>0.1474</v>
      </c>
      <c r="E21">
        <v>0.15049999999999999</v>
      </c>
      <c r="F21">
        <v>0.12909999999999999</v>
      </c>
      <c r="G21">
        <v>0.13170000000000001</v>
      </c>
      <c r="H21" s="5"/>
      <c r="I21" s="3">
        <v>0.06</v>
      </c>
      <c r="J21">
        <v>0.16339999999999999</v>
      </c>
      <c r="K21">
        <v>0.44990000000000002</v>
      </c>
      <c r="L21">
        <v>0.2737</v>
      </c>
      <c r="M21">
        <v>0.45639999999999997</v>
      </c>
      <c r="N21">
        <v>0.42909999999999998</v>
      </c>
      <c r="O21">
        <v>0.57869999999999999</v>
      </c>
      <c r="P21" s="5"/>
      <c r="Q21" s="3">
        <v>0.06</v>
      </c>
      <c r="R21">
        <f t="shared" si="9"/>
        <v>6.6999999999999837E-3</v>
      </c>
      <c r="S21">
        <f t="shared" si="8"/>
        <v>0.29790000000000005</v>
      </c>
      <c r="T21">
        <f t="shared" si="8"/>
        <v>0.1263</v>
      </c>
      <c r="U21">
        <f t="shared" si="8"/>
        <v>0.30589999999999995</v>
      </c>
      <c r="V21">
        <f t="shared" si="8"/>
        <v>0.3</v>
      </c>
      <c r="W21">
        <f t="shared" si="8"/>
        <v>0.44699999999999995</v>
      </c>
      <c r="Y21" s="7"/>
      <c r="Z21" s="20"/>
      <c r="AA21" s="20"/>
      <c r="AB21" s="20"/>
      <c r="AC21" s="20"/>
      <c r="AD21" s="20"/>
      <c r="AE21" s="20"/>
      <c r="AF21" s="20"/>
      <c r="AG21" s="20"/>
    </row>
    <row r="22" spans="1:46" x14ac:dyDescent="0.25">
      <c r="A22" s="3">
        <v>0.03</v>
      </c>
      <c r="B22">
        <v>0.1628</v>
      </c>
      <c r="C22">
        <v>0.14249999999999999</v>
      </c>
      <c r="D22">
        <v>0.13600000000000001</v>
      </c>
      <c r="E22">
        <v>0.1358</v>
      </c>
      <c r="F22">
        <v>0.12590000000000001</v>
      </c>
      <c r="G22">
        <v>0.12609999999999999</v>
      </c>
      <c r="H22" s="5"/>
      <c r="I22" s="3">
        <v>0.03</v>
      </c>
      <c r="J22">
        <v>0.48480000000000001</v>
      </c>
      <c r="K22">
        <v>0.55149999999999999</v>
      </c>
      <c r="L22">
        <v>0.29039999999999999</v>
      </c>
      <c r="M22">
        <v>0.3881</v>
      </c>
      <c r="N22">
        <v>0.2482</v>
      </c>
      <c r="O22">
        <v>0.62270000000000003</v>
      </c>
      <c r="P22" s="5"/>
      <c r="Q22" s="3">
        <v>0.03</v>
      </c>
      <c r="R22">
        <f t="shared" si="9"/>
        <v>0.32200000000000001</v>
      </c>
      <c r="S22">
        <f t="shared" si="8"/>
        <v>0.40900000000000003</v>
      </c>
      <c r="T22">
        <f t="shared" si="8"/>
        <v>0.15439999999999998</v>
      </c>
      <c r="U22">
        <f t="shared" si="8"/>
        <v>0.25229999999999997</v>
      </c>
      <c r="V22">
        <f t="shared" si="8"/>
        <v>0.12229999999999999</v>
      </c>
      <c r="W22">
        <f t="shared" si="8"/>
        <v>0.49660000000000004</v>
      </c>
      <c r="Y22" s="7"/>
      <c r="Z22" s="20"/>
      <c r="AA22" s="20"/>
      <c r="AB22" s="20"/>
      <c r="AC22" s="20"/>
      <c r="AD22" s="20"/>
      <c r="AE22" s="20"/>
      <c r="AF22" s="20"/>
      <c r="AG22" s="20"/>
    </row>
    <row r="23" spans="1:46" x14ac:dyDescent="0.25">
      <c r="A23" s="3">
        <v>0.01</v>
      </c>
      <c r="B23">
        <v>0.15709999999999999</v>
      </c>
      <c r="C23">
        <v>0.1419</v>
      </c>
      <c r="D23">
        <v>0.15129999999999999</v>
      </c>
      <c r="E23">
        <v>0.14099999999999999</v>
      </c>
      <c r="F23">
        <v>0.12330000000000001</v>
      </c>
      <c r="G23">
        <v>0.127</v>
      </c>
      <c r="H23" s="5"/>
      <c r="I23" s="3">
        <v>0.01</v>
      </c>
      <c r="J23">
        <v>0.57320000000000004</v>
      </c>
      <c r="K23">
        <v>0.50429999999999997</v>
      </c>
      <c r="L23">
        <v>0.31240000000000001</v>
      </c>
      <c r="M23">
        <v>0.2681</v>
      </c>
      <c r="N23">
        <v>0.54059999999999997</v>
      </c>
      <c r="O23">
        <v>0.50229999999999997</v>
      </c>
      <c r="P23" s="5"/>
      <c r="Q23" s="3">
        <v>0.01</v>
      </c>
      <c r="R23">
        <f t="shared" si="9"/>
        <v>0.41610000000000003</v>
      </c>
      <c r="S23">
        <f t="shared" si="8"/>
        <v>0.36239999999999994</v>
      </c>
      <c r="T23">
        <f t="shared" si="8"/>
        <v>0.16110000000000002</v>
      </c>
      <c r="U23">
        <f t="shared" si="8"/>
        <v>0.12710000000000002</v>
      </c>
      <c r="V23">
        <f t="shared" si="8"/>
        <v>0.41729999999999995</v>
      </c>
      <c r="W23">
        <f t="shared" si="8"/>
        <v>0.37529999999999997</v>
      </c>
      <c r="Y23" s="7"/>
      <c r="Z23" s="20"/>
      <c r="AA23" s="20"/>
      <c r="AB23" s="20"/>
      <c r="AC23" s="20"/>
      <c r="AD23" s="20"/>
      <c r="AE23" s="20"/>
      <c r="AF23" s="20"/>
      <c r="AG23" s="20"/>
    </row>
    <row r="24" spans="1:46" x14ac:dyDescent="0.25">
      <c r="A24" s="3">
        <v>5.0000000000000001E-3</v>
      </c>
      <c r="B24">
        <v>0.19220000000000001</v>
      </c>
      <c r="C24">
        <v>0.1525</v>
      </c>
      <c r="D24">
        <v>0.14419999999999999</v>
      </c>
      <c r="E24">
        <v>0.161</v>
      </c>
      <c r="F24">
        <v>0.14280000000000001</v>
      </c>
      <c r="G24">
        <v>0.12509999999999999</v>
      </c>
      <c r="H24" s="5"/>
      <c r="I24" s="3">
        <v>5.0000000000000001E-3</v>
      </c>
      <c r="J24">
        <v>0.68179999999999996</v>
      </c>
      <c r="K24">
        <v>0.70030000000000003</v>
      </c>
      <c r="L24">
        <v>0.36570000000000003</v>
      </c>
      <c r="M24">
        <v>0.38819999999999999</v>
      </c>
      <c r="N24">
        <v>0.37969999999999998</v>
      </c>
      <c r="O24">
        <v>0.65820000000000001</v>
      </c>
      <c r="P24" s="5"/>
      <c r="Q24" s="3">
        <v>5.0000000000000001E-3</v>
      </c>
      <c r="R24">
        <f t="shared" si="9"/>
        <v>0.48959999999999992</v>
      </c>
      <c r="S24">
        <f t="shared" si="8"/>
        <v>0.54780000000000006</v>
      </c>
      <c r="T24">
        <f t="shared" si="8"/>
        <v>0.22150000000000003</v>
      </c>
      <c r="U24">
        <f t="shared" si="8"/>
        <v>0.22719999999999999</v>
      </c>
      <c r="V24">
        <f t="shared" si="8"/>
        <v>0.23689999999999997</v>
      </c>
      <c r="W24">
        <f t="shared" si="8"/>
        <v>0.53310000000000002</v>
      </c>
      <c r="Y24" s="7"/>
      <c r="Z24" s="20"/>
      <c r="AA24" s="20"/>
      <c r="AB24" s="20"/>
      <c r="AC24" s="20"/>
      <c r="AD24" s="20"/>
      <c r="AE24" s="20"/>
      <c r="AF24" s="20"/>
      <c r="AG24" s="20"/>
    </row>
    <row r="25" spans="1:46" x14ac:dyDescent="0.25">
      <c r="A25" s="3">
        <v>2.5000000000000001E-3</v>
      </c>
      <c r="B25">
        <v>0.16789999999999999</v>
      </c>
      <c r="C25">
        <v>0.21029999999999999</v>
      </c>
      <c r="D25">
        <v>0.19639999999999999</v>
      </c>
      <c r="E25">
        <v>0.1885</v>
      </c>
      <c r="F25">
        <v>0.21540000000000001</v>
      </c>
      <c r="G25">
        <v>0.15049999999999999</v>
      </c>
      <c r="H25" s="5"/>
      <c r="I25" s="3">
        <v>2.5000000000000001E-3</v>
      </c>
      <c r="J25">
        <v>0.75649999999999995</v>
      </c>
      <c r="K25">
        <v>0.97340000000000004</v>
      </c>
      <c r="L25">
        <v>0.55120000000000002</v>
      </c>
      <c r="M25">
        <v>0.59730000000000005</v>
      </c>
      <c r="N25">
        <v>0.5847</v>
      </c>
      <c r="O25">
        <v>0.91479999999999995</v>
      </c>
      <c r="P25" s="5"/>
      <c r="Q25" s="3">
        <v>2.5000000000000001E-3</v>
      </c>
      <c r="R25">
        <f t="shared" si="9"/>
        <v>0.58860000000000001</v>
      </c>
      <c r="S25">
        <f t="shared" si="8"/>
        <v>0.76310000000000011</v>
      </c>
      <c r="T25">
        <f t="shared" si="8"/>
        <v>0.3548</v>
      </c>
      <c r="U25">
        <f t="shared" si="8"/>
        <v>0.40880000000000005</v>
      </c>
      <c r="V25">
        <f t="shared" si="8"/>
        <v>0.36929999999999996</v>
      </c>
      <c r="W25">
        <f t="shared" si="8"/>
        <v>0.76429999999999998</v>
      </c>
      <c r="Y25" s="7"/>
      <c r="Z25" s="20"/>
      <c r="AA25" s="20"/>
      <c r="AB25" s="20"/>
      <c r="AC25" s="20"/>
      <c r="AD25" s="20"/>
      <c r="AE25" s="20"/>
      <c r="AF25" s="20"/>
      <c r="AG25" s="20"/>
    </row>
    <row r="26" spans="1:46" x14ac:dyDescent="0.25">
      <c r="A26" s="3">
        <v>0</v>
      </c>
      <c r="B26">
        <v>0.1883</v>
      </c>
      <c r="C26">
        <v>0.19370000000000001</v>
      </c>
      <c r="D26">
        <v>0.2417</v>
      </c>
      <c r="E26">
        <v>0.19539999999999999</v>
      </c>
      <c r="F26">
        <v>0.18360000000000001</v>
      </c>
      <c r="G26">
        <v>0.18809999999999999</v>
      </c>
      <c r="H26" s="5"/>
      <c r="I26" s="3">
        <v>0</v>
      </c>
      <c r="J26">
        <v>0.81930000000000003</v>
      </c>
      <c r="K26">
        <v>0.84819999999999995</v>
      </c>
      <c r="L26">
        <v>0.50339999999999996</v>
      </c>
      <c r="M26">
        <v>0.45850000000000002</v>
      </c>
      <c r="N26">
        <v>0.48309999999999997</v>
      </c>
      <c r="O26">
        <v>0.68579999999999997</v>
      </c>
      <c r="P26" s="5"/>
      <c r="Q26" s="3">
        <v>0</v>
      </c>
      <c r="R26">
        <f t="shared" si="9"/>
        <v>0.63100000000000001</v>
      </c>
      <c r="S26">
        <f t="shared" si="8"/>
        <v>0.65449999999999997</v>
      </c>
      <c r="T26">
        <f t="shared" si="8"/>
        <v>0.26169999999999993</v>
      </c>
      <c r="U26">
        <f t="shared" si="8"/>
        <v>0.2631</v>
      </c>
      <c r="V26">
        <f t="shared" si="8"/>
        <v>0.29949999999999999</v>
      </c>
      <c r="W26">
        <f t="shared" si="8"/>
        <v>0.49769999999999998</v>
      </c>
      <c r="Y26" s="7"/>
      <c r="Z26" s="20"/>
      <c r="AA26" s="20"/>
      <c r="AB26" s="20"/>
      <c r="AC26" s="20"/>
      <c r="AD26" s="20"/>
      <c r="AE26" s="20"/>
      <c r="AF26" s="20"/>
      <c r="AG26" s="20"/>
    </row>
    <row r="27" spans="1:4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7"/>
      <c r="Z27" s="7"/>
      <c r="AA27" s="7"/>
      <c r="AB27" s="7"/>
      <c r="AC27" s="7"/>
      <c r="AD27" s="7"/>
      <c r="AE27" s="7"/>
      <c r="AF27" s="7"/>
      <c r="AG27" s="7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x14ac:dyDescent="0.25">
      <c r="A28" s="3"/>
      <c r="B28" s="3" t="s">
        <v>54</v>
      </c>
      <c r="C28" s="3"/>
      <c r="D28" s="3"/>
      <c r="E28" s="3"/>
      <c r="F28" s="3"/>
      <c r="G28" s="3"/>
      <c r="H28" s="5"/>
      <c r="I28" s="3"/>
      <c r="J28" s="3" t="s">
        <v>54</v>
      </c>
      <c r="K28" s="3"/>
      <c r="L28" s="3"/>
      <c r="M28" s="3"/>
      <c r="N28" s="3"/>
      <c r="O28" s="3"/>
      <c r="P28" s="5"/>
      <c r="Q28" s="3"/>
      <c r="R28" s="3" t="s">
        <v>54</v>
      </c>
      <c r="S28" s="3"/>
      <c r="T28" s="3"/>
      <c r="U28" s="3"/>
      <c r="V28" s="3"/>
      <c r="W28" s="3"/>
      <c r="Y28" s="7"/>
      <c r="Z28" s="7"/>
      <c r="AA28" s="7"/>
      <c r="AB28" s="7"/>
      <c r="AC28" s="7"/>
      <c r="AD28" s="7"/>
      <c r="AE28" s="7"/>
      <c r="AF28" s="7"/>
      <c r="AG28" s="7"/>
    </row>
    <row r="29" spans="1:46" x14ac:dyDescent="0.25">
      <c r="A29" s="3" t="s">
        <v>8</v>
      </c>
      <c r="B29" s="3">
        <v>0.06</v>
      </c>
      <c r="C29" s="3">
        <v>0.03</v>
      </c>
      <c r="D29" s="3">
        <v>0.01</v>
      </c>
      <c r="E29" s="3">
        <v>5.0000000000000001E-3</v>
      </c>
      <c r="F29" s="3">
        <v>2.5000000000000001E-3</v>
      </c>
      <c r="G29" s="3">
        <v>0</v>
      </c>
      <c r="H29" s="5">
        <v>1</v>
      </c>
      <c r="I29" s="3" t="s">
        <v>8</v>
      </c>
      <c r="J29" s="3">
        <v>0.06</v>
      </c>
      <c r="K29" s="3">
        <v>0.03</v>
      </c>
      <c r="L29" s="3">
        <v>0.01</v>
      </c>
      <c r="M29" s="3">
        <v>5.0000000000000001E-3</v>
      </c>
      <c r="N29" s="3">
        <v>2.5000000000000001E-3</v>
      </c>
      <c r="O29" s="3">
        <v>0</v>
      </c>
      <c r="P29" s="5"/>
      <c r="Q29" s="3" t="s">
        <v>8</v>
      </c>
      <c r="R29" s="3">
        <v>0.06</v>
      </c>
      <c r="S29" s="3">
        <v>0.03</v>
      </c>
      <c r="T29" s="3">
        <v>0.01</v>
      </c>
      <c r="U29" s="3">
        <v>5.0000000000000001E-3</v>
      </c>
      <c r="V29" s="3">
        <v>2.5000000000000001E-3</v>
      </c>
      <c r="W29" s="3">
        <v>0</v>
      </c>
      <c r="Y29" s="7"/>
      <c r="Z29" s="7"/>
      <c r="AA29" s="7"/>
      <c r="AB29" s="7"/>
      <c r="AC29" s="7"/>
      <c r="AD29" s="7"/>
      <c r="AE29" s="7"/>
      <c r="AF29" s="7"/>
      <c r="AG29" s="7"/>
    </row>
    <row r="30" spans="1:46" x14ac:dyDescent="0.25">
      <c r="A30" s="3">
        <v>0.25</v>
      </c>
      <c r="B30">
        <v>0.37790000000000001</v>
      </c>
      <c r="C30">
        <v>0.24310000000000001</v>
      </c>
      <c r="D30">
        <v>0.2772</v>
      </c>
      <c r="E30">
        <v>0.24959999999999999</v>
      </c>
      <c r="F30">
        <v>0.16619999999999999</v>
      </c>
      <c r="G30">
        <v>0.16489999999999999</v>
      </c>
      <c r="H30" s="5"/>
      <c r="I30" s="3">
        <v>0.25</v>
      </c>
      <c r="J30">
        <v>0.3614</v>
      </c>
      <c r="K30">
        <v>0.2641</v>
      </c>
      <c r="L30">
        <v>0.2402</v>
      </c>
      <c r="M30">
        <v>0.21940000000000001</v>
      </c>
      <c r="N30">
        <v>0.15190000000000001</v>
      </c>
      <c r="O30">
        <v>0.1507</v>
      </c>
      <c r="P30" s="5"/>
      <c r="Q30" s="3">
        <v>0.25</v>
      </c>
      <c r="R30">
        <f>J30-B30</f>
        <v>-1.6500000000000015E-2</v>
      </c>
      <c r="S30">
        <f t="shared" ref="S30:W37" si="10">K30-C30</f>
        <v>2.0999999999999991E-2</v>
      </c>
      <c r="T30">
        <f t="shared" si="10"/>
        <v>-3.7000000000000005E-2</v>
      </c>
      <c r="U30">
        <f t="shared" si="10"/>
        <v>-3.0199999999999977E-2</v>
      </c>
      <c r="V30">
        <f t="shared" si="10"/>
        <v>-1.4299999999999979E-2</v>
      </c>
      <c r="W30">
        <f t="shared" si="10"/>
        <v>-1.419999999999999E-2</v>
      </c>
    </row>
    <row r="31" spans="1:46" x14ac:dyDescent="0.25">
      <c r="A31" s="3">
        <v>0.125</v>
      </c>
      <c r="B31">
        <v>0.51570000000000005</v>
      </c>
      <c r="C31">
        <v>0.53400000000000003</v>
      </c>
      <c r="D31">
        <v>0.41310000000000002</v>
      </c>
      <c r="E31">
        <v>0.29339999999999999</v>
      </c>
      <c r="F31">
        <v>0.24229999999999999</v>
      </c>
      <c r="G31">
        <v>0.191</v>
      </c>
      <c r="H31" s="5"/>
      <c r="I31" s="3">
        <v>0.125</v>
      </c>
      <c r="J31">
        <v>0.61719999999999997</v>
      </c>
      <c r="K31">
        <v>0.43740000000000001</v>
      </c>
      <c r="L31">
        <v>0.31180000000000002</v>
      </c>
      <c r="M31">
        <v>0.29089999999999999</v>
      </c>
      <c r="N31">
        <v>0.20319999999999999</v>
      </c>
      <c r="O31">
        <v>0.1668</v>
      </c>
      <c r="P31" s="5"/>
      <c r="Q31" s="3">
        <v>0.125</v>
      </c>
      <c r="R31">
        <f t="shared" ref="R31:R37" si="11">J31-B31</f>
        <v>0.10149999999999992</v>
      </c>
      <c r="S31">
        <f t="shared" si="10"/>
        <v>-9.6600000000000019E-2</v>
      </c>
      <c r="T31">
        <f t="shared" si="10"/>
        <v>-0.1013</v>
      </c>
      <c r="U31">
        <f t="shared" si="10"/>
        <v>-2.5000000000000022E-3</v>
      </c>
      <c r="V31">
        <f t="shared" si="10"/>
        <v>-3.9099999999999996E-2</v>
      </c>
      <c r="W31">
        <f t="shared" si="10"/>
        <v>-2.4199999999999999E-2</v>
      </c>
    </row>
    <row r="32" spans="1:46" x14ac:dyDescent="0.25">
      <c r="A32" s="3">
        <v>0.06</v>
      </c>
      <c r="B32">
        <v>0.4476</v>
      </c>
      <c r="C32">
        <v>0.3266</v>
      </c>
      <c r="D32">
        <v>0.2329</v>
      </c>
      <c r="E32">
        <v>0.1973</v>
      </c>
      <c r="F32">
        <v>0.15210000000000001</v>
      </c>
      <c r="G32">
        <v>0.16200000000000001</v>
      </c>
      <c r="H32" s="5"/>
      <c r="I32" s="3">
        <v>0.06</v>
      </c>
      <c r="J32">
        <v>0.54139999999999999</v>
      </c>
      <c r="K32">
        <v>0.38080000000000003</v>
      </c>
      <c r="L32">
        <v>0.1827</v>
      </c>
      <c r="M32">
        <v>0.1678</v>
      </c>
      <c r="N32">
        <v>0.30680000000000002</v>
      </c>
      <c r="O32">
        <v>0.2712</v>
      </c>
      <c r="P32" s="5"/>
      <c r="Q32" s="3">
        <v>0.06</v>
      </c>
      <c r="R32">
        <f t="shared" si="11"/>
        <v>9.3799999999999994E-2</v>
      </c>
      <c r="S32">
        <f t="shared" si="10"/>
        <v>5.4200000000000026E-2</v>
      </c>
      <c r="T32">
        <f t="shared" si="10"/>
        <v>-5.0199999999999995E-2</v>
      </c>
      <c r="U32">
        <f t="shared" si="10"/>
        <v>-2.9499999999999998E-2</v>
      </c>
      <c r="V32">
        <f t="shared" si="10"/>
        <v>0.1547</v>
      </c>
      <c r="W32">
        <f t="shared" si="10"/>
        <v>0.10919999999999999</v>
      </c>
    </row>
    <row r="33" spans="1:46" x14ac:dyDescent="0.25">
      <c r="A33" s="3">
        <v>0.03</v>
      </c>
      <c r="B33">
        <v>0.42270000000000002</v>
      </c>
      <c r="C33">
        <v>0.58509999999999995</v>
      </c>
      <c r="D33">
        <v>0.27929999999999999</v>
      </c>
      <c r="E33">
        <v>0.2681</v>
      </c>
      <c r="F33">
        <v>0.19239999999999999</v>
      </c>
      <c r="G33">
        <v>0.1605</v>
      </c>
      <c r="H33" s="5"/>
      <c r="I33" s="3">
        <v>0.03</v>
      </c>
      <c r="J33">
        <v>0.82809999999999995</v>
      </c>
      <c r="K33">
        <v>0.56010000000000004</v>
      </c>
      <c r="L33">
        <v>0.44869999999999999</v>
      </c>
      <c r="M33">
        <v>0.48370000000000002</v>
      </c>
      <c r="N33">
        <v>0.52310000000000001</v>
      </c>
      <c r="O33">
        <v>0.59570000000000001</v>
      </c>
      <c r="P33" s="5"/>
      <c r="Q33" s="3">
        <v>0.03</v>
      </c>
      <c r="R33">
        <f t="shared" si="11"/>
        <v>0.40539999999999993</v>
      </c>
      <c r="S33">
        <f t="shared" si="10"/>
        <v>-2.4999999999999911E-2</v>
      </c>
      <c r="T33">
        <f t="shared" si="10"/>
        <v>0.1694</v>
      </c>
      <c r="U33">
        <f t="shared" si="10"/>
        <v>0.21560000000000001</v>
      </c>
      <c r="V33">
        <f t="shared" si="10"/>
        <v>0.33069999999999999</v>
      </c>
      <c r="W33">
        <f t="shared" si="10"/>
        <v>0.43520000000000003</v>
      </c>
    </row>
    <row r="34" spans="1:46" x14ac:dyDescent="0.25">
      <c r="A34" s="3">
        <v>0.01</v>
      </c>
      <c r="B34">
        <v>0.4602</v>
      </c>
      <c r="C34">
        <v>0.38590000000000002</v>
      </c>
      <c r="D34">
        <v>1.7837000000000001</v>
      </c>
      <c r="E34">
        <v>0.22850000000000001</v>
      </c>
      <c r="F34">
        <v>0.17069999999999999</v>
      </c>
      <c r="G34">
        <v>0.14699999999999999</v>
      </c>
      <c r="H34" s="5"/>
      <c r="I34" s="3">
        <v>0.01</v>
      </c>
      <c r="J34">
        <v>0.81279999999999997</v>
      </c>
      <c r="K34">
        <v>0.43630000000000002</v>
      </c>
      <c r="L34">
        <v>0.49130000000000001</v>
      </c>
      <c r="M34">
        <v>0.37390000000000001</v>
      </c>
      <c r="N34">
        <v>0.48949999999999999</v>
      </c>
      <c r="O34">
        <v>0.59130000000000005</v>
      </c>
      <c r="P34" s="5"/>
      <c r="Q34" s="3">
        <v>0.01</v>
      </c>
      <c r="R34">
        <f t="shared" si="11"/>
        <v>0.35259999999999997</v>
      </c>
      <c r="S34">
        <f t="shared" si="10"/>
        <v>5.04E-2</v>
      </c>
      <c r="T34">
        <f t="shared" si="10"/>
        <v>-1.2924</v>
      </c>
      <c r="U34">
        <f t="shared" si="10"/>
        <v>0.1454</v>
      </c>
      <c r="V34">
        <f t="shared" si="10"/>
        <v>0.31879999999999997</v>
      </c>
      <c r="W34">
        <f t="shared" si="10"/>
        <v>0.44430000000000003</v>
      </c>
    </row>
    <row r="35" spans="1:46" x14ac:dyDescent="0.25">
      <c r="A35" s="3">
        <v>5.0000000000000001E-3</v>
      </c>
      <c r="B35">
        <v>0.74570000000000003</v>
      </c>
      <c r="C35">
        <v>0.45569999999999999</v>
      </c>
      <c r="D35">
        <v>0.21990000000000001</v>
      </c>
      <c r="E35">
        <v>0.2757</v>
      </c>
      <c r="F35">
        <v>0.19439999999999999</v>
      </c>
      <c r="G35">
        <v>0.1842</v>
      </c>
      <c r="H35" s="5"/>
      <c r="I35" s="3">
        <v>5.0000000000000001E-3</v>
      </c>
      <c r="J35">
        <v>0.98050000000000004</v>
      </c>
      <c r="K35">
        <v>0.70720000000000005</v>
      </c>
      <c r="L35">
        <v>0.56910000000000005</v>
      </c>
      <c r="M35">
        <v>0.62339999999999995</v>
      </c>
      <c r="N35">
        <v>0.42909999999999998</v>
      </c>
      <c r="O35">
        <v>0.65029999999999999</v>
      </c>
      <c r="P35" s="5"/>
      <c r="Q35" s="3">
        <v>5.0000000000000001E-3</v>
      </c>
      <c r="R35">
        <f t="shared" si="11"/>
        <v>0.23480000000000001</v>
      </c>
      <c r="S35">
        <f t="shared" si="10"/>
        <v>0.25150000000000006</v>
      </c>
      <c r="T35">
        <f t="shared" si="10"/>
        <v>0.34920000000000007</v>
      </c>
      <c r="U35">
        <f t="shared" si="10"/>
        <v>0.34769999999999995</v>
      </c>
      <c r="V35">
        <f t="shared" si="10"/>
        <v>0.23469999999999999</v>
      </c>
      <c r="W35">
        <f t="shared" si="10"/>
        <v>0.46609999999999996</v>
      </c>
    </row>
    <row r="36" spans="1:46" x14ac:dyDescent="0.25">
      <c r="A36" s="3">
        <v>2.5000000000000001E-3</v>
      </c>
      <c r="B36">
        <v>1.1061000000000001</v>
      </c>
      <c r="C36">
        <v>0.2797</v>
      </c>
      <c r="D36">
        <v>0.58009999999999995</v>
      </c>
      <c r="E36">
        <v>0.52900000000000003</v>
      </c>
      <c r="F36">
        <v>0.34889999999999999</v>
      </c>
      <c r="G36">
        <v>0.22189999999999999</v>
      </c>
      <c r="H36" s="5"/>
      <c r="I36" s="3">
        <v>2.5000000000000001E-3</v>
      </c>
      <c r="J36">
        <v>1.0944</v>
      </c>
      <c r="K36">
        <v>0.82130000000000003</v>
      </c>
      <c r="L36">
        <v>0.63249999999999995</v>
      </c>
      <c r="M36">
        <v>0.65869999999999995</v>
      </c>
      <c r="N36">
        <v>0.59289999999999998</v>
      </c>
      <c r="O36">
        <v>0.71140000000000003</v>
      </c>
      <c r="P36" s="5"/>
      <c r="Q36" s="3">
        <v>2.5000000000000001E-3</v>
      </c>
      <c r="R36">
        <f t="shared" si="11"/>
        <v>-1.1700000000000044E-2</v>
      </c>
      <c r="S36">
        <f t="shared" si="10"/>
        <v>0.54160000000000008</v>
      </c>
      <c r="T36">
        <f t="shared" si="10"/>
        <v>5.2400000000000002E-2</v>
      </c>
      <c r="U36">
        <f t="shared" si="10"/>
        <v>0.12969999999999993</v>
      </c>
      <c r="V36">
        <f t="shared" si="10"/>
        <v>0.24399999999999999</v>
      </c>
      <c r="W36">
        <f t="shared" si="10"/>
        <v>0.48950000000000005</v>
      </c>
    </row>
    <row r="37" spans="1:46" x14ac:dyDescent="0.25">
      <c r="A37" s="3">
        <v>0</v>
      </c>
      <c r="B37">
        <v>0.59899999999999998</v>
      </c>
      <c r="C37">
        <v>0.50860000000000005</v>
      </c>
      <c r="D37">
        <v>0.66800000000000004</v>
      </c>
      <c r="E37">
        <v>0.47620000000000001</v>
      </c>
      <c r="F37">
        <v>0.43059999999999998</v>
      </c>
      <c r="G37">
        <v>0.26900000000000002</v>
      </c>
      <c r="H37" s="5"/>
      <c r="I37" s="3">
        <v>0</v>
      </c>
      <c r="J37">
        <v>1.1312</v>
      </c>
      <c r="K37">
        <v>0.97160000000000002</v>
      </c>
      <c r="L37">
        <v>0.83440000000000003</v>
      </c>
      <c r="M37">
        <v>0.76729999999999998</v>
      </c>
      <c r="N37">
        <v>0.75839999999999996</v>
      </c>
      <c r="O37">
        <v>0.78220000000000001</v>
      </c>
      <c r="P37" s="5"/>
      <c r="Q37" s="3">
        <v>0</v>
      </c>
      <c r="R37">
        <f t="shared" si="11"/>
        <v>0.53220000000000001</v>
      </c>
      <c r="S37">
        <f t="shared" si="10"/>
        <v>0.46299999999999997</v>
      </c>
      <c r="T37">
        <f t="shared" si="10"/>
        <v>0.16639999999999999</v>
      </c>
      <c r="U37">
        <f t="shared" si="10"/>
        <v>0.29109999999999997</v>
      </c>
      <c r="V37">
        <f t="shared" si="10"/>
        <v>0.32779999999999998</v>
      </c>
      <c r="W37">
        <f t="shared" si="10"/>
        <v>0.51319999999999999</v>
      </c>
    </row>
    <row r="38" spans="1:4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x14ac:dyDescent="0.25">
      <c r="A39" s="3"/>
      <c r="B39" s="3" t="s">
        <v>54</v>
      </c>
      <c r="C39" s="3"/>
      <c r="D39" s="3"/>
      <c r="E39" s="3"/>
      <c r="F39" s="3"/>
      <c r="G39" s="3"/>
      <c r="H39" s="5"/>
      <c r="I39" s="3"/>
      <c r="J39" s="3" t="s">
        <v>54</v>
      </c>
      <c r="K39" s="3"/>
      <c r="L39" s="3"/>
      <c r="M39" s="3"/>
      <c r="N39" s="3"/>
      <c r="O39" s="3"/>
      <c r="P39" s="5"/>
      <c r="Q39" s="3"/>
      <c r="R39" s="3" t="s">
        <v>54</v>
      </c>
      <c r="S39" s="3"/>
      <c r="T39" s="3"/>
      <c r="U39" s="3"/>
      <c r="V39" s="3"/>
      <c r="W39" s="3"/>
    </row>
    <row r="40" spans="1:46" x14ac:dyDescent="0.25">
      <c r="A40" s="3" t="s">
        <v>8</v>
      </c>
      <c r="B40" s="3">
        <v>0.125</v>
      </c>
      <c r="C40" s="3">
        <v>0.06</v>
      </c>
      <c r="D40" s="3">
        <v>0.03</v>
      </c>
      <c r="E40" s="3">
        <v>0.01</v>
      </c>
      <c r="F40" s="3">
        <v>5.0000000000000001E-3</v>
      </c>
      <c r="G40" s="3">
        <v>0</v>
      </c>
      <c r="H40" s="5">
        <v>2</v>
      </c>
      <c r="I40" s="3" t="s">
        <v>8</v>
      </c>
      <c r="J40" s="3">
        <v>0.125</v>
      </c>
      <c r="K40" s="3">
        <v>0.06</v>
      </c>
      <c r="L40" s="3">
        <v>0.03</v>
      </c>
      <c r="M40" s="3">
        <v>0.01</v>
      </c>
      <c r="N40" s="3">
        <v>5.0000000000000001E-3</v>
      </c>
      <c r="O40" s="3">
        <v>0</v>
      </c>
      <c r="P40" s="5"/>
      <c r="Q40" s="3" t="s">
        <v>8</v>
      </c>
      <c r="R40" s="3">
        <v>0.125</v>
      </c>
      <c r="S40" s="3">
        <v>0.06</v>
      </c>
      <c r="T40" s="3">
        <v>0.03</v>
      </c>
      <c r="U40" s="3">
        <v>0.01</v>
      </c>
      <c r="V40" s="3">
        <v>5.0000000000000001E-3</v>
      </c>
      <c r="W40" s="3">
        <v>0</v>
      </c>
    </row>
    <row r="41" spans="1:46" x14ac:dyDescent="0.25">
      <c r="A41" s="3">
        <v>0.25</v>
      </c>
      <c r="B41">
        <v>0.15090000000000001</v>
      </c>
      <c r="C41">
        <v>0.1394</v>
      </c>
      <c r="D41">
        <v>0.1273</v>
      </c>
      <c r="E41">
        <v>0.1636</v>
      </c>
      <c r="F41">
        <v>0.12239999999999999</v>
      </c>
      <c r="G41">
        <v>0.15049999999999999</v>
      </c>
      <c r="H41" s="5"/>
      <c r="I41" s="3">
        <v>0.25</v>
      </c>
      <c r="J41">
        <v>0.1338</v>
      </c>
      <c r="K41">
        <v>0.1106</v>
      </c>
      <c r="L41">
        <v>0.1119</v>
      </c>
      <c r="M41">
        <v>0.14199999999999999</v>
      </c>
      <c r="N41">
        <v>0.10489999999999999</v>
      </c>
      <c r="O41">
        <v>0.1081</v>
      </c>
      <c r="P41" s="5"/>
      <c r="Q41" s="3">
        <v>0.25</v>
      </c>
      <c r="R41">
        <f>J41-B41</f>
        <v>-1.7100000000000004E-2</v>
      </c>
      <c r="S41">
        <f t="shared" ref="S41:W48" si="12">K41-C41</f>
        <v>-2.8799999999999992E-2</v>
      </c>
      <c r="T41">
        <f t="shared" si="12"/>
        <v>-1.5399999999999997E-2</v>
      </c>
      <c r="U41">
        <f t="shared" si="12"/>
        <v>-2.1600000000000008E-2</v>
      </c>
      <c r="V41">
        <f t="shared" si="12"/>
        <v>-1.7500000000000002E-2</v>
      </c>
      <c r="W41">
        <f t="shared" si="12"/>
        <v>-4.2399999999999993E-2</v>
      </c>
    </row>
    <row r="42" spans="1:46" x14ac:dyDescent="0.25">
      <c r="A42" s="3">
        <v>0.125</v>
      </c>
      <c r="B42">
        <v>0.19689999999999999</v>
      </c>
      <c r="C42">
        <v>0.13239999999999999</v>
      </c>
      <c r="D42">
        <v>0.11840000000000001</v>
      </c>
      <c r="E42">
        <v>0.1273</v>
      </c>
      <c r="F42">
        <v>0.12</v>
      </c>
      <c r="G42">
        <v>0.12559999999999999</v>
      </c>
      <c r="H42" s="5"/>
      <c r="I42" s="3">
        <v>0.125</v>
      </c>
      <c r="J42">
        <v>0.14000000000000001</v>
      </c>
      <c r="K42">
        <v>0.1143</v>
      </c>
      <c r="L42">
        <v>0.1087</v>
      </c>
      <c r="M42">
        <v>0.1116</v>
      </c>
      <c r="N42">
        <v>0.1046</v>
      </c>
      <c r="O42">
        <v>0.1103</v>
      </c>
      <c r="P42" s="5"/>
      <c r="Q42" s="3">
        <v>0.125</v>
      </c>
      <c r="R42">
        <f t="shared" ref="R42:R48" si="13">J42-B42</f>
        <v>-5.6899999999999978E-2</v>
      </c>
      <c r="S42">
        <f t="shared" si="12"/>
        <v>-1.8099999999999991E-2</v>
      </c>
      <c r="T42">
        <f t="shared" si="12"/>
        <v>-9.7000000000000003E-3</v>
      </c>
      <c r="U42">
        <f t="shared" si="12"/>
        <v>-1.5699999999999992E-2</v>
      </c>
      <c r="V42">
        <f t="shared" si="12"/>
        <v>-1.5399999999999997E-2</v>
      </c>
      <c r="W42">
        <f t="shared" si="12"/>
        <v>-1.5299999999999994E-2</v>
      </c>
    </row>
    <row r="43" spans="1:46" x14ac:dyDescent="0.25">
      <c r="A43" s="3">
        <v>0.06</v>
      </c>
      <c r="B43">
        <v>0.1066</v>
      </c>
      <c r="C43">
        <v>0.1008</v>
      </c>
      <c r="D43">
        <v>0.1038</v>
      </c>
      <c r="E43">
        <v>0.1149</v>
      </c>
      <c r="F43">
        <v>0.10349999999999999</v>
      </c>
      <c r="G43">
        <v>0.1057</v>
      </c>
      <c r="H43" s="5"/>
      <c r="I43" s="3">
        <v>0.06</v>
      </c>
      <c r="J43">
        <v>0.15060000000000001</v>
      </c>
      <c r="K43">
        <v>0.11509999999999999</v>
      </c>
      <c r="L43">
        <v>0.14749999999999999</v>
      </c>
      <c r="M43">
        <v>0.2044</v>
      </c>
      <c r="N43">
        <v>0.1351</v>
      </c>
      <c r="O43">
        <v>0.11260000000000001</v>
      </c>
      <c r="P43" s="5"/>
      <c r="Q43" s="3">
        <v>0.06</v>
      </c>
      <c r="R43">
        <f t="shared" si="13"/>
        <v>4.4000000000000011E-2</v>
      </c>
      <c r="S43">
        <f t="shared" si="12"/>
        <v>1.4299999999999993E-2</v>
      </c>
      <c r="T43">
        <f t="shared" si="12"/>
        <v>4.3699999999999989E-2</v>
      </c>
      <c r="U43">
        <f t="shared" si="12"/>
        <v>8.9499999999999996E-2</v>
      </c>
      <c r="V43">
        <f t="shared" si="12"/>
        <v>3.1600000000000003E-2</v>
      </c>
      <c r="W43">
        <f t="shared" si="12"/>
        <v>6.9000000000000034E-3</v>
      </c>
    </row>
    <row r="44" spans="1:46" x14ac:dyDescent="0.25">
      <c r="A44" s="3">
        <v>0.03</v>
      </c>
      <c r="B44">
        <v>0.1358</v>
      </c>
      <c r="C44">
        <v>0.111</v>
      </c>
      <c r="D44">
        <v>0.1111</v>
      </c>
      <c r="E44">
        <v>0.1055</v>
      </c>
      <c r="F44">
        <v>0.1062</v>
      </c>
      <c r="G44">
        <v>0.1045</v>
      </c>
      <c r="H44" s="5"/>
      <c r="I44" s="3">
        <v>0.03</v>
      </c>
      <c r="J44">
        <v>0.27110000000000001</v>
      </c>
      <c r="K44">
        <v>0.31059999999999999</v>
      </c>
      <c r="L44">
        <v>0.27379999999999999</v>
      </c>
      <c r="M44">
        <v>0.312</v>
      </c>
      <c r="N44">
        <v>0.2626</v>
      </c>
      <c r="O44">
        <v>0.24210000000000001</v>
      </c>
      <c r="P44" s="5"/>
      <c r="Q44" s="3">
        <v>0.03</v>
      </c>
      <c r="R44">
        <f t="shared" si="13"/>
        <v>0.1353</v>
      </c>
      <c r="S44">
        <f t="shared" si="12"/>
        <v>0.1996</v>
      </c>
      <c r="T44">
        <f t="shared" si="12"/>
        <v>0.16269999999999998</v>
      </c>
      <c r="U44">
        <f t="shared" si="12"/>
        <v>0.20650000000000002</v>
      </c>
      <c r="V44">
        <f t="shared" si="12"/>
        <v>0.15639999999999998</v>
      </c>
      <c r="W44">
        <f t="shared" si="12"/>
        <v>0.1376</v>
      </c>
    </row>
    <row r="45" spans="1:46" x14ac:dyDescent="0.25">
      <c r="A45" s="3">
        <v>0.01</v>
      </c>
      <c r="B45">
        <v>0.1042</v>
      </c>
      <c r="C45">
        <v>0.1061</v>
      </c>
      <c r="D45">
        <v>0.1116</v>
      </c>
      <c r="E45">
        <v>0.1024</v>
      </c>
      <c r="F45">
        <v>0.1067</v>
      </c>
      <c r="G45">
        <v>0.1104</v>
      </c>
      <c r="H45" s="5"/>
      <c r="I45" s="3">
        <v>0.01</v>
      </c>
      <c r="J45">
        <v>0.2321</v>
      </c>
      <c r="K45">
        <v>0.2722</v>
      </c>
      <c r="L45">
        <v>0.23230000000000001</v>
      </c>
      <c r="M45">
        <v>0.33400000000000002</v>
      </c>
      <c r="N45">
        <v>0.22889999999999999</v>
      </c>
      <c r="O45">
        <v>0.38069999999999998</v>
      </c>
      <c r="P45" s="5"/>
      <c r="Q45" s="3">
        <v>0.01</v>
      </c>
      <c r="R45">
        <f t="shared" si="13"/>
        <v>0.12790000000000001</v>
      </c>
      <c r="S45">
        <f t="shared" si="12"/>
        <v>0.1661</v>
      </c>
      <c r="T45">
        <f t="shared" si="12"/>
        <v>0.1207</v>
      </c>
      <c r="U45">
        <f t="shared" si="12"/>
        <v>0.23160000000000003</v>
      </c>
      <c r="V45">
        <f t="shared" si="12"/>
        <v>0.12219999999999999</v>
      </c>
      <c r="W45">
        <f t="shared" si="12"/>
        <v>0.27029999999999998</v>
      </c>
    </row>
    <row r="46" spans="1:46" x14ac:dyDescent="0.25">
      <c r="A46" s="3">
        <v>5.0000000000000001E-3</v>
      </c>
      <c r="B46">
        <v>0.1075</v>
      </c>
      <c r="C46">
        <v>0.1021</v>
      </c>
      <c r="D46">
        <v>0.10589999999999999</v>
      </c>
      <c r="E46">
        <v>0.10979999999999999</v>
      </c>
      <c r="F46">
        <v>0.1013</v>
      </c>
      <c r="G46">
        <v>0.1183</v>
      </c>
      <c r="H46" s="5"/>
      <c r="I46" s="3">
        <v>5.0000000000000001E-3</v>
      </c>
      <c r="J46">
        <v>0.27500000000000002</v>
      </c>
      <c r="K46">
        <v>0.25940000000000002</v>
      </c>
      <c r="L46">
        <v>0.29010000000000002</v>
      </c>
      <c r="M46">
        <v>0.33339999999999997</v>
      </c>
      <c r="N46">
        <v>0.21990000000000001</v>
      </c>
      <c r="O46">
        <v>0.4249</v>
      </c>
      <c r="P46" s="5"/>
      <c r="Q46" s="3">
        <v>5.0000000000000001E-3</v>
      </c>
      <c r="R46">
        <f t="shared" si="13"/>
        <v>0.16750000000000004</v>
      </c>
      <c r="S46">
        <f t="shared" si="12"/>
        <v>0.15730000000000002</v>
      </c>
      <c r="T46">
        <f t="shared" si="12"/>
        <v>0.18420000000000003</v>
      </c>
      <c r="U46">
        <f t="shared" si="12"/>
        <v>0.22359999999999997</v>
      </c>
      <c r="V46">
        <f t="shared" si="12"/>
        <v>0.11860000000000001</v>
      </c>
      <c r="W46">
        <f t="shared" si="12"/>
        <v>0.30659999999999998</v>
      </c>
    </row>
    <row r="47" spans="1:46" x14ac:dyDescent="0.25">
      <c r="A47" s="3">
        <v>2.5000000000000001E-3</v>
      </c>
      <c r="B47">
        <v>0.13400000000000001</v>
      </c>
      <c r="C47">
        <v>0.11550000000000001</v>
      </c>
      <c r="D47">
        <v>0.11260000000000001</v>
      </c>
      <c r="E47">
        <v>0.11700000000000001</v>
      </c>
      <c r="F47">
        <v>0.11890000000000001</v>
      </c>
      <c r="G47">
        <v>0.10580000000000001</v>
      </c>
      <c r="H47" s="5"/>
      <c r="I47" s="3">
        <v>2.5000000000000001E-3</v>
      </c>
      <c r="J47">
        <v>0.2888</v>
      </c>
      <c r="K47">
        <v>0.25509999999999999</v>
      </c>
      <c r="L47">
        <v>0.24379999999999999</v>
      </c>
      <c r="M47">
        <v>0.26190000000000002</v>
      </c>
      <c r="N47">
        <v>0.26550000000000001</v>
      </c>
      <c r="O47">
        <v>0.51990000000000003</v>
      </c>
      <c r="P47" s="5"/>
      <c r="Q47" s="3">
        <v>2.5000000000000001E-3</v>
      </c>
      <c r="R47">
        <f t="shared" si="13"/>
        <v>0.15479999999999999</v>
      </c>
      <c r="S47">
        <f t="shared" si="12"/>
        <v>0.1396</v>
      </c>
      <c r="T47">
        <f t="shared" si="12"/>
        <v>0.13119999999999998</v>
      </c>
      <c r="U47">
        <f t="shared" si="12"/>
        <v>0.14490000000000003</v>
      </c>
      <c r="V47">
        <f t="shared" si="12"/>
        <v>0.14660000000000001</v>
      </c>
      <c r="W47">
        <f t="shared" si="12"/>
        <v>0.41410000000000002</v>
      </c>
    </row>
    <row r="48" spans="1:46" x14ac:dyDescent="0.25">
      <c r="A48" s="3">
        <v>0</v>
      </c>
      <c r="B48">
        <v>0.13739999999999999</v>
      </c>
      <c r="C48">
        <v>0.21099999999999999</v>
      </c>
      <c r="D48">
        <v>0.16800000000000001</v>
      </c>
      <c r="E48">
        <v>0.17150000000000001</v>
      </c>
      <c r="F48">
        <v>0.15640000000000001</v>
      </c>
      <c r="G48">
        <v>0.1449</v>
      </c>
      <c r="H48" s="5"/>
      <c r="I48" s="3">
        <v>0</v>
      </c>
      <c r="J48">
        <v>0.35520000000000002</v>
      </c>
      <c r="K48">
        <v>0.32019999999999998</v>
      </c>
      <c r="L48">
        <v>0.25240000000000001</v>
      </c>
      <c r="M48">
        <v>0.30909999999999999</v>
      </c>
      <c r="N48">
        <v>0.32900000000000001</v>
      </c>
      <c r="O48">
        <v>0.50439999999999996</v>
      </c>
      <c r="P48" s="5"/>
      <c r="Q48" s="3">
        <v>0</v>
      </c>
      <c r="R48">
        <f t="shared" si="13"/>
        <v>0.21780000000000002</v>
      </c>
      <c r="S48">
        <f t="shared" si="12"/>
        <v>0.10919999999999999</v>
      </c>
      <c r="T48">
        <f t="shared" si="12"/>
        <v>8.4400000000000003E-2</v>
      </c>
      <c r="U48">
        <f t="shared" si="12"/>
        <v>0.13759999999999997</v>
      </c>
      <c r="V48">
        <f t="shared" si="12"/>
        <v>0.1726</v>
      </c>
      <c r="W48">
        <f t="shared" si="12"/>
        <v>0.35949999999999993</v>
      </c>
    </row>
    <row r="49" spans="1:4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 x14ac:dyDescent="0.25">
      <c r="A50" s="3"/>
      <c r="B50" s="3" t="s">
        <v>54</v>
      </c>
      <c r="C50" s="3"/>
      <c r="D50" s="3"/>
      <c r="E50" s="3"/>
      <c r="F50" s="3"/>
      <c r="G50" s="3"/>
      <c r="H50" s="5"/>
      <c r="I50" s="3"/>
      <c r="J50" s="3" t="s">
        <v>54</v>
      </c>
      <c r="K50" s="3"/>
      <c r="L50" s="3"/>
      <c r="M50" s="3"/>
      <c r="N50" s="3"/>
      <c r="O50" s="3"/>
      <c r="P50" s="5"/>
      <c r="Q50" s="3"/>
      <c r="R50" s="3" t="s">
        <v>54</v>
      </c>
      <c r="S50" s="3"/>
      <c r="T50" s="3"/>
      <c r="U50" s="3"/>
      <c r="V50" s="3"/>
      <c r="W50" s="3"/>
    </row>
    <row r="51" spans="1:46" x14ac:dyDescent="0.25">
      <c r="A51" s="3" t="s">
        <v>8</v>
      </c>
      <c r="B51" s="3">
        <v>0.125</v>
      </c>
      <c r="C51" s="3">
        <v>0.06</v>
      </c>
      <c r="D51" s="3">
        <v>0.03</v>
      </c>
      <c r="E51" s="3">
        <v>0.01</v>
      </c>
      <c r="F51" s="3">
        <v>5.0000000000000001E-3</v>
      </c>
      <c r="G51" s="3">
        <v>0</v>
      </c>
      <c r="H51" s="5">
        <v>2</v>
      </c>
      <c r="I51" s="3" t="s">
        <v>8</v>
      </c>
      <c r="J51" s="3">
        <v>0.125</v>
      </c>
      <c r="K51" s="3">
        <v>0.06</v>
      </c>
      <c r="L51" s="3">
        <v>0.03</v>
      </c>
      <c r="M51" s="3">
        <v>0.01</v>
      </c>
      <c r="N51" s="3">
        <v>5.0000000000000001E-3</v>
      </c>
      <c r="O51" s="3">
        <v>0</v>
      </c>
      <c r="P51" s="5"/>
      <c r="Q51" s="3" t="s">
        <v>8</v>
      </c>
      <c r="R51" s="3">
        <v>0.125</v>
      </c>
      <c r="S51" s="3">
        <v>0.06</v>
      </c>
      <c r="T51" s="3">
        <v>0.03</v>
      </c>
      <c r="U51" s="3">
        <v>0.01</v>
      </c>
      <c r="V51" s="3">
        <v>5.0000000000000001E-3</v>
      </c>
      <c r="W51" s="3">
        <v>0</v>
      </c>
    </row>
    <row r="52" spans="1:46" x14ac:dyDescent="0.25">
      <c r="A52" s="3">
        <v>0.25</v>
      </c>
      <c r="B52">
        <v>0.14699999999999999</v>
      </c>
      <c r="C52">
        <v>0.16089999999999999</v>
      </c>
      <c r="D52">
        <v>0.14929999999999999</v>
      </c>
      <c r="E52">
        <v>0.12529999999999999</v>
      </c>
      <c r="F52">
        <v>0.13539999999999999</v>
      </c>
      <c r="G52">
        <v>0.16930000000000001</v>
      </c>
      <c r="H52" s="5"/>
      <c r="I52" s="3">
        <v>0.25</v>
      </c>
      <c r="J52">
        <v>0.12</v>
      </c>
      <c r="K52">
        <v>0.1447</v>
      </c>
      <c r="L52">
        <v>0.1017</v>
      </c>
      <c r="M52">
        <v>0.1077</v>
      </c>
      <c r="N52">
        <v>0.11559999999999999</v>
      </c>
      <c r="O52">
        <v>0.1143</v>
      </c>
      <c r="P52" s="5"/>
      <c r="Q52" s="3">
        <v>0.25</v>
      </c>
      <c r="R52">
        <f>J52-B52</f>
        <v>-2.6999999999999996E-2</v>
      </c>
      <c r="S52">
        <f t="shared" ref="S52:W59" si="14">K52-C52</f>
        <v>-1.6199999999999992E-2</v>
      </c>
      <c r="T52">
        <f t="shared" si="14"/>
        <v>-4.759999999999999E-2</v>
      </c>
      <c r="U52">
        <f t="shared" si="14"/>
        <v>-1.7599999999999991E-2</v>
      </c>
      <c r="V52">
        <f t="shared" si="14"/>
        <v>-1.9799999999999998E-2</v>
      </c>
      <c r="W52">
        <f t="shared" si="14"/>
        <v>-5.5000000000000007E-2</v>
      </c>
    </row>
    <row r="53" spans="1:46" x14ac:dyDescent="0.25">
      <c r="A53" s="3">
        <v>0.125</v>
      </c>
      <c r="B53">
        <v>0.1268</v>
      </c>
      <c r="C53">
        <v>0.12959999999999999</v>
      </c>
      <c r="D53">
        <v>0.1163</v>
      </c>
      <c r="E53">
        <v>0.122</v>
      </c>
      <c r="F53">
        <v>0.1331</v>
      </c>
      <c r="G53">
        <v>0.1234</v>
      </c>
      <c r="H53" s="5"/>
      <c r="I53" s="3">
        <v>0.125</v>
      </c>
      <c r="J53">
        <v>0.108</v>
      </c>
      <c r="K53">
        <v>0.1148</v>
      </c>
      <c r="L53">
        <v>0.1037</v>
      </c>
      <c r="M53">
        <v>0.11219999999999999</v>
      </c>
      <c r="N53">
        <v>0.11509999999999999</v>
      </c>
      <c r="O53">
        <v>0.11169999999999999</v>
      </c>
      <c r="P53" s="5"/>
      <c r="Q53" s="3">
        <v>0.125</v>
      </c>
      <c r="R53">
        <f t="shared" ref="R53:R59" si="15">J53-B53</f>
        <v>-1.8799999999999997E-2</v>
      </c>
      <c r="S53">
        <f t="shared" si="14"/>
        <v>-1.4799999999999994E-2</v>
      </c>
      <c r="T53">
        <f t="shared" si="14"/>
        <v>-1.26E-2</v>
      </c>
      <c r="U53">
        <f t="shared" si="14"/>
        <v>-9.8000000000000032E-3</v>
      </c>
      <c r="V53">
        <f t="shared" si="14"/>
        <v>-1.8000000000000002E-2</v>
      </c>
      <c r="W53">
        <f t="shared" si="14"/>
        <v>-1.1700000000000002E-2</v>
      </c>
    </row>
    <row r="54" spans="1:46" x14ac:dyDescent="0.25">
      <c r="A54" s="3">
        <v>0.06</v>
      </c>
      <c r="B54">
        <v>0.112</v>
      </c>
      <c r="C54">
        <v>0.1076</v>
      </c>
      <c r="D54">
        <v>0.10929999999999999</v>
      </c>
      <c r="E54">
        <v>0.1021</v>
      </c>
      <c r="F54">
        <v>9.7900000000000001E-2</v>
      </c>
      <c r="G54">
        <v>0.10340000000000001</v>
      </c>
      <c r="H54" s="5"/>
      <c r="I54" s="3">
        <v>0.06</v>
      </c>
      <c r="J54">
        <v>0.12039999999999999</v>
      </c>
      <c r="K54">
        <v>0.1469</v>
      </c>
      <c r="L54">
        <v>0.18870000000000001</v>
      </c>
      <c r="M54">
        <v>0.22550000000000001</v>
      </c>
      <c r="N54">
        <v>0.13020000000000001</v>
      </c>
      <c r="O54">
        <v>0.1072</v>
      </c>
      <c r="P54" s="5"/>
      <c r="Q54" s="3">
        <v>0.06</v>
      </c>
      <c r="R54">
        <f t="shared" si="15"/>
        <v>8.3999999999999908E-3</v>
      </c>
      <c r="S54">
        <f t="shared" si="14"/>
        <v>3.9300000000000002E-2</v>
      </c>
      <c r="T54">
        <f t="shared" si="14"/>
        <v>7.9400000000000012E-2</v>
      </c>
      <c r="U54">
        <f t="shared" si="14"/>
        <v>0.12340000000000001</v>
      </c>
      <c r="V54">
        <f t="shared" si="14"/>
        <v>3.2300000000000009E-2</v>
      </c>
      <c r="W54">
        <f t="shared" si="14"/>
        <v>3.7999999999999978E-3</v>
      </c>
    </row>
    <row r="55" spans="1:46" x14ac:dyDescent="0.25">
      <c r="A55" s="3">
        <v>0.03</v>
      </c>
      <c r="B55">
        <v>0.11260000000000001</v>
      </c>
      <c r="C55">
        <v>0.1091</v>
      </c>
      <c r="D55">
        <v>0.1007</v>
      </c>
      <c r="E55">
        <v>9.7799999999999998E-2</v>
      </c>
      <c r="F55">
        <v>0.1012</v>
      </c>
      <c r="G55">
        <v>9.2100000000000001E-2</v>
      </c>
      <c r="H55" s="5"/>
      <c r="I55" s="3">
        <v>0.03</v>
      </c>
      <c r="J55">
        <v>0.18360000000000001</v>
      </c>
      <c r="K55">
        <v>0.2823</v>
      </c>
      <c r="L55">
        <v>0.3372</v>
      </c>
      <c r="M55">
        <v>0.34599999999999997</v>
      </c>
      <c r="N55">
        <v>0.43030000000000002</v>
      </c>
      <c r="O55">
        <v>0.47920000000000001</v>
      </c>
      <c r="P55" s="5"/>
      <c r="Q55" s="3">
        <v>0.03</v>
      </c>
      <c r="R55">
        <f t="shared" si="15"/>
        <v>7.1000000000000008E-2</v>
      </c>
      <c r="S55">
        <f t="shared" si="14"/>
        <v>0.17319999999999999</v>
      </c>
      <c r="T55">
        <f t="shared" si="14"/>
        <v>0.23649999999999999</v>
      </c>
      <c r="U55">
        <f t="shared" si="14"/>
        <v>0.24819999999999998</v>
      </c>
      <c r="V55">
        <f t="shared" si="14"/>
        <v>0.3291</v>
      </c>
      <c r="W55">
        <f t="shared" si="14"/>
        <v>0.3871</v>
      </c>
    </row>
    <row r="56" spans="1:46" x14ac:dyDescent="0.25">
      <c r="A56" s="3">
        <v>0.01</v>
      </c>
      <c r="B56">
        <v>0.1086</v>
      </c>
      <c r="C56">
        <v>0.104</v>
      </c>
      <c r="D56">
        <v>0.1032</v>
      </c>
      <c r="E56">
        <v>0.10879999999999999</v>
      </c>
      <c r="F56">
        <v>9.7799999999999998E-2</v>
      </c>
      <c r="G56">
        <v>9.3700000000000006E-2</v>
      </c>
      <c r="H56" s="5"/>
      <c r="I56" s="3">
        <v>0.01</v>
      </c>
      <c r="J56">
        <v>0.2515</v>
      </c>
      <c r="K56">
        <v>0.2306</v>
      </c>
      <c r="L56">
        <v>0.20880000000000001</v>
      </c>
      <c r="M56">
        <v>0.36030000000000001</v>
      </c>
      <c r="N56">
        <v>0.28739999999999999</v>
      </c>
      <c r="O56">
        <v>0.3639</v>
      </c>
      <c r="P56" s="5"/>
      <c r="Q56" s="3">
        <v>0.01</v>
      </c>
      <c r="R56">
        <f t="shared" si="15"/>
        <v>0.1429</v>
      </c>
      <c r="S56">
        <f t="shared" si="14"/>
        <v>0.12659999999999999</v>
      </c>
      <c r="T56">
        <f t="shared" si="14"/>
        <v>0.10560000000000001</v>
      </c>
      <c r="U56">
        <f t="shared" si="14"/>
        <v>0.2515</v>
      </c>
      <c r="V56">
        <f t="shared" si="14"/>
        <v>0.18959999999999999</v>
      </c>
      <c r="W56">
        <f t="shared" si="14"/>
        <v>0.2702</v>
      </c>
    </row>
    <row r="57" spans="1:46" x14ac:dyDescent="0.25">
      <c r="A57" s="3">
        <v>5.0000000000000001E-3</v>
      </c>
      <c r="B57">
        <v>0.10589999999999999</v>
      </c>
      <c r="C57">
        <v>0.1011</v>
      </c>
      <c r="D57">
        <v>0.106</v>
      </c>
      <c r="E57">
        <v>0.1147</v>
      </c>
      <c r="F57">
        <v>9.4100000000000003E-2</v>
      </c>
      <c r="G57">
        <v>9.9900000000000003E-2</v>
      </c>
      <c r="H57" s="5"/>
      <c r="I57" s="3">
        <v>5.0000000000000001E-3</v>
      </c>
      <c r="J57">
        <v>0.3921</v>
      </c>
      <c r="K57">
        <v>0.38069999999999998</v>
      </c>
      <c r="L57">
        <v>0.34889999999999999</v>
      </c>
      <c r="M57">
        <v>0.3266</v>
      </c>
      <c r="N57">
        <v>0.3049</v>
      </c>
      <c r="O57">
        <v>0.41899999999999998</v>
      </c>
      <c r="P57" s="5"/>
      <c r="Q57" s="3">
        <v>5.0000000000000001E-3</v>
      </c>
      <c r="R57">
        <f t="shared" si="15"/>
        <v>0.28620000000000001</v>
      </c>
      <c r="S57">
        <f t="shared" si="14"/>
        <v>0.27959999999999996</v>
      </c>
      <c r="T57">
        <f t="shared" si="14"/>
        <v>0.2429</v>
      </c>
      <c r="U57">
        <f t="shared" si="14"/>
        <v>0.21190000000000001</v>
      </c>
      <c r="V57">
        <f t="shared" si="14"/>
        <v>0.21079999999999999</v>
      </c>
      <c r="W57">
        <f t="shared" si="14"/>
        <v>0.31909999999999999</v>
      </c>
    </row>
    <row r="58" spans="1:46" x14ac:dyDescent="0.25">
      <c r="A58" s="3">
        <v>2.5000000000000001E-3</v>
      </c>
      <c r="B58">
        <v>0.1158</v>
      </c>
      <c r="C58">
        <v>0.11459999999999999</v>
      </c>
      <c r="D58">
        <v>0.10680000000000001</v>
      </c>
      <c r="E58">
        <v>0.1188</v>
      </c>
      <c r="F58">
        <v>0.1037</v>
      </c>
      <c r="G58">
        <v>0.1018</v>
      </c>
      <c r="H58" s="5"/>
      <c r="I58" s="3">
        <v>2.5000000000000001E-3</v>
      </c>
      <c r="J58">
        <v>0.2732</v>
      </c>
      <c r="K58">
        <v>0.34079999999999999</v>
      </c>
      <c r="L58">
        <v>0.2974</v>
      </c>
      <c r="M58">
        <v>0.42320000000000002</v>
      </c>
      <c r="N58">
        <v>0.29880000000000001</v>
      </c>
      <c r="O58">
        <v>0.45250000000000001</v>
      </c>
      <c r="P58" s="5"/>
      <c r="Q58" s="3">
        <v>2.5000000000000001E-3</v>
      </c>
      <c r="R58">
        <f t="shared" si="15"/>
        <v>0.15739999999999998</v>
      </c>
      <c r="S58">
        <f t="shared" si="14"/>
        <v>0.22620000000000001</v>
      </c>
      <c r="T58">
        <f t="shared" si="14"/>
        <v>0.19059999999999999</v>
      </c>
      <c r="U58">
        <f t="shared" si="14"/>
        <v>0.3044</v>
      </c>
      <c r="V58">
        <f t="shared" si="14"/>
        <v>0.1951</v>
      </c>
      <c r="W58">
        <f t="shared" si="14"/>
        <v>0.35070000000000001</v>
      </c>
    </row>
    <row r="59" spans="1:46" x14ac:dyDescent="0.25">
      <c r="A59" s="3">
        <v>0</v>
      </c>
      <c r="B59">
        <v>0.12740000000000001</v>
      </c>
      <c r="C59">
        <v>0.13109999999999999</v>
      </c>
      <c r="D59">
        <v>0.13270000000000001</v>
      </c>
      <c r="E59">
        <v>0.13159999999999999</v>
      </c>
      <c r="F59">
        <v>0.13250000000000001</v>
      </c>
      <c r="G59">
        <v>0.1321</v>
      </c>
      <c r="H59" s="5"/>
      <c r="I59" s="3">
        <v>0</v>
      </c>
      <c r="J59">
        <v>0.37869999999999998</v>
      </c>
      <c r="K59">
        <v>0.38729999999999998</v>
      </c>
      <c r="L59">
        <v>0.37409999999999999</v>
      </c>
      <c r="M59">
        <v>0.32869999999999999</v>
      </c>
      <c r="N59">
        <v>0.29470000000000002</v>
      </c>
      <c r="O59">
        <v>0.52059999999999995</v>
      </c>
      <c r="P59" s="5"/>
      <c r="Q59" s="3">
        <v>0</v>
      </c>
      <c r="R59">
        <f t="shared" si="15"/>
        <v>0.25129999999999997</v>
      </c>
      <c r="S59">
        <f t="shared" si="14"/>
        <v>0.25619999999999998</v>
      </c>
      <c r="T59">
        <f t="shared" si="14"/>
        <v>0.24139999999999998</v>
      </c>
      <c r="U59">
        <f t="shared" si="14"/>
        <v>0.1971</v>
      </c>
      <c r="V59">
        <f t="shared" si="14"/>
        <v>0.16220000000000001</v>
      </c>
      <c r="W59">
        <f t="shared" si="14"/>
        <v>0.38849999999999996</v>
      </c>
    </row>
    <row r="60" spans="1:4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 x14ac:dyDescent="0.25">
      <c r="A61" s="3"/>
      <c r="B61" s="3" t="s">
        <v>54</v>
      </c>
      <c r="C61" s="3"/>
      <c r="D61" s="3"/>
      <c r="E61" s="3"/>
      <c r="F61" s="3"/>
      <c r="G61" s="3"/>
      <c r="H61" s="5"/>
      <c r="I61" s="3"/>
      <c r="J61" s="3" t="s">
        <v>54</v>
      </c>
      <c r="K61" s="3"/>
      <c r="L61" s="3"/>
      <c r="M61" s="3"/>
      <c r="N61" s="3"/>
      <c r="O61" s="3"/>
      <c r="P61" s="5"/>
      <c r="Q61" s="3"/>
      <c r="R61" s="3" t="s">
        <v>54</v>
      </c>
      <c r="S61" s="3"/>
      <c r="T61" s="3"/>
      <c r="U61" s="3"/>
      <c r="V61" s="3"/>
      <c r="W61" s="3"/>
    </row>
    <row r="62" spans="1:46" x14ac:dyDescent="0.25">
      <c r="A62" s="3" t="s">
        <v>8</v>
      </c>
      <c r="B62" s="3">
        <v>0.125</v>
      </c>
      <c r="C62" s="3">
        <v>0.06</v>
      </c>
      <c r="D62" s="3">
        <v>0.03</v>
      </c>
      <c r="E62" s="3">
        <v>0.01</v>
      </c>
      <c r="F62" s="3">
        <v>5.0000000000000001E-3</v>
      </c>
      <c r="G62" s="3">
        <v>0</v>
      </c>
      <c r="H62" s="5">
        <v>1</v>
      </c>
      <c r="I62" s="3" t="s">
        <v>8</v>
      </c>
      <c r="J62" s="3">
        <v>0.125</v>
      </c>
      <c r="K62" s="3">
        <v>0.06</v>
      </c>
      <c r="L62" s="3">
        <v>0.03</v>
      </c>
      <c r="M62" s="3">
        <v>0.01</v>
      </c>
      <c r="N62" s="3">
        <v>5.0000000000000001E-3</v>
      </c>
      <c r="O62" s="3">
        <v>0</v>
      </c>
      <c r="P62" s="5"/>
      <c r="Q62" s="3" t="s">
        <v>8</v>
      </c>
      <c r="R62" s="3">
        <v>0.125</v>
      </c>
      <c r="S62" s="3">
        <v>0.06</v>
      </c>
      <c r="T62" s="3">
        <v>0.03</v>
      </c>
      <c r="U62" s="3">
        <v>0.01</v>
      </c>
      <c r="V62" s="3">
        <v>5.0000000000000001E-3</v>
      </c>
      <c r="W62" s="3">
        <v>0</v>
      </c>
    </row>
    <row r="63" spans="1:46" x14ac:dyDescent="0.25">
      <c r="A63" s="3">
        <v>0.25</v>
      </c>
      <c r="B63">
        <v>0.15160000000000001</v>
      </c>
      <c r="C63">
        <v>0.1285</v>
      </c>
      <c r="D63">
        <v>0.14000000000000001</v>
      </c>
      <c r="E63">
        <v>0.1578</v>
      </c>
      <c r="F63">
        <v>0.12959999999999999</v>
      </c>
      <c r="G63">
        <v>0.15010000000000001</v>
      </c>
      <c r="H63" s="5"/>
      <c r="I63" s="3">
        <v>0.25</v>
      </c>
      <c r="J63">
        <v>0.13020000000000001</v>
      </c>
      <c r="K63">
        <v>0.1069</v>
      </c>
      <c r="L63">
        <v>0.11940000000000001</v>
      </c>
      <c r="M63">
        <v>0.1391</v>
      </c>
      <c r="N63">
        <v>0.10979999999999999</v>
      </c>
      <c r="O63">
        <v>0.11020000000000001</v>
      </c>
      <c r="P63" s="5"/>
      <c r="Q63" s="3">
        <v>0.25</v>
      </c>
      <c r="R63">
        <f>J63-B63</f>
        <v>-2.1400000000000002E-2</v>
      </c>
      <c r="S63">
        <f t="shared" ref="S63:W70" si="16">K63-C63</f>
        <v>-2.1600000000000008E-2</v>
      </c>
      <c r="T63">
        <f t="shared" si="16"/>
        <v>-2.0600000000000007E-2</v>
      </c>
      <c r="U63">
        <f t="shared" si="16"/>
        <v>-1.8699999999999994E-2</v>
      </c>
      <c r="V63">
        <f t="shared" si="16"/>
        <v>-1.9799999999999998E-2</v>
      </c>
      <c r="W63">
        <f t="shared" si="16"/>
        <v>-3.9900000000000005E-2</v>
      </c>
    </row>
    <row r="64" spans="1:46" x14ac:dyDescent="0.25">
      <c r="A64" s="3">
        <v>0.125</v>
      </c>
      <c r="B64">
        <v>0.18529999999999999</v>
      </c>
      <c r="C64">
        <v>0.12889999999999999</v>
      </c>
      <c r="D64">
        <v>0.12509999999999999</v>
      </c>
      <c r="E64">
        <v>0.12920000000000001</v>
      </c>
      <c r="F64">
        <v>0.1237</v>
      </c>
      <c r="G64">
        <v>0.12659999999999999</v>
      </c>
      <c r="H64" s="5"/>
      <c r="I64" s="3">
        <v>0.125</v>
      </c>
      <c r="J64">
        <v>0.19059999999999999</v>
      </c>
      <c r="K64">
        <v>0.16600000000000001</v>
      </c>
      <c r="L64">
        <v>0.16289999999999999</v>
      </c>
      <c r="M64">
        <v>0.1804</v>
      </c>
      <c r="N64">
        <v>0.16789999999999999</v>
      </c>
      <c r="O64">
        <v>0.15870000000000001</v>
      </c>
      <c r="P64" s="5"/>
      <c r="Q64" s="3">
        <v>0.125</v>
      </c>
      <c r="R64">
        <f t="shared" ref="R64:R70" si="17">J64-B64</f>
        <v>5.2999999999999992E-3</v>
      </c>
      <c r="S64">
        <f t="shared" si="16"/>
        <v>3.7100000000000022E-2</v>
      </c>
      <c r="T64">
        <f t="shared" si="16"/>
        <v>3.78E-2</v>
      </c>
      <c r="U64">
        <f t="shared" si="16"/>
        <v>5.1199999999999996E-2</v>
      </c>
      <c r="V64">
        <f t="shared" si="16"/>
        <v>4.4199999999999989E-2</v>
      </c>
      <c r="W64">
        <f t="shared" si="16"/>
        <v>3.2100000000000017E-2</v>
      </c>
    </row>
    <row r="65" spans="1:46" x14ac:dyDescent="0.25">
      <c r="A65" s="3">
        <v>0.06</v>
      </c>
      <c r="B65">
        <v>0.11020000000000001</v>
      </c>
      <c r="C65">
        <v>0.104</v>
      </c>
      <c r="D65">
        <v>0.10920000000000001</v>
      </c>
      <c r="E65">
        <v>0.12239999999999999</v>
      </c>
      <c r="F65">
        <v>0.11219999999999999</v>
      </c>
      <c r="G65">
        <v>0.1188</v>
      </c>
      <c r="H65" s="5"/>
      <c r="I65" s="3">
        <v>0.06</v>
      </c>
      <c r="J65">
        <v>0.13150000000000001</v>
      </c>
      <c r="K65">
        <v>0.1268</v>
      </c>
      <c r="L65">
        <v>0.14860000000000001</v>
      </c>
      <c r="M65">
        <v>0.15909999999999999</v>
      </c>
      <c r="N65">
        <v>0.161</v>
      </c>
      <c r="O65">
        <v>0.1724</v>
      </c>
      <c r="P65" s="5"/>
      <c r="Q65" s="3">
        <v>0.06</v>
      </c>
      <c r="R65">
        <f t="shared" si="17"/>
        <v>2.1299999999999999E-2</v>
      </c>
      <c r="S65">
        <f t="shared" si="16"/>
        <v>2.2800000000000001E-2</v>
      </c>
      <c r="T65">
        <f t="shared" si="16"/>
        <v>3.9400000000000004E-2</v>
      </c>
      <c r="U65">
        <f t="shared" si="16"/>
        <v>3.6699999999999997E-2</v>
      </c>
      <c r="V65">
        <f t="shared" si="16"/>
        <v>4.880000000000001E-2</v>
      </c>
      <c r="W65">
        <f t="shared" si="16"/>
        <v>5.3599999999999995E-2</v>
      </c>
    </row>
    <row r="66" spans="1:46" x14ac:dyDescent="0.25">
      <c r="A66" s="3">
        <v>0.03</v>
      </c>
      <c r="B66">
        <v>0.14000000000000001</v>
      </c>
      <c r="C66">
        <v>0.1069</v>
      </c>
      <c r="D66">
        <v>0.11070000000000001</v>
      </c>
      <c r="E66">
        <v>0.1124</v>
      </c>
      <c r="F66">
        <v>0.1114</v>
      </c>
      <c r="G66">
        <v>0.1145</v>
      </c>
      <c r="H66" s="5"/>
      <c r="I66" s="3">
        <v>0.03</v>
      </c>
      <c r="J66">
        <v>0.24149999999999999</v>
      </c>
      <c r="K66">
        <v>0.21629999999999999</v>
      </c>
      <c r="L66">
        <v>0.23430000000000001</v>
      </c>
      <c r="M66">
        <v>0.3503</v>
      </c>
      <c r="N66">
        <v>0.26079999999999998</v>
      </c>
      <c r="O66">
        <v>0.24340000000000001</v>
      </c>
      <c r="Q66" s="3">
        <v>0.03</v>
      </c>
      <c r="R66">
        <f t="shared" si="17"/>
        <v>0.10149999999999998</v>
      </c>
      <c r="S66">
        <f t="shared" si="16"/>
        <v>0.1094</v>
      </c>
      <c r="T66">
        <f t="shared" si="16"/>
        <v>0.1236</v>
      </c>
      <c r="U66">
        <f t="shared" si="16"/>
        <v>0.2379</v>
      </c>
      <c r="V66">
        <f t="shared" si="16"/>
        <v>0.14939999999999998</v>
      </c>
      <c r="W66">
        <f t="shared" si="16"/>
        <v>0.12890000000000001</v>
      </c>
    </row>
    <row r="67" spans="1:46" x14ac:dyDescent="0.25">
      <c r="A67" s="3">
        <v>0.01</v>
      </c>
      <c r="B67">
        <v>9.9000000000000005E-2</v>
      </c>
      <c r="C67">
        <v>0.1052</v>
      </c>
      <c r="D67">
        <v>0.10829999999999999</v>
      </c>
      <c r="E67">
        <v>0.1042</v>
      </c>
      <c r="F67">
        <v>0.1106</v>
      </c>
      <c r="G67">
        <v>0.10920000000000001</v>
      </c>
      <c r="H67" s="5"/>
      <c r="I67" s="3">
        <v>0.01</v>
      </c>
      <c r="J67">
        <v>0.3221</v>
      </c>
      <c r="K67">
        <v>0.27760000000000001</v>
      </c>
      <c r="L67">
        <v>0.33429999999999999</v>
      </c>
      <c r="M67">
        <v>0.4849</v>
      </c>
      <c r="N67">
        <v>0.42699999999999999</v>
      </c>
      <c r="O67">
        <v>0.41710000000000003</v>
      </c>
      <c r="Q67" s="3">
        <v>0.01</v>
      </c>
      <c r="R67">
        <f t="shared" si="17"/>
        <v>0.22309999999999999</v>
      </c>
      <c r="S67">
        <f t="shared" si="16"/>
        <v>0.1724</v>
      </c>
      <c r="T67">
        <f t="shared" si="16"/>
        <v>0.22599999999999998</v>
      </c>
      <c r="U67">
        <f t="shared" si="16"/>
        <v>0.38069999999999998</v>
      </c>
      <c r="V67">
        <f t="shared" si="16"/>
        <v>0.31640000000000001</v>
      </c>
      <c r="W67">
        <f t="shared" si="16"/>
        <v>0.30790000000000001</v>
      </c>
    </row>
    <row r="68" spans="1:46" x14ac:dyDescent="0.25">
      <c r="A68" s="3">
        <v>5.0000000000000001E-3</v>
      </c>
      <c r="B68">
        <v>0.10440000000000001</v>
      </c>
      <c r="C68">
        <v>0.1031</v>
      </c>
      <c r="D68">
        <v>0.11</v>
      </c>
      <c r="E68">
        <v>0.1109</v>
      </c>
      <c r="F68">
        <v>0.10589999999999999</v>
      </c>
      <c r="G68">
        <v>0.1105</v>
      </c>
      <c r="H68" s="5"/>
      <c r="I68" s="3">
        <v>5.0000000000000001E-3</v>
      </c>
      <c r="J68">
        <v>0.53169999999999995</v>
      </c>
      <c r="K68">
        <v>0.29680000000000001</v>
      </c>
      <c r="L68">
        <v>0.30509999999999998</v>
      </c>
      <c r="M68">
        <v>0.58550000000000002</v>
      </c>
      <c r="N68">
        <v>0.35320000000000001</v>
      </c>
      <c r="O68">
        <v>0.51300000000000001</v>
      </c>
      <c r="Q68" s="3">
        <v>5.0000000000000001E-3</v>
      </c>
      <c r="R68">
        <f t="shared" si="17"/>
        <v>0.42729999999999996</v>
      </c>
      <c r="S68">
        <f t="shared" si="16"/>
        <v>0.19370000000000001</v>
      </c>
      <c r="T68">
        <f t="shared" si="16"/>
        <v>0.1951</v>
      </c>
      <c r="U68">
        <f t="shared" si="16"/>
        <v>0.47460000000000002</v>
      </c>
      <c r="V68">
        <f t="shared" si="16"/>
        <v>0.24730000000000002</v>
      </c>
      <c r="W68">
        <f t="shared" si="16"/>
        <v>0.40250000000000002</v>
      </c>
    </row>
    <row r="69" spans="1:46" x14ac:dyDescent="0.25">
      <c r="A69" s="3">
        <v>2.5000000000000001E-3</v>
      </c>
      <c r="B69">
        <v>0.14419999999999999</v>
      </c>
      <c r="C69">
        <v>0.1239</v>
      </c>
      <c r="D69">
        <v>0.1217</v>
      </c>
      <c r="E69">
        <v>0.1221</v>
      </c>
      <c r="F69">
        <v>0.1202</v>
      </c>
      <c r="G69">
        <v>0.1138</v>
      </c>
      <c r="I69" s="3">
        <v>2.5000000000000001E-3</v>
      </c>
      <c r="J69">
        <v>0.56850000000000001</v>
      </c>
      <c r="K69">
        <v>0.57389999999999997</v>
      </c>
      <c r="L69">
        <v>0.32950000000000002</v>
      </c>
      <c r="M69">
        <v>0.47760000000000002</v>
      </c>
      <c r="N69">
        <v>0.53200000000000003</v>
      </c>
      <c r="O69">
        <v>0.53339999999999999</v>
      </c>
      <c r="Q69" s="3">
        <v>2.5000000000000001E-3</v>
      </c>
      <c r="R69">
        <f t="shared" si="17"/>
        <v>0.42430000000000001</v>
      </c>
      <c r="S69">
        <f t="shared" si="16"/>
        <v>0.44999999999999996</v>
      </c>
      <c r="T69">
        <f t="shared" si="16"/>
        <v>0.20780000000000001</v>
      </c>
      <c r="U69">
        <f t="shared" si="16"/>
        <v>0.35550000000000004</v>
      </c>
      <c r="V69">
        <f t="shared" si="16"/>
        <v>0.41180000000000005</v>
      </c>
      <c r="W69">
        <f t="shared" si="16"/>
        <v>0.41959999999999997</v>
      </c>
    </row>
    <row r="70" spans="1:46" x14ac:dyDescent="0.25">
      <c r="A70" s="3">
        <v>0</v>
      </c>
      <c r="B70">
        <v>0.26819999999999999</v>
      </c>
      <c r="C70">
        <v>0.25650000000000001</v>
      </c>
      <c r="D70">
        <v>0.2132</v>
      </c>
      <c r="E70">
        <v>0.19370000000000001</v>
      </c>
      <c r="F70">
        <v>0.17100000000000001</v>
      </c>
      <c r="G70">
        <v>0.1525</v>
      </c>
      <c r="I70" s="3">
        <v>0</v>
      </c>
      <c r="J70">
        <v>0.61609999999999998</v>
      </c>
      <c r="K70">
        <v>0.59940000000000004</v>
      </c>
      <c r="L70">
        <v>0.60270000000000001</v>
      </c>
      <c r="M70">
        <v>0.39750000000000002</v>
      </c>
      <c r="N70">
        <v>0.47849999999999998</v>
      </c>
      <c r="O70">
        <v>0.42559999999999998</v>
      </c>
      <c r="Q70" s="3">
        <v>0</v>
      </c>
      <c r="R70">
        <f t="shared" si="17"/>
        <v>0.34789999999999999</v>
      </c>
      <c r="S70">
        <f t="shared" si="16"/>
        <v>0.34290000000000004</v>
      </c>
      <c r="T70">
        <f t="shared" si="16"/>
        <v>0.38950000000000001</v>
      </c>
      <c r="U70">
        <f t="shared" si="16"/>
        <v>0.20380000000000001</v>
      </c>
      <c r="V70">
        <f t="shared" si="16"/>
        <v>0.3075</v>
      </c>
      <c r="W70">
        <f t="shared" si="16"/>
        <v>0.27310000000000001</v>
      </c>
    </row>
    <row r="71" spans="1:46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</row>
    <row r="72" spans="1:46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</row>
    <row r="73" spans="1:46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</row>
    <row r="74" spans="1:46" x14ac:dyDescent="0.25">
      <c r="A74" s="3" t="s">
        <v>6</v>
      </c>
      <c r="B74" s="3">
        <v>0.25</v>
      </c>
      <c r="C74" s="3">
        <v>0.25</v>
      </c>
      <c r="D74" s="3">
        <v>0</v>
      </c>
      <c r="E74" s="5"/>
      <c r="F74" s="3" t="s">
        <v>6</v>
      </c>
      <c r="G74" s="3">
        <v>0.25</v>
      </c>
      <c r="H74" s="3">
        <v>0.25</v>
      </c>
      <c r="I74" s="3">
        <v>0</v>
      </c>
      <c r="J74" s="5"/>
      <c r="K74" s="3"/>
      <c r="L74" s="3" t="s">
        <v>64</v>
      </c>
      <c r="M74" s="3"/>
      <c r="N74" s="3"/>
    </row>
    <row r="75" spans="1:46" x14ac:dyDescent="0.25">
      <c r="A75" s="3">
        <v>0.25</v>
      </c>
      <c r="B75">
        <v>0.14990000000000001</v>
      </c>
      <c r="C75">
        <v>0.12770000000000001</v>
      </c>
      <c r="D75">
        <v>0.12790000000000001</v>
      </c>
      <c r="E75" s="5"/>
      <c r="F75" s="3">
        <v>0.25</v>
      </c>
      <c r="G75">
        <v>0.13089999999999999</v>
      </c>
      <c r="H75">
        <v>0.10440000000000001</v>
      </c>
      <c r="I75">
        <v>0.11020000000000001</v>
      </c>
      <c r="J75" s="5"/>
      <c r="K75" s="3" t="s">
        <v>6</v>
      </c>
      <c r="L75" s="3">
        <v>0.25</v>
      </c>
      <c r="M75" s="3">
        <v>0.25</v>
      </c>
      <c r="N75" s="3">
        <v>0</v>
      </c>
    </row>
    <row r="76" spans="1:46" x14ac:dyDescent="0.25">
      <c r="A76" s="3">
        <v>0.25</v>
      </c>
      <c r="B76">
        <v>0.21629999999999999</v>
      </c>
      <c r="C76">
        <v>0.13719999999999999</v>
      </c>
      <c r="D76">
        <v>0.1368</v>
      </c>
      <c r="F76" s="3">
        <v>0.25</v>
      </c>
      <c r="G76">
        <v>0.16139999999999999</v>
      </c>
      <c r="H76">
        <v>0.1163</v>
      </c>
      <c r="I76">
        <v>0.11749999999999999</v>
      </c>
      <c r="J76" s="5"/>
      <c r="K76" s="3">
        <v>0.25</v>
      </c>
      <c r="L76">
        <f>G75-B75</f>
        <v>-1.9000000000000017E-2</v>
      </c>
      <c r="M76">
        <f t="shared" ref="M76:N81" si="18">H75-C75</f>
        <v>-2.3300000000000001E-2</v>
      </c>
      <c r="N76">
        <f t="shared" si="18"/>
        <v>-1.7700000000000007E-2</v>
      </c>
    </row>
    <row r="77" spans="1:46" x14ac:dyDescent="0.25">
      <c r="A77" s="3">
        <v>0.25</v>
      </c>
      <c r="B77">
        <v>0.11940000000000001</v>
      </c>
      <c r="C77">
        <v>0.1124</v>
      </c>
      <c r="D77">
        <v>0.1171</v>
      </c>
      <c r="F77" s="3">
        <v>0.25</v>
      </c>
      <c r="G77">
        <v>0.10680000000000001</v>
      </c>
      <c r="H77">
        <v>9.6100000000000005E-2</v>
      </c>
      <c r="I77">
        <v>0.10440000000000001</v>
      </c>
      <c r="K77" s="3">
        <v>0.25</v>
      </c>
      <c r="L77">
        <f t="shared" ref="L77:L81" si="19">G76-B76</f>
        <v>-5.4900000000000004E-2</v>
      </c>
      <c r="M77">
        <f t="shared" si="18"/>
        <v>-2.0899999999999988E-2</v>
      </c>
      <c r="N77">
        <f t="shared" si="18"/>
        <v>-1.9300000000000012E-2</v>
      </c>
    </row>
    <row r="78" spans="1:46" x14ac:dyDescent="0.25">
      <c r="A78" s="3">
        <v>0.25</v>
      </c>
      <c r="B78">
        <v>0.127</v>
      </c>
      <c r="C78">
        <v>0.121</v>
      </c>
      <c r="D78">
        <v>0.1211</v>
      </c>
      <c r="F78" s="3">
        <v>0.25</v>
      </c>
      <c r="G78">
        <v>0.12239999999999999</v>
      </c>
      <c r="H78">
        <v>0.1002</v>
      </c>
      <c r="I78">
        <v>0.1114</v>
      </c>
      <c r="K78" s="3">
        <v>0.25</v>
      </c>
      <c r="L78">
        <f t="shared" si="19"/>
        <v>-1.26E-2</v>
      </c>
      <c r="M78">
        <f t="shared" si="18"/>
        <v>-1.6299999999999995E-2</v>
      </c>
      <c r="N78">
        <f t="shared" si="18"/>
        <v>-1.2699999999999989E-2</v>
      </c>
    </row>
    <row r="79" spans="1:46" x14ac:dyDescent="0.25">
      <c r="A79" s="3">
        <v>0.25</v>
      </c>
      <c r="B79">
        <v>0.1244</v>
      </c>
      <c r="C79">
        <v>0.13830000000000001</v>
      </c>
      <c r="D79">
        <v>0.1227</v>
      </c>
      <c r="F79" s="3">
        <v>0.25</v>
      </c>
      <c r="G79">
        <v>0.10489999999999999</v>
      </c>
      <c r="H79">
        <v>0.109</v>
      </c>
      <c r="I79">
        <v>0.1077</v>
      </c>
      <c r="K79" s="3">
        <v>0.25</v>
      </c>
      <c r="L79">
        <f t="shared" si="19"/>
        <v>-4.6000000000000069E-3</v>
      </c>
      <c r="M79">
        <f t="shared" si="18"/>
        <v>-2.0799999999999999E-2</v>
      </c>
      <c r="N79">
        <f t="shared" si="18"/>
        <v>-9.7000000000000003E-3</v>
      </c>
    </row>
    <row r="80" spans="1:46" x14ac:dyDescent="0.25">
      <c r="A80" s="3">
        <v>0.25</v>
      </c>
      <c r="B80">
        <v>0.1278</v>
      </c>
      <c r="C80">
        <v>0.1201</v>
      </c>
      <c r="D80">
        <v>0.1245</v>
      </c>
      <c r="F80" s="3">
        <v>0.25</v>
      </c>
      <c r="G80">
        <v>9.9199999999999997E-2</v>
      </c>
      <c r="H80">
        <v>0.10199999999999999</v>
      </c>
      <c r="I80">
        <v>0.1096</v>
      </c>
      <c r="K80" s="3">
        <v>0.25</v>
      </c>
      <c r="L80">
        <f t="shared" si="19"/>
        <v>-1.9500000000000003E-2</v>
      </c>
      <c r="M80">
        <f t="shared" si="18"/>
        <v>-2.9300000000000007E-2</v>
      </c>
      <c r="N80">
        <f t="shared" si="18"/>
        <v>-1.4999999999999999E-2</v>
      </c>
    </row>
    <row r="81" spans="1:46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>
        <v>0.25</v>
      </c>
      <c r="L81" s="5">
        <f t="shared" si="19"/>
        <v>-2.86E-2</v>
      </c>
      <c r="M81" s="5">
        <f t="shared" si="18"/>
        <v>-1.8100000000000005E-2</v>
      </c>
      <c r="N81" s="5">
        <f t="shared" si="18"/>
        <v>-1.4899999999999997E-2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</row>
    <row r="82" spans="1:46" x14ac:dyDescent="0.25">
      <c r="A82" s="3"/>
      <c r="B82" s="3" t="s">
        <v>55</v>
      </c>
      <c r="C82" s="3"/>
      <c r="D82" s="3"/>
      <c r="E82" s="3"/>
      <c r="F82" s="5"/>
      <c r="G82" s="5"/>
      <c r="H82" s="3"/>
      <c r="I82" s="3"/>
      <c r="J82" s="3"/>
      <c r="K82" s="3"/>
      <c r="L82" s="3"/>
      <c r="M82" s="5"/>
      <c r="N82" s="3"/>
      <c r="O82" s="3"/>
      <c r="P82" s="3"/>
      <c r="Q82" s="3"/>
      <c r="R82" s="3"/>
    </row>
    <row r="83" spans="1:46" x14ac:dyDescent="0.25">
      <c r="A83" s="3" t="s">
        <v>65</v>
      </c>
      <c r="B83" s="3">
        <v>0.25</v>
      </c>
      <c r="C83" s="3">
        <v>0.25</v>
      </c>
      <c r="D83" s="3">
        <v>0.25</v>
      </c>
      <c r="E83" s="3">
        <v>0</v>
      </c>
      <c r="F83" s="5"/>
      <c r="G83" s="5"/>
      <c r="H83" s="3" t="s">
        <v>65</v>
      </c>
      <c r="I83" s="3">
        <v>0.25</v>
      </c>
      <c r="J83" s="3">
        <v>0.25</v>
      </c>
      <c r="K83" s="3">
        <v>0.25</v>
      </c>
      <c r="L83" s="3">
        <v>0</v>
      </c>
      <c r="M83" s="5"/>
      <c r="N83" s="3" t="s">
        <v>65</v>
      </c>
      <c r="O83" s="3">
        <v>0.25</v>
      </c>
      <c r="P83" s="3">
        <v>0.25</v>
      </c>
      <c r="Q83" s="3">
        <v>0.25</v>
      </c>
      <c r="R83" s="3">
        <v>0</v>
      </c>
    </row>
    <row r="84" spans="1:46" x14ac:dyDescent="0.25">
      <c r="A84" s="3">
        <v>0.25</v>
      </c>
      <c r="B84">
        <v>0.14119999999999999</v>
      </c>
      <c r="C84">
        <v>0.1409</v>
      </c>
      <c r="D84">
        <v>0.13950000000000001</v>
      </c>
      <c r="E84">
        <v>0.13780000000000001</v>
      </c>
      <c r="F84" s="5"/>
      <c r="G84" s="5"/>
      <c r="H84" s="3">
        <v>0.25</v>
      </c>
      <c r="I84">
        <v>0.1399</v>
      </c>
      <c r="J84">
        <v>0.1391</v>
      </c>
      <c r="K84">
        <v>0.1376</v>
      </c>
      <c r="L84">
        <v>0.15260000000000001</v>
      </c>
      <c r="M84" s="5"/>
      <c r="N84" s="3">
        <v>0.25</v>
      </c>
      <c r="O84">
        <f>I84-B84</f>
        <v>-1.2999999999999956E-3</v>
      </c>
      <c r="P84">
        <f t="shared" ref="P84:R91" si="20">J84-C84</f>
        <v>-1.799999999999996E-3</v>
      </c>
      <c r="Q84">
        <f t="shared" si="20"/>
        <v>-1.9000000000000128E-3</v>
      </c>
      <c r="R84">
        <f t="shared" si="20"/>
        <v>1.4800000000000008E-2</v>
      </c>
    </row>
    <row r="85" spans="1:46" x14ac:dyDescent="0.25">
      <c r="A85" s="3">
        <v>0.125</v>
      </c>
      <c r="B85">
        <v>0.1313</v>
      </c>
      <c r="C85">
        <v>0.1333</v>
      </c>
      <c r="D85">
        <v>0.13350000000000001</v>
      </c>
      <c r="E85">
        <v>0.13</v>
      </c>
      <c r="H85" s="3">
        <v>0.125</v>
      </c>
      <c r="I85">
        <v>0.1333</v>
      </c>
      <c r="J85">
        <v>0.1351</v>
      </c>
      <c r="K85">
        <v>0.13289999999999999</v>
      </c>
      <c r="L85">
        <v>0.12959999999999999</v>
      </c>
      <c r="M85" s="5"/>
      <c r="N85" s="3">
        <v>0.125</v>
      </c>
      <c r="O85">
        <f t="shared" ref="O85:O91" si="21">I85-B85</f>
        <v>2.0000000000000018E-3</v>
      </c>
      <c r="P85">
        <f t="shared" si="20"/>
        <v>1.799999999999996E-3</v>
      </c>
      <c r="Q85">
        <f t="shared" si="20"/>
        <v>-6.0000000000001719E-4</v>
      </c>
      <c r="R85">
        <f t="shared" si="20"/>
        <v>-4.0000000000001146E-4</v>
      </c>
    </row>
    <row r="86" spans="1:46" x14ac:dyDescent="0.25">
      <c r="A86" s="3">
        <v>0.06</v>
      </c>
      <c r="B86">
        <v>0.1268</v>
      </c>
      <c r="C86">
        <v>9.8100000000000007E-2</v>
      </c>
      <c r="D86">
        <v>0.124</v>
      </c>
      <c r="E86">
        <v>0.12970000000000001</v>
      </c>
      <c r="H86" s="3">
        <v>0.06</v>
      </c>
      <c r="I86">
        <v>0.128</v>
      </c>
      <c r="J86">
        <v>0.11260000000000001</v>
      </c>
      <c r="K86">
        <v>0.1341</v>
      </c>
      <c r="L86">
        <v>0.23430000000000001</v>
      </c>
      <c r="N86" s="3">
        <v>0.06</v>
      </c>
      <c r="O86">
        <f t="shared" si="21"/>
        <v>1.2000000000000066E-3</v>
      </c>
      <c r="P86">
        <f t="shared" si="20"/>
        <v>1.4499999999999999E-2</v>
      </c>
      <c r="Q86">
        <f t="shared" si="20"/>
        <v>1.0099999999999998E-2</v>
      </c>
      <c r="R86">
        <f t="shared" si="20"/>
        <v>0.1046</v>
      </c>
    </row>
    <row r="87" spans="1:46" x14ac:dyDescent="0.25">
      <c r="A87" s="3">
        <v>0.03</v>
      </c>
      <c r="B87">
        <v>0.1273</v>
      </c>
      <c r="C87">
        <v>0.1225</v>
      </c>
      <c r="D87">
        <v>0.12620000000000001</v>
      </c>
      <c r="E87">
        <v>0.125</v>
      </c>
      <c r="H87" s="3">
        <v>0.03</v>
      </c>
      <c r="I87">
        <v>0.13250000000000001</v>
      </c>
      <c r="J87">
        <v>0.18490000000000001</v>
      </c>
      <c r="K87">
        <v>0.12820000000000001</v>
      </c>
      <c r="L87">
        <v>0.2316</v>
      </c>
      <c r="N87" s="3">
        <v>0.03</v>
      </c>
      <c r="O87">
        <f t="shared" si="21"/>
        <v>5.2000000000000102E-3</v>
      </c>
      <c r="P87">
        <f t="shared" si="20"/>
        <v>6.2400000000000011E-2</v>
      </c>
      <c r="Q87">
        <f t="shared" si="20"/>
        <v>2.0000000000000018E-3</v>
      </c>
      <c r="R87">
        <f t="shared" si="20"/>
        <v>0.1066</v>
      </c>
    </row>
    <row r="88" spans="1:46" x14ac:dyDescent="0.25">
      <c r="A88" s="3">
        <v>0.01</v>
      </c>
      <c r="B88">
        <v>0.1222</v>
      </c>
      <c r="C88">
        <v>0.1227</v>
      </c>
      <c r="D88">
        <v>0.1208</v>
      </c>
      <c r="E88">
        <v>0.12280000000000001</v>
      </c>
      <c r="H88" s="3">
        <v>0.01</v>
      </c>
      <c r="I88">
        <v>0.1234</v>
      </c>
      <c r="J88">
        <v>0.14149999999999999</v>
      </c>
      <c r="K88">
        <v>0.12559999999999999</v>
      </c>
      <c r="L88">
        <v>0.2311</v>
      </c>
      <c r="N88" s="3">
        <v>0.01</v>
      </c>
      <c r="O88">
        <f t="shared" si="21"/>
        <v>1.1999999999999927E-3</v>
      </c>
      <c r="P88">
        <f t="shared" si="20"/>
        <v>1.8799999999999983E-2</v>
      </c>
      <c r="Q88">
        <f t="shared" si="20"/>
        <v>4.7999999999999848E-3</v>
      </c>
      <c r="R88">
        <f t="shared" si="20"/>
        <v>0.10829999999999999</v>
      </c>
    </row>
    <row r="89" spans="1:46" x14ac:dyDescent="0.25">
      <c r="A89" s="3">
        <v>5.0000000000000001E-3</v>
      </c>
      <c r="B89">
        <v>0.1211</v>
      </c>
      <c r="C89">
        <v>0.108</v>
      </c>
      <c r="D89">
        <v>0.128</v>
      </c>
      <c r="E89">
        <v>0.1215</v>
      </c>
      <c r="H89" s="3">
        <v>5.0000000000000001E-3</v>
      </c>
      <c r="I89">
        <v>0.1221</v>
      </c>
      <c r="J89">
        <v>0.15279999999999999</v>
      </c>
      <c r="K89">
        <v>0.13370000000000001</v>
      </c>
      <c r="L89">
        <v>0.26519999999999999</v>
      </c>
      <c r="N89" s="3">
        <v>5.0000000000000001E-3</v>
      </c>
      <c r="O89">
        <f t="shared" si="21"/>
        <v>1.0000000000000009E-3</v>
      </c>
      <c r="P89">
        <f t="shared" si="20"/>
        <v>4.4799999999999993E-2</v>
      </c>
      <c r="Q89">
        <f t="shared" si="20"/>
        <v>5.7000000000000106E-3</v>
      </c>
      <c r="R89">
        <f t="shared" si="20"/>
        <v>0.14369999999999999</v>
      </c>
    </row>
    <row r="90" spans="1:46" x14ac:dyDescent="0.25">
      <c r="A90" s="3">
        <v>2.5000000000000001E-3</v>
      </c>
      <c r="B90">
        <v>0.1318</v>
      </c>
      <c r="C90">
        <v>0.1229</v>
      </c>
      <c r="D90">
        <v>0.13100000000000001</v>
      </c>
      <c r="E90">
        <v>0.12330000000000001</v>
      </c>
      <c r="H90" s="3">
        <v>2.5000000000000001E-3</v>
      </c>
      <c r="I90">
        <v>0.12970000000000001</v>
      </c>
      <c r="J90">
        <v>0.12790000000000001</v>
      </c>
      <c r="K90">
        <v>0.1313</v>
      </c>
      <c r="L90">
        <v>0.2422</v>
      </c>
      <c r="N90" s="3">
        <v>2.5000000000000001E-3</v>
      </c>
      <c r="O90">
        <f t="shared" si="21"/>
        <v>-2.0999999999999908E-3</v>
      </c>
      <c r="P90">
        <f t="shared" si="20"/>
        <v>5.0000000000000183E-3</v>
      </c>
      <c r="Q90">
        <f t="shared" si="20"/>
        <v>2.9999999999999472E-4</v>
      </c>
      <c r="R90">
        <f t="shared" si="20"/>
        <v>0.11889999999999999</v>
      </c>
    </row>
    <row r="91" spans="1:46" x14ac:dyDescent="0.25">
      <c r="A91" s="3">
        <v>0</v>
      </c>
      <c r="B91">
        <v>0.1124</v>
      </c>
      <c r="C91">
        <v>0.1234</v>
      </c>
      <c r="D91">
        <v>0.13109999999999999</v>
      </c>
      <c r="E91">
        <v>0.12770000000000001</v>
      </c>
      <c r="H91" s="3">
        <v>0</v>
      </c>
      <c r="I91">
        <v>0.1404</v>
      </c>
      <c r="J91">
        <v>0.24610000000000001</v>
      </c>
      <c r="K91">
        <v>0.1512</v>
      </c>
      <c r="L91">
        <v>0.25779999999999997</v>
      </c>
      <c r="N91" s="3">
        <v>0</v>
      </c>
      <c r="O91">
        <f t="shared" si="21"/>
        <v>2.7999999999999997E-2</v>
      </c>
      <c r="P91">
        <f t="shared" si="20"/>
        <v>0.12270000000000002</v>
      </c>
      <c r="Q91">
        <f t="shared" si="20"/>
        <v>2.0100000000000007E-2</v>
      </c>
      <c r="R91">
        <f t="shared" si="20"/>
        <v>0.13009999999999997</v>
      </c>
    </row>
    <row r="92" spans="1:46" x14ac:dyDescent="0.25">
      <c r="H92" s="5"/>
      <c r="L92" s="5"/>
      <c r="M92" s="5"/>
      <c r="N92" s="5"/>
      <c r="X92" s="5"/>
    </row>
    <row r="93" spans="1:46" ht="18" thickBot="1" x14ac:dyDescent="0.35">
      <c r="A93" s="1" t="s">
        <v>58</v>
      </c>
      <c r="H93" s="5"/>
      <c r="P93" s="5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</row>
    <row r="94" spans="1:46" ht="15.75" thickTop="1" x14ac:dyDescent="0.25">
      <c r="H94" s="5"/>
      <c r="P94" s="5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</row>
    <row r="95" spans="1:46" ht="15.75" thickBot="1" x14ac:dyDescent="0.3">
      <c r="A95" s="59" t="s">
        <v>0</v>
      </c>
      <c r="B95" s="59"/>
      <c r="C95" s="59"/>
      <c r="D95" s="59"/>
      <c r="E95" s="59"/>
      <c r="F95" s="59"/>
      <c r="G95" s="59"/>
      <c r="H95" s="5"/>
      <c r="I95" s="59" t="s">
        <v>68</v>
      </c>
      <c r="J95" s="59"/>
      <c r="K95" s="59"/>
      <c r="L95" s="59"/>
      <c r="M95" s="59"/>
      <c r="N95" s="59"/>
      <c r="O95" s="59"/>
      <c r="P95" s="5"/>
      <c r="Q95" s="59" t="s">
        <v>2</v>
      </c>
      <c r="R95" s="59"/>
      <c r="S95" s="59"/>
      <c r="T95" s="59"/>
      <c r="U95" s="59"/>
      <c r="V95" s="59"/>
      <c r="W95" s="59"/>
      <c r="Y95" s="59" t="s">
        <v>3</v>
      </c>
      <c r="Z95" s="59"/>
      <c r="AA95" s="59"/>
      <c r="AB95" s="59"/>
      <c r="AC95" s="59"/>
      <c r="AD95" s="59"/>
      <c r="AE95" s="59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</row>
    <row r="96" spans="1:46" x14ac:dyDescent="0.25">
      <c r="H96" s="5"/>
      <c r="P96" s="5"/>
      <c r="X96" s="5"/>
    </row>
    <row r="97" spans="1:46" x14ac:dyDescent="0.25">
      <c r="A97" s="3"/>
      <c r="B97" s="3" t="s">
        <v>55</v>
      </c>
      <c r="C97" s="3"/>
      <c r="D97" s="3"/>
      <c r="E97" s="3"/>
      <c r="F97" s="3"/>
      <c r="G97" s="3"/>
      <c r="H97" s="5"/>
      <c r="I97" s="3"/>
      <c r="J97" s="3" t="s">
        <v>55</v>
      </c>
      <c r="K97" s="3"/>
      <c r="L97" s="3"/>
      <c r="M97" s="3"/>
      <c r="N97" s="3"/>
      <c r="O97" s="3"/>
      <c r="P97" s="5"/>
      <c r="Q97" s="3"/>
      <c r="R97" s="3" t="s">
        <v>55</v>
      </c>
      <c r="S97" s="3"/>
      <c r="T97" s="3"/>
      <c r="U97" s="3"/>
      <c r="V97" s="3"/>
      <c r="W97" s="3"/>
      <c r="X97" s="5"/>
      <c r="Y97" s="3"/>
      <c r="Z97" s="3"/>
      <c r="AA97" s="3" t="s">
        <v>55</v>
      </c>
      <c r="AB97" s="3"/>
      <c r="AC97" s="3"/>
      <c r="AD97" s="3"/>
      <c r="AE97" s="3"/>
      <c r="AF97" s="3"/>
    </row>
    <row r="98" spans="1:46" x14ac:dyDescent="0.25">
      <c r="A98" s="3" t="s">
        <v>11</v>
      </c>
      <c r="B98" s="3">
        <v>0.5</v>
      </c>
      <c r="C98" s="3">
        <v>0.25</v>
      </c>
      <c r="D98" s="3">
        <v>0.125</v>
      </c>
      <c r="E98" s="3">
        <v>0.06</v>
      </c>
      <c r="F98" s="3">
        <v>0.03</v>
      </c>
      <c r="G98" s="3">
        <v>0</v>
      </c>
      <c r="H98" s="5"/>
      <c r="I98" s="3" t="s">
        <v>11</v>
      </c>
      <c r="J98" s="3">
        <v>0.5</v>
      </c>
      <c r="K98" s="3">
        <v>0.25</v>
      </c>
      <c r="L98" s="3">
        <v>0.125</v>
      </c>
      <c r="M98" s="3">
        <v>0.06</v>
      </c>
      <c r="N98" s="3">
        <v>0.03</v>
      </c>
      <c r="O98" s="3">
        <v>0</v>
      </c>
      <c r="P98" s="5"/>
      <c r="Q98" s="3" t="s">
        <v>11</v>
      </c>
      <c r="R98" s="3">
        <v>0.5</v>
      </c>
      <c r="S98" s="3">
        <v>0.25</v>
      </c>
      <c r="T98" s="3">
        <v>0.125</v>
      </c>
      <c r="U98" s="3">
        <v>0.06</v>
      </c>
      <c r="V98" s="3">
        <v>0.03</v>
      </c>
      <c r="W98" s="3">
        <v>0</v>
      </c>
      <c r="X98" s="5"/>
      <c r="Y98" s="3" t="s">
        <v>11</v>
      </c>
      <c r="Z98" s="3">
        <v>1</v>
      </c>
      <c r="AA98" s="3">
        <v>0.5</v>
      </c>
      <c r="AB98" s="3">
        <v>0.25</v>
      </c>
      <c r="AC98" s="3">
        <v>0.125</v>
      </c>
      <c r="AD98" s="3">
        <v>0.06</v>
      </c>
      <c r="AE98" s="3">
        <v>0.03</v>
      </c>
      <c r="AF98" s="3">
        <v>0</v>
      </c>
    </row>
    <row r="99" spans="1:46" x14ac:dyDescent="0.25">
      <c r="A99" s="3">
        <v>2</v>
      </c>
      <c r="B99">
        <v>0.15759999999999999</v>
      </c>
      <c r="C99">
        <v>0.15409999999999999</v>
      </c>
      <c r="D99">
        <v>0.1522</v>
      </c>
      <c r="E99">
        <v>0.15329999999999999</v>
      </c>
      <c r="F99">
        <v>0.15509999999999999</v>
      </c>
      <c r="G99">
        <v>0.15840000000000001</v>
      </c>
      <c r="H99" s="5"/>
      <c r="I99" s="3">
        <v>2</v>
      </c>
      <c r="J99">
        <v>0.15759999999999999</v>
      </c>
      <c r="K99">
        <v>0.1404</v>
      </c>
      <c r="L99">
        <v>0.1394</v>
      </c>
      <c r="M99">
        <v>0.1419</v>
      </c>
      <c r="N99">
        <v>0.14580000000000001</v>
      </c>
      <c r="O99">
        <v>0.1419</v>
      </c>
      <c r="P99" s="5"/>
      <c r="Q99" s="3">
        <v>2</v>
      </c>
      <c r="R99">
        <f>J99-B99</f>
        <v>0</v>
      </c>
      <c r="S99">
        <f t="shared" ref="S99:W106" si="22">K99-C99</f>
        <v>-1.369999999999999E-2</v>
      </c>
      <c r="T99">
        <f t="shared" si="22"/>
        <v>-1.2800000000000006E-2</v>
      </c>
      <c r="U99">
        <f t="shared" si="22"/>
        <v>-1.1399999999999993E-2</v>
      </c>
      <c r="V99">
        <f t="shared" si="22"/>
        <v>-9.299999999999975E-3</v>
      </c>
      <c r="W99">
        <f t="shared" si="22"/>
        <v>-1.6500000000000015E-2</v>
      </c>
      <c r="X99" s="5"/>
      <c r="Y99" s="3">
        <v>2</v>
      </c>
      <c r="Z99" s="5">
        <f>AVERAGE(R132,R143,R154)</f>
        <v>-6.2666666666666704E-3</v>
      </c>
      <c r="AA99">
        <f>AVERAGE(R99,R110,R121,S132,S143,S154)</f>
        <v>3.2666666666666677E-3</v>
      </c>
      <c r="AB99">
        <f t="shared" ref="AB99:AD106" si="23">AVERAGE(S99,S110,S121,T132,T143,T154)</f>
        <v>-3.4999999999999962E-3</v>
      </c>
      <c r="AC99">
        <f t="shared" si="23"/>
        <v>-8.1000000000000013E-3</v>
      </c>
      <c r="AD99">
        <f t="shared" si="23"/>
        <v>-2.9833333333333309E-3</v>
      </c>
      <c r="AE99">
        <f>AVERAGE(V99,V110,V121,V132)</f>
        <v>1.5375000000000007E-2</v>
      </c>
      <c r="AF99">
        <f t="shared" ref="AE99:AF106" si="24">AVERAGE(W99,W110,W121,W132,W143,W154)</f>
        <v>-1.5333333333333334E-3</v>
      </c>
    </row>
    <row r="100" spans="1:46" x14ac:dyDescent="0.25">
      <c r="A100" s="3">
        <v>1</v>
      </c>
      <c r="B100">
        <v>0.14460000000000001</v>
      </c>
      <c r="C100">
        <v>0.158</v>
      </c>
      <c r="D100">
        <v>0.14269999999999999</v>
      </c>
      <c r="E100">
        <v>0.1409</v>
      </c>
      <c r="F100">
        <v>0.14000000000000001</v>
      </c>
      <c r="G100">
        <v>0.14030000000000001</v>
      </c>
      <c r="H100" s="5"/>
      <c r="I100" s="3">
        <v>1</v>
      </c>
      <c r="J100">
        <v>0.24879999999999999</v>
      </c>
      <c r="K100">
        <v>0.27729999999999999</v>
      </c>
      <c r="L100">
        <v>0.13900000000000001</v>
      </c>
      <c r="M100">
        <v>0.24160000000000001</v>
      </c>
      <c r="N100">
        <v>0.23880000000000001</v>
      </c>
      <c r="O100">
        <v>0.2235</v>
      </c>
      <c r="P100" s="5"/>
      <c r="Q100" s="3">
        <v>1</v>
      </c>
      <c r="R100">
        <f t="shared" ref="R100:R106" si="25">J100-B100</f>
        <v>0.10419999999999999</v>
      </c>
      <c r="S100">
        <f t="shared" si="22"/>
        <v>0.11929999999999999</v>
      </c>
      <c r="T100">
        <f t="shared" si="22"/>
        <v>-3.6999999999999811E-3</v>
      </c>
      <c r="U100">
        <f t="shared" si="22"/>
        <v>0.10070000000000001</v>
      </c>
      <c r="V100">
        <f t="shared" si="22"/>
        <v>9.8799999999999999E-2</v>
      </c>
      <c r="W100">
        <f t="shared" si="22"/>
        <v>8.3199999999999996E-2</v>
      </c>
      <c r="X100" s="5"/>
      <c r="Y100" s="3">
        <v>1</v>
      </c>
      <c r="Z100" s="5">
        <f t="shared" ref="Z100:Z106" si="26">AVERAGE(R133,R144,R155)</f>
        <v>0.19066666666666668</v>
      </c>
      <c r="AA100">
        <f t="shared" ref="AA100:AA106" si="27">AVERAGE(R100,R111,R122,S133,S144,S155)</f>
        <v>6.0899999999999989E-2</v>
      </c>
      <c r="AB100">
        <f t="shared" si="23"/>
        <v>8.2316666666666663E-2</v>
      </c>
      <c r="AC100">
        <f t="shared" si="23"/>
        <v>9.113333333333333E-2</v>
      </c>
      <c r="AD100">
        <f t="shared" si="23"/>
        <v>9.0200000000000002E-2</v>
      </c>
      <c r="AE100">
        <f t="shared" si="24"/>
        <v>8.2849999999999993E-2</v>
      </c>
      <c r="AF100">
        <f t="shared" si="24"/>
        <v>8.1016666666666667E-2</v>
      </c>
    </row>
    <row r="101" spans="1:46" x14ac:dyDescent="0.25">
      <c r="A101" s="3">
        <v>0.5</v>
      </c>
      <c r="B101">
        <v>0.1404</v>
      </c>
      <c r="C101">
        <v>0.1056</v>
      </c>
      <c r="D101">
        <v>0.13159999999999999</v>
      </c>
      <c r="E101">
        <v>0.127</v>
      </c>
      <c r="F101">
        <v>0.1111</v>
      </c>
      <c r="G101">
        <v>0.13289999999999999</v>
      </c>
      <c r="H101" s="5"/>
      <c r="I101" s="3">
        <v>0.5</v>
      </c>
      <c r="J101">
        <v>0.26729999999999998</v>
      </c>
      <c r="K101">
        <v>0.16539999999999999</v>
      </c>
      <c r="L101">
        <v>0.1653</v>
      </c>
      <c r="M101">
        <v>0.22170000000000001</v>
      </c>
      <c r="N101">
        <v>0.17960000000000001</v>
      </c>
      <c r="O101">
        <v>0.22159999999999999</v>
      </c>
      <c r="P101" s="5"/>
      <c r="Q101" s="3">
        <v>0.5</v>
      </c>
      <c r="R101">
        <f t="shared" si="25"/>
        <v>0.12689999999999999</v>
      </c>
      <c r="S101">
        <f t="shared" si="22"/>
        <v>5.9799999999999992E-2</v>
      </c>
      <c r="T101">
        <f t="shared" si="22"/>
        <v>3.3700000000000008E-2</v>
      </c>
      <c r="U101">
        <f t="shared" si="22"/>
        <v>9.4700000000000006E-2</v>
      </c>
      <c r="V101">
        <f t="shared" si="22"/>
        <v>6.8500000000000005E-2</v>
      </c>
      <c r="W101">
        <f t="shared" si="22"/>
        <v>8.8700000000000001E-2</v>
      </c>
      <c r="X101" s="5"/>
      <c r="Y101" s="3">
        <v>0.5</v>
      </c>
      <c r="Z101" s="5">
        <f t="shared" si="26"/>
        <v>6.7400000000000002E-2</v>
      </c>
      <c r="AA101">
        <f t="shared" si="27"/>
        <v>3.3599999999999998E-2</v>
      </c>
      <c r="AB101">
        <f t="shared" si="23"/>
        <v>2.4850000000000001E-2</v>
      </c>
      <c r="AC101" s="12">
        <f t="shared" si="23"/>
        <v>3.408333333333334E-2</v>
      </c>
      <c r="AD101">
        <f t="shared" si="23"/>
        <v>9.3399999999999997E-2</v>
      </c>
      <c r="AE101">
        <f t="shared" si="24"/>
        <v>8.1433333333333344E-2</v>
      </c>
      <c r="AF101">
        <f t="shared" si="24"/>
        <v>0.10349999999999999</v>
      </c>
    </row>
    <row r="102" spans="1:46" x14ac:dyDescent="0.25">
      <c r="A102" s="3">
        <v>0.25</v>
      </c>
      <c r="B102">
        <v>0.158</v>
      </c>
      <c r="C102">
        <v>0.1321</v>
      </c>
      <c r="D102">
        <v>0.13869999999999999</v>
      </c>
      <c r="E102">
        <v>0.1429</v>
      </c>
      <c r="F102">
        <v>0.1404</v>
      </c>
      <c r="G102">
        <v>0.12670000000000001</v>
      </c>
      <c r="H102" s="5"/>
      <c r="I102" s="3">
        <v>0.25</v>
      </c>
      <c r="J102">
        <v>0.39529999999999998</v>
      </c>
      <c r="K102">
        <v>0.27279999999999999</v>
      </c>
      <c r="L102">
        <v>0.2243</v>
      </c>
      <c r="M102">
        <v>0.2954</v>
      </c>
      <c r="N102">
        <v>0.24690000000000001</v>
      </c>
      <c r="O102">
        <v>0.26619999999999999</v>
      </c>
      <c r="P102" s="5"/>
      <c r="Q102" s="3">
        <v>0.25</v>
      </c>
      <c r="R102">
        <f t="shared" si="25"/>
        <v>0.23729999999999998</v>
      </c>
      <c r="S102">
        <f t="shared" si="22"/>
        <v>0.14069999999999999</v>
      </c>
      <c r="T102">
        <f t="shared" si="22"/>
        <v>8.5600000000000009E-2</v>
      </c>
      <c r="U102">
        <f t="shared" si="22"/>
        <v>0.1525</v>
      </c>
      <c r="V102">
        <f t="shared" si="22"/>
        <v>0.10650000000000001</v>
      </c>
      <c r="W102">
        <f t="shared" si="22"/>
        <v>0.13949999999999999</v>
      </c>
      <c r="X102" s="5"/>
      <c r="Y102" s="3">
        <v>0.25</v>
      </c>
      <c r="Z102" s="5">
        <f t="shared" si="26"/>
        <v>7.4333333333333335E-2</v>
      </c>
      <c r="AA102">
        <f t="shared" si="27"/>
        <v>8.0933333333333329E-2</v>
      </c>
      <c r="AB102">
        <f t="shared" si="23"/>
        <v>6.5583333333333313E-2</v>
      </c>
      <c r="AC102">
        <f t="shared" si="23"/>
        <v>9.8699999999999996E-2</v>
      </c>
      <c r="AD102">
        <f t="shared" si="23"/>
        <v>0.12948333333333331</v>
      </c>
      <c r="AE102">
        <f t="shared" si="24"/>
        <v>0.10506666666666668</v>
      </c>
      <c r="AF102">
        <f t="shared" si="24"/>
        <v>0.13588333333333333</v>
      </c>
    </row>
    <row r="103" spans="1:46" x14ac:dyDescent="0.25">
      <c r="A103" s="3">
        <v>0.125</v>
      </c>
      <c r="B103">
        <v>0.14530000000000001</v>
      </c>
      <c r="C103">
        <v>0.14480000000000001</v>
      </c>
      <c r="D103">
        <v>0.1181</v>
      </c>
      <c r="E103">
        <v>0.1308</v>
      </c>
      <c r="F103">
        <v>0.1236</v>
      </c>
      <c r="G103">
        <v>0.1182</v>
      </c>
      <c r="H103" s="5"/>
      <c r="I103" s="3">
        <v>0.125</v>
      </c>
      <c r="J103">
        <v>0.20830000000000001</v>
      </c>
      <c r="K103">
        <v>0.23749999999999999</v>
      </c>
      <c r="L103">
        <v>0.17499999999999999</v>
      </c>
      <c r="M103">
        <v>0.24890000000000001</v>
      </c>
      <c r="N103">
        <v>0.2011</v>
      </c>
      <c r="O103">
        <v>0.42109999999999997</v>
      </c>
      <c r="P103" s="5"/>
      <c r="Q103" s="3">
        <v>0.125</v>
      </c>
      <c r="R103">
        <f t="shared" si="25"/>
        <v>6.3E-2</v>
      </c>
      <c r="S103">
        <f t="shared" si="22"/>
        <v>9.2699999999999977E-2</v>
      </c>
      <c r="T103">
        <f t="shared" si="22"/>
        <v>5.6899999999999992E-2</v>
      </c>
      <c r="U103">
        <f t="shared" si="22"/>
        <v>0.11810000000000001</v>
      </c>
      <c r="V103">
        <f t="shared" si="22"/>
        <v>7.7499999999999999E-2</v>
      </c>
      <c r="W103">
        <f t="shared" si="22"/>
        <v>0.30289999999999995</v>
      </c>
      <c r="Y103" s="3">
        <v>0.125</v>
      </c>
      <c r="Z103" s="5">
        <f t="shared" si="26"/>
        <v>1.0233333333333325E-2</v>
      </c>
      <c r="AA103">
        <f t="shared" si="27"/>
        <v>1.4433333333333341E-2</v>
      </c>
      <c r="AB103">
        <f t="shared" si="23"/>
        <v>6.6549999999999998E-2</v>
      </c>
      <c r="AC103">
        <f t="shared" si="23"/>
        <v>7.1533333333333338E-2</v>
      </c>
      <c r="AD103">
        <f t="shared" si="23"/>
        <v>9.9066666666666678E-2</v>
      </c>
      <c r="AE103">
        <f t="shared" si="24"/>
        <v>9.2700000000000005E-2</v>
      </c>
      <c r="AF103">
        <f t="shared" si="24"/>
        <v>0.22540000000000002</v>
      </c>
    </row>
    <row r="104" spans="1:46" x14ac:dyDescent="0.25">
      <c r="A104" s="3">
        <v>0.06</v>
      </c>
      <c r="B104">
        <v>0.29909999999999998</v>
      </c>
      <c r="C104">
        <v>0.13519999999999999</v>
      </c>
      <c r="D104">
        <v>0.1278</v>
      </c>
      <c r="E104">
        <v>0.1363</v>
      </c>
      <c r="F104">
        <v>9.0899999999999995E-2</v>
      </c>
      <c r="G104">
        <v>0.127</v>
      </c>
      <c r="H104" s="5"/>
      <c r="I104" s="3">
        <v>0.06</v>
      </c>
      <c r="J104">
        <v>0.43859999999999999</v>
      </c>
      <c r="K104">
        <v>0.1903</v>
      </c>
      <c r="L104">
        <v>0.16969999999999999</v>
      </c>
      <c r="M104">
        <v>0.21529999999999999</v>
      </c>
      <c r="N104">
        <v>0.1542</v>
      </c>
      <c r="O104">
        <v>0.4975</v>
      </c>
      <c r="P104" s="5"/>
      <c r="Q104" s="3">
        <v>0.06</v>
      </c>
      <c r="R104">
        <f t="shared" si="25"/>
        <v>0.13950000000000001</v>
      </c>
      <c r="S104">
        <f t="shared" si="22"/>
        <v>5.510000000000001E-2</v>
      </c>
      <c r="T104">
        <f t="shared" si="22"/>
        <v>4.1899999999999993E-2</v>
      </c>
      <c r="U104">
        <f t="shared" si="22"/>
        <v>7.8999999999999987E-2</v>
      </c>
      <c r="V104">
        <f t="shared" si="22"/>
        <v>6.3300000000000009E-2</v>
      </c>
      <c r="W104">
        <f t="shared" si="22"/>
        <v>0.3705</v>
      </c>
      <c r="Y104" s="3">
        <v>0.06</v>
      </c>
      <c r="Z104" s="5">
        <f t="shared" si="26"/>
        <v>4.500000000000004E-3</v>
      </c>
      <c r="AA104" s="12">
        <f t="shared" si="27"/>
        <v>1.1866666666666671E-2</v>
      </c>
      <c r="AB104">
        <f t="shared" si="23"/>
        <v>7.1800000000000017E-2</v>
      </c>
      <c r="AC104">
        <f t="shared" si="23"/>
        <v>7.6466666666666669E-2</v>
      </c>
      <c r="AD104">
        <f t="shared" si="23"/>
        <v>7.8099999999999989E-2</v>
      </c>
      <c r="AE104">
        <f t="shared" si="24"/>
        <v>8.2716666666666661E-2</v>
      </c>
      <c r="AF104">
        <f t="shared" si="24"/>
        <v>0.24029999999999996</v>
      </c>
    </row>
    <row r="105" spans="1:46" x14ac:dyDescent="0.25">
      <c r="A105" s="3">
        <v>0.03</v>
      </c>
      <c r="B105">
        <v>0.33479999999999999</v>
      </c>
      <c r="C105">
        <v>0.3105</v>
      </c>
      <c r="D105">
        <v>0.21929999999999999</v>
      </c>
      <c r="E105">
        <v>0.1789</v>
      </c>
      <c r="F105">
        <v>0.12559999999999999</v>
      </c>
      <c r="G105">
        <v>0.12939999999999999</v>
      </c>
      <c r="H105" s="5"/>
      <c r="I105" s="3">
        <v>0.03</v>
      </c>
      <c r="J105">
        <v>0.51890000000000003</v>
      </c>
      <c r="K105">
        <v>0.40129999999999999</v>
      </c>
      <c r="L105">
        <v>0.26779999999999998</v>
      </c>
      <c r="M105">
        <v>0.30130000000000001</v>
      </c>
      <c r="N105">
        <v>0.21479999999999999</v>
      </c>
      <c r="O105">
        <v>0.56930000000000003</v>
      </c>
      <c r="P105" s="5"/>
      <c r="Q105" s="3">
        <v>0.03</v>
      </c>
      <c r="R105">
        <f t="shared" si="25"/>
        <v>0.18410000000000004</v>
      </c>
      <c r="S105">
        <f t="shared" si="22"/>
        <v>9.0799999999999992E-2</v>
      </c>
      <c r="T105">
        <f t="shared" si="22"/>
        <v>4.8499999999999988E-2</v>
      </c>
      <c r="U105">
        <f t="shared" si="22"/>
        <v>0.12240000000000001</v>
      </c>
      <c r="V105">
        <f t="shared" si="22"/>
        <v>8.9200000000000002E-2</v>
      </c>
      <c r="W105">
        <f t="shared" si="22"/>
        <v>0.43990000000000007</v>
      </c>
      <c r="Y105" s="3">
        <v>0.03</v>
      </c>
      <c r="Z105" s="5">
        <f t="shared" si="26"/>
        <v>9.6899999999999986E-2</v>
      </c>
      <c r="AA105">
        <f t="shared" si="27"/>
        <v>7.608333333333335E-2</v>
      </c>
      <c r="AB105">
        <f t="shared" si="23"/>
        <v>0.14486666666666667</v>
      </c>
      <c r="AC105">
        <f t="shared" si="23"/>
        <v>0.11506666666666665</v>
      </c>
      <c r="AD105">
        <f t="shared" si="23"/>
        <v>0.10616666666666667</v>
      </c>
      <c r="AE105">
        <f t="shared" si="24"/>
        <v>9.5533333333333317E-2</v>
      </c>
      <c r="AF105">
        <f t="shared" si="24"/>
        <v>0.29655000000000004</v>
      </c>
    </row>
    <row r="106" spans="1:46" x14ac:dyDescent="0.25">
      <c r="A106" s="3">
        <v>0</v>
      </c>
      <c r="B106">
        <v>0.1772</v>
      </c>
      <c r="C106">
        <v>0.16200000000000001</v>
      </c>
      <c r="D106">
        <v>0.21990000000000001</v>
      </c>
      <c r="E106">
        <v>0.25590000000000002</v>
      </c>
      <c r="F106">
        <v>0.17399999999999999</v>
      </c>
      <c r="G106">
        <v>0.1487</v>
      </c>
      <c r="H106" s="5"/>
      <c r="I106" s="3">
        <v>0</v>
      </c>
      <c r="J106">
        <v>0.2898</v>
      </c>
      <c r="K106">
        <v>0.27810000000000001</v>
      </c>
      <c r="L106">
        <v>0.3397</v>
      </c>
      <c r="M106">
        <v>0.3473</v>
      </c>
      <c r="N106">
        <v>0.25929999999999997</v>
      </c>
      <c r="O106">
        <v>0.56889999999999996</v>
      </c>
      <c r="P106" s="5"/>
      <c r="Q106" s="3">
        <v>0</v>
      </c>
      <c r="R106">
        <f t="shared" si="25"/>
        <v>0.11260000000000001</v>
      </c>
      <c r="S106">
        <f t="shared" si="22"/>
        <v>0.11610000000000001</v>
      </c>
      <c r="T106">
        <f t="shared" si="22"/>
        <v>0.11979999999999999</v>
      </c>
      <c r="U106">
        <f t="shared" si="22"/>
        <v>9.1399999999999981E-2</v>
      </c>
      <c r="V106">
        <f t="shared" si="22"/>
        <v>8.5299999999999987E-2</v>
      </c>
      <c r="W106">
        <f t="shared" si="22"/>
        <v>0.42019999999999996</v>
      </c>
      <c r="Y106" s="3">
        <v>0</v>
      </c>
      <c r="Z106" s="5">
        <f t="shared" si="26"/>
        <v>-6.2699999999999992E-2</v>
      </c>
      <c r="AA106">
        <f t="shared" si="27"/>
        <v>5.418333333333334E-2</v>
      </c>
      <c r="AB106">
        <f t="shared" si="23"/>
        <v>0.12666666666666665</v>
      </c>
      <c r="AC106">
        <f t="shared" si="23"/>
        <v>0.13028333333333333</v>
      </c>
      <c r="AD106">
        <f t="shared" si="23"/>
        <v>0.10234999999999998</v>
      </c>
      <c r="AE106">
        <f t="shared" si="24"/>
        <v>0.10143333333333333</v>
      </c>
      <c r="AF106">
        <f t="shared" si="24"/>
        <v>0.34421666666666662</v>
      </c>
    </row>
    <row r="107" spans="1:46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</row>
    <row r="108" spans="1:46" x14ac:dyDescent="0.25">
      <c r="A108" s="3"/>
      <c r="B108" s="3" t="s">
        <v>55</v>
      </c>
      <c r="C108" s="3"/>
      <c r="D108" s="3"/>
      <c r="E108" s="3"/>
      <c r="F108" s="3"/>
      <c r="G108" s="3"/>
      <c r="H108" s="5"/>
      <c r="I108" s="3"/>
      <c r="J108" s="3" t="s">
        <v>55</v>
      </c>
      <c r="K108" s="3"/>
      <c r="L108" s="3"/>
      <c r="M108" s="3"/>
      <c r="N108" s="3"/>
      <c r="O108" s="3"/>
      <c r="P108" s="5"/>
      <c r="Q108" s="3"/>
      <c r="R108" s="3" t="s">
        <v>55</v>
      </c>
      <c r="S108" s="3"/>
      <c r="T108" s="3"/>
      <c r="U108" s="3"/>
      <c r="V108" s="3"/>
      <c r="W108" s="3"/>
    </row>
    <row r="109" spans="1:46" x14ac:dyDescent="0.25">
      <c r="A109" s="3" t="s">
        <v>11</v>
      </c>
      <c r="B109" s="3">
        <v>0.5</v>
      </c>
      <c r="C109" s="3">
        <v>0.25</v>
      </c>
      <c r="D109" s="3">
        <v>0.125</v>
      </c>
      <c r="E109" s="3">
        <v>0.06</v>
      </c>
      <c r="F109" s="3">
        <v>0.03</v>
      </c>
      <c r="G109" s="3">
        <v>0</v>
      </c>
      <c r="H109" s="5"/>
      <c r="I109" s="3" t="s">
        <v>11</v>
      </c>
      <c r="J109" s="3">
        <v>0.5</v>
      </c>
      <c r="K109" s="3">
        <v>0.25</v>
      </c>
      <c r="L109" s="3">
        <v>0.125</v>
      </c>
      <c r="M109" s="3">
        <v>0.06</v>
      </c>
      <c r="N109" s="3">
        <v>0.03</v>
      </c>
      <c r="O109" s="3">
        <v>0</v>
      </c>
      <c r="P109" s="5"/>
      <c r="Q109" s="3" t="s">
        <v>11</v>
      </c>
      <c r="R109" s="3">
        <v>0.5</v>
      </c>
      <c r="S109" s="3">
        <v>0.25</v>
      </c>
      <c r="T109" s="3">
        <v>0.125</v>
      </c>
      <c r="U109" s="3">
        <v>0.06</v>
      </c>
      <c r="V109" s="3">
        <v>0.03</v>
      </c>
      <c r="W109" s="3">
        <v>0</v>
      </c>
      <c r="Y109" s="7"/>
      <c r="Z109" s="60"/>
      <c r="AA109" s="60"/>
      <c r="AB109" s="60"/>
      <c r="AC109" s="60"/>
      <c r="AD109" s="60"/>
      <c r="AE109" s="60"/>
      <c r="AF109" s="60"/>
    </row>
    <row r="110" spans="1:46" x14ac:dyDescent="0.25">
      <c r="A110" s="3">
        <v>2</v>
      </c>
      <c r="B110">
        <v>0.15379999999999999</v>
      </c>
      <c r="C110">
        <v>0.1464</v>
      </c>
      <c r="D110">
        <v>0.1431</v>
      </c>
      <c r="E110">
        <v>0.1472</v>
      </c>
      <c r="F110">
        <v>0.151</v>
      </c>
      <c r="G110">
        <v>0.1537</v>
      </c>
      <c r="H110" s="5"/>
      <c r="I110" s="3">
        <v>2</v>
      </c>
      <c r="J110">
        <v>0.13950000000000001</v>
      </c>
      <c r="K110">
        <v>0.13389999999999999</v>
      </c>
      <c r="L110">
        <v>0.1336</v>
      </c>
      <c r="M110">
        <v>0.13389999999999999</v>
      </c>
      <c r="N110">
        <v>0.14449999999999999</v>
      </c>
      <c r="O110">
        <v>0.13830000000000001</v>
      </c>
      <c r="P110" s="5"/>
      <c r="Q110" s="3">
        <v>2</v>
      </c>
      <c r="R110">
        <f>J110-B110</f>
        <v>-1.4299999999999979E-2</v>
      </c>
      <c r="S110">
        <f t="shared" ref="S110:W117" si="28">K110-C110</f>
        <v>-1.2500000000000011E-2</v>
      </c>
      <c r="T110">
        <f t="shared" si="28"/>
        <v>-9.5000000000000084E-3</v>
      </c>
      <c r="U110">
        <f t="shared" si="28"/>
        <v>-1.3300000000000006E-2</v>
      </c>
      <c r="V110">
        <f t="shared" si="28"/>
        <v>-6.5000000000000058E-3</v>
      </c>
      <c r="W110">
        <f t="shared" si="28"/>
        <v>-1.5399999999999997E-2</v>
      </c>
      <c r="Y110" s="7"/>
      <c r="Z110" s="7"/>
      <c r="AA110" s="7"/>
      <c r="AB110" s="7"/>
      <c r="AC110" s="7"/>
      <c r="AD110" s="7"/>
      <c r="AE110" s="7"/>
      <c r="AF110" s="7"/>
    </row>
    <row r="111" spans="1:46" x14ac:dyDescent="0.25">
      <c r="A111" s="3">
        <v>1</v>
      </c>
      <c r="B111">
        <v>0.1464</v>
      </c>
      <c r="C111">
        <v>0.1472</v>
      </c>
      <c r="D111">
        <v>0.1414</v>
      </c>
      <c r="E111">
        <v>0.13550000000000001</v>
      </c>
      <c r="F111">
        <v>0.1353</v>
      </c>
      <c r="G111">
        <v>0.1348</v>
      </c>
      <c r="H111" s="5"/>
      <c r="I111" s="3">
        <v>1</v>
      </c>
      <c r="J111">
        <v>0.1338</v>
      </c>
      <c r="K111">
        <v>0.1338</v>
      </c>
      <c r="L111">
        <v>0.13619999999999999</v>
      </c>
      <c r="M111">
        <v>0.18540000000000001</v>
      </c>
      <c r="N111">
        <v>0.20369999999999999</v>
      </c>
      <c r="O111">
        <v>0.23180000000000001</v>
      </c>
      <c r="P111" s="5"/>
      <c r="Q111" s="3">
        <v>1</v>
      </c>
      <c r="R111">
        <f t="shared" ref="R111:R117" si="29">J111-B111</f>
        <v>-1.26E-2</v>
      </c>
      <c r="S111">
        <f t="shared" si="28"/>
        <v>-1.3399999999999995E-2</v>
      </c>
      <c r="T111">
        <f t="shared" si="28"/>
        <v>-5.2000000000000102E-3</v>
      </c>
      <c r="U111">
        <f t="shared" si="28"/>
        <v>4.99E-2</v>
      </c>
      <c r="V111">
        <f t="shared" si="28"/>
        <v>6.8399999999999989E-2</v>
      </c>
      <c r="W111">
        <f t="shared" si="28"/>
        <v>9.7000000000000003E-2</v>
      </c>
      <c r="Y111" s="7"/>
      <c r="Z111" s="7"/>
      <c r="AA111" s="7"/>
      <c r="AB111" s="7"/>
      <c r="AC111" s="7"/>
      <c r="AD111" s="7"/>
      <c r="AE111" s="7"/>
      <c r="AF111" s="7"/>
    </row>
    <row r="112" spans="1:46" x14ac:dyDescent="0.25">
      <c r="A112" s="3">
        <v>0.5</v>
      </c>
      <c r="B112">
        <v>0.1361</v>
      </c>
      <c r="C112">
        <v>0.10290000000000001</v>
      </c>
      <c r="D112">
        <v>0.12909999999999999</v>
      </c>
      <c r="E112">
        <v>0.1391</v>
      </c>
      <c r="F112">
        <v>0.1042</v>
      </c>
      <c r="G112">
        <v>0.12620000000000001</v>
      </c>
      <c r="H112" s="5"/>
      <c r="I112" s="3">
        <v>0.5</v>
      </c>
      <c r="J112">
        <v>0.1263</v>
      </c>
      <c r="K112">
        <v>9.7299999999999998E-2</v>
      </c>
      <c r="L112">
        <v>0.126</v>
      </c>
      <c r="M112">
        <v>0.2019</v>
      </c>
      <c r="N112">
        <v>0.1656</v>
      </c>
      <c r="O112">
        <v>0.23530000000000001</v>
      </c>
      <c r="P112" s="5"/>
      <c r="Q112" s="3">
        <v>0.5</v>
      </c>
      <c r="R112">
        <f t="shared" si="29"/>
        <v>-9.8000000000000032E-3</v>
      </c>
      <c r="S112">
        <f t="shared" si="28"/>
        <v>-5.6000000000000077E-3</v>
      </c>
      <c r="T112">
        <f t="shared" si="28"/>
        <v>-3.0999999999999917E-3</v>
      </c>
      <c r="U112">
        <f t="shared" si="28"/>
        <v>6.2799999999999995E-2</v>
      </c>
      <c r="V112">
        <f t="shared" si="28"/>
        <v>6.1399999999999996E-2</v>
      </c>
      <c r="W112">
        <f t="shared" si="28"/>
        <v>0.1091</v>
      </c>
      <c r="Y112" s="7"/>
      <c r="Z112" s="7"/>
      <c r="AA112" s="7"/>
      <c r="AB112" s="7"/>
      <c r="AC112" s="7"/>
      <c r="AD112" s="7"/>
      <c r="AE112" s="7"/>
      <c r="AF112" s="7"/>
    </row>
    <row r="113" spans="1:46" x14ac:dyDescent="0.25">
      <c r="A113" s="3">
        <v>0.25</v>
      </c>
      <c r="B113">
        <v>0.14050000000000001</v>
      </c>
      <c r="C113">
        <v>0.1275</v>
      </c>
      <c r="D113">
        <v>0.1363</v>
      </c>
      <c r="E113">
        <v>0.13070000000000001</v>
      </c>
      <c r="F113">
        <v>0.12180000000000001</v>
      </c>
      <c r="G113">
        <v>0.1235</v>
      </c>
      <c r="H113" s="5"/>
      <c r="I113" s="3">
        <v>0.25</v>
      </c>
      <c r="J113">
        <v>0.1328</v>
      </c>
      <c r="K113">
        <v>0.12559999999999999</v>
      </c>
      <c r="L113">
        <v>0.17080000000000001</v>
      </c>
      <c r="M113">
        <v>0.28079999999999999</v>
      </c>
      <c r="N113">
        <v>0.2109</v>
      </c>
      <c r="O113">
        <v>0.38890000000000002</v>
      </c>
      <c r="P113" s="5"/>
      <c r="Q113" s="3">
        <v>0.25</v>
      </c>
      <c r="R113">
        <f t="shared" si="29"/>
        <v>-7.7000000000000124E-3</v>
      </c>
      <c r="S113">
        <f t="shared" si="28"/>
        <v>-1.9000000000000128E-3</v>
      </c>
      <c r="T113">
        <f t="shared" si="28"/>
        <v>3.4500000000000003E-2</v>
      </c>
      <c r="U113">
        <f t="shared" si="28"/>
        <v>0.15009999999999998</v>
      </c>
      <c r="V113">
        <f t="shared" si="28"/>
        <v>8.9099999999999999E-2</v>
      </c>
      <c r="W113">
        <f t="shared" si="28"/>
        <v>0.26540000000000002</v>
      </c>
      <c r="Y113" s="7"/>
      <c r="Z113" s="7"/>
      <c r="AA113" s="7"/>
      <c r="AB113" s="7"/>
      <c r="AC113" s="7"/>
      <c r="AD113" s="7"/>
      <c r="AE113" s="7"/>
      <c r="AF113" s="7"/>
    </row>
    <row r="114" spans="1:46" x14ac:dyDescent="0.25">
      <c r="A114" s="3">
        <v>0.125</v>
      </c>
      <c r="B114">
        <v>0.1258</v>
      </c>
      <c r="C114">
        <v>0.1206</v>
      </c>
      <c r="D114">
        <v>0.1201</v>
      </c>
      <c r="E114">
        <v>0.1221</v>
      </c>
      <c r="F114">
        <v>0.12230000000000001</v>
      </c>
      <c r="G114">
        <v>0.1142</v>
      </c>
      <c r="H114" s="5"/>
      <c r="I114" s="3">
        <v>0.125</v>
      </c>
      <c r="J114">
        <v>0.12670000000000001</v>
      </c>
      <c r="K114">
        <v>0.1812</v>
      </c>
      <c r="L114">
        <v>0.17860000000000001</v>
      </c>
      <c r="M114">
        <v>0.26090000000000002</v>
      </c>
      <c r="N114">
        <v>0.21290000000000001</v>
      </c>
      <c r="O114">
        <v>0.40970000000000001</v>
      </c>
      <c r="P114" s="5"/>
      <c r="Q114" s="3">
        <v>0.125</v>
      </c>
      <c r="R114">
        <f t="shared" si="29"/>
        <v>9.000000000000119E-4</v>
      </c>
      <c r="S114">
        <f t="shared" si="28"/>
        <v>6.0600000000000001E-2</v>
      </c>
      <c r="T114">
        <f t="shared" si="28"/>
        <v>5.850000000000001E-2</v>
      </c>
      <c r="U114">
        <f t="shared" si="28"/>
        <v>0.13880000000000003</v>
      </c>
      <c r="V114">
        <f t="shared" si="28"/>
        <v>9.06E-2</v>
      </c>
      <c r="W114">
        <f t="shared" si="28"/>
        <v>0.29549999999999998</v>
      </c>
      <c r="Y114" s="7"/>
      <c r="Z114" s="7"/>
      <c r="AA114" s="7"/>
      <c r="AB114" s="7"/>
      <c r="AC114" s="7"/>
      <c r="AD114" s="7"/>
      <c r="AE114" s="7"/>
      <c r="AF114" s="7"/>
    </row>
    <row r="115" spans="1:46" x14ac:dyDescent="0.25">
      <c r="A115" s="3">
        <v>0.06</v>
      </c>
      <c r="B115">
        <v>0.1249</v>
      </c>
      <c r="C115">
        <v>0.1047</v>
      </c>
      <c r="D115">
        <v>0.12540000000000001</v>
      </c>
      <c r="E115">
        <v>0.1108</v>
      </c>
      <c r="F115">
        <v>8.2400000000000001E-2</v>
      </c>
      <c r="G115">
        <v>0.12759999999999999</v>
      </c>
      <c r="H115" s="5"/>
      <c r="I115" s="3">
        <v>0.06</v>
      </c>
      <c r="J115">
        <v>0.12180000000000001</v>
      </c>
      <c r="K115">
        <v>0.14630000000000001</v>
      </c>
      <c r="L115">
        <v>0.1646</v>
      </c>
      <c r="M115">
        <v>0.16639999999999999</v>
      </c>
      <c r="N115">
        <v>0.151</v>
      </c>
      <c r="O115">
        <v>0.41</v>
      </c>
      <c r="P115" s="5"/>
      <c r="Q115" s="3">
        <v>0.06</v>
      </c>
      <c r="R115">
        <f t="shared" si="29"/>
        <v>-3.0999999999999917E-3</v>
      </c>
      <c r="S115">
        <f t="shared" si="28"/>
        <v>4.1600000000000012E-2</v>
      </c>
      <c r="T115">
        <f t="shared" si="28"/>
        <v>3.9199999999999985E-2</v>
      </c>
      <c r="U115">
        <f t="shared" si="28"/>
        <v>5.5599999999999997E-2</v>
      </c>
      <c r="V115">
        <f t="shared" si="28"/>
        <v>6.8599999999999994E-2</v>
      </c>
      <c r="W115">
        <f t="shared" si="28"/>
        <v>0.28239999999999998</v>
      </c>
      <c r="Y115" s="7"/>
      <c r="Z115" s="7"/>
      <c r="AA115" s="7"/>
      <c r="AB115" s="7"/>
      <c r="AC115" s="7"/>
      <c r="AD115" s="7"/>
      <c r="AE115" s="7"/>
      <c r="AF115" s="7"/>
    </row>
    <row r="116" spans="1:46" x14ac:dyDescent="0.25">
      <c r="A116" s="3">
        <v>0.03</v>
      </c>
      <c r="B116">
        <v>0.1447</v>
      </c>
      <c r="C116">
        <v>0.1201</v>
      </c>
      <c r="D116">
        <v>0.1275</v>
      </c>
      <c r="E116">
        <v>0.11940000000000001</v>
      </c>
      <c r="F116">
        <v>0.12130000000000001</v>
      </c>
      <c r="G116">
        <v>0.1145</v>
      </c>
      <c r="H116" s="5"/>
      <c r="I116" s="3">
        <v>0.03</v>
      </c>
      <c r="J116">
        <v>0.1447</v>
      </c>
      <c r="K116">
        <v>0.2581</v>
      </c>
      <c r="L116">
        <v>0.16700000000000001</v>
      </c>
      <c r="M116">
        <v>0.17030000000000001</v>
      </c>
      <c r="N116">
        <v>0.17699999999999999</v>
      </c>
      <c r="O116">
        <v>0.43719999999999998</v>
      </c>
      <c r="P116" s="5"/>
      <c r="Q116" s="3">
        <v>0.03</v>
      </c>
      <c r="R116">
        <f t="shared" si="29"/>
        <v>0</v>
      </c>
      <c r="S116">
        <f t="shared" si="28"/>
        <v>0.13800000000000001</v>
      </c>
      <c r="T116">
        <f t="shared" si="28"/>
        <v>3.9500000000000007E-2</v>
      </c>
      <c r="U116">
        <f t="shared" si="28"/>
        <v>5.0900000000000001E-2</v>
      </c>
      <c r="V116">
        <f t="shared" si="28"/>
        <v>5.5699999999999986E-2</v>
      </c>
      <c r="W116">
        <f t="shared" si="28"/>
        <v>0.32269999999999999</v>
      </c>
      <c r="Y116" s="7"/>
      <c r="Z116" s="7"/>
      <c r="AA116" s="7"/>
      <c r="AB116" s="7"/>
      <c r="AC116" s="7"/>
      <c r="AD116" s="7"/>
      <c r="AE116" s="7"/>
      <c r="AF116" s="7"/>
    </row>
    <row r="117" spans="1:46" x14ac:dyDescent="0.25">
      <c r="A117" s="3">
        <v>0</v>
      </c>
      <c r="B117">
        <v>0.128</v>
      </c>
      <c r="C117">
        <v>0.1208</v>
      </c>
      <c r="D117">
        <v>0.1298</v>
      </c>
      <c r="E117">
        <v>0.12870000000000001</v>
      </c>
      <c r="F117">
        <v>0.10100000000000001</v>
      </c>
      <c r="G117">
        <v>0.12790000000000001</v>
      </c>
      <c r="H117" s="5"/>
      <c r="I117" s="3">
        <v>0</v>
      </c>
      <c r="J117">
        <v>0.1249</v>
      </c>
      <c r="K117">
        <v>0.24529999999999999</v>
      </c>
      <c r="L117">
        <v>0.13320000000000001</v>
      </c>
      <c r="M117">
        <v>0.14779999999999999</v>
      </c>
      <c r="N117">
        <v>0.1351</v>
      </c>
      <c r="O117">
        <v>0.40970000000000001</v>
      </c>
      <c r="P117" s="5"/>
      <c r="Q117" s="3">
        <v>0</v>
      </c>
      <c r="R117">
        <f t="shared" si="29"/>
        <v>-3.1000000000000055E-3</v>
      </c>
      <c r="S117">
        <f t="shared" si="28"/>
        <v>0.12449999999999999</v>
      </c>
      <c r="T117">
        <f t="shared" si="28"/>
        <v>3.4000000000000141E-3</v>
      </c>
      <c r="U117">
        <f t="shared" si="28"/>
        <v>1.9099999999999978E-2</v>
      </c>
      <c r="V117">
        <f t="shared" si="28"/>
        <v>3.4099999999999991E-2</v>
      </c>
      <c r="W117">
        <f t="shared" si="28"/>
        <v>0.28179999999999999</v>
      </c>
      <c r="Y117" s="7"/>
      <c r="Z117" s="7"/>
      <c r="AA117" s="7"/>
      <c r="AB117" s="7"/>
      <c r="AC117" s="7"/>
      <c r="AD117" s="7"/>
      <c r="AE117" s="7"/>
      <c r="AF117" s="7"/>
    </row>
    <row r="118" spans="1:46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7"/>
      <c r="Z118" s="7"/>
      <c r="AA118" s="7"/>
      <c r="AB118" s="7"/>
      <c r="AC118" s="7"/>
      <c r="AD118" s="7"/>
      <c r="AE118" s="7"/>
      <c r="AF118" s="7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</row>
    <row r="119" spans="1:46" x14ac:dyDescent="0.25">
      <c r="A119" s="3"/>
      <c r="B119" s="3" t="s">
        <v>55</v>
      </c>
      <c r="C119" s="3"/>
      <c r="D119" s="3"/>
      <c r="E119" s="3"/>
      <c r="F119" s="3"/>
      <c r="G119" s="3"/>
      <c r="H119" s="5"/>
      <c r="I119" s="3"/>
      <c r="J119" s="3" t="s">
        <v>55</v>
      </c>
      <c r="K119" s="3"/>
      <c r="L119" s="3"/>
      <c r="M119" s="3"/>
      <c r="N119" s="3"/>
      <c r="O119" s="3"/>
      <c r="P119" s="5"/>
      <c r="Q119" s="3"/>
      <c r="R119" s="3" t="s">
        <v>55</v>
      </c>
      <c r="S119" s="3"/>
      <c r="T119" s="3"/>
      <c r="U119" s="3"/>
      <c r="V119" s="3"/>
      <c r="W119" s="3"/>
      <c r="Y119" s="7"/>
      <c r="Z119" s="7"/>
      <c r="AA119" s="7"/>
      <c r="AB119" s="7"/>
      <c r="AC119" s="7"/>
      <c r="AD119" s="7"/>
      <c r="AE119" s="7"/>
      <c r="AF119" s="7"/>
    </row>
    <row r="120" spans="1:46" x14ac:dyDescent="0.25">
      <c r="A120" s="3" t="s">
        <v>11</v>
      </c>
      <c r="B120" s="3">
        <v>0.5</v>
      </c>
      <c r="C120" s="3">
        <v>0.25</v>
      </c>
      <c r="D120" s="3">
        <v>0.125</v>
      </c>
      <c r="E120" s="3">
        <v>0.06</v>
      </c>
      <c r="F120" s="3">
        <v>0.03</v>
      </c>
      <c r="G120" s="3">
        <v>0</v>
      </c>
      <c r="H120" s="5">
        <v>1</v>
      </c>
      <c r="I120" s="3" t="s">
        <v>11</v>
      </c>
      <c r="J120" s="3">
        <v>0.5</v>
      </c>
      <c r="K120" s="3">
        <v>0.25</v>
      </c>
      <c r="L120" s="3">
        <v>0.125</v>
      </c>
      <c r="M120" s="3">
        <v>0.06</v>
      </c>
      <c r="N120" s="3">
        <v>0.03</v>
      </c>
      <c r="O120" s="3">
        <v>0</v>
      </c>
      <c r="P120" s="5"/>
      <c r="Q120" s="3" t="s">
        <v>11</v>
      </c>
      <c r="R120" s="3">
        <v>0.5</v>
      </c>
      <c r="S120" s="3">
        <v>0.25</v>
      </c>
      <c r="T120" s="3">
        <v>0.125</v>
      </c>
      <c r="U120" s="3">
        <v>0.06</v>
      </c>
      <c r="V120" s="3">
        <v>0.03</v>
      </c>
      <c r="W120" s="3">
        <v>0</v>
      </c>
    </row>
    <row r="121" spans="1:46" x14ac:dyDescent="0.25">
      <c r="A121" s="3">
        <v>2</v>
      </c>
      <c r="B121">
        <v>0.15310000000000001</v>
      </c>
      <c r="C121">
        <v>0.14319999999999999</v>
      </c>
      <c r="D121">
        <v>0.1469</v>
      </c>
      <c r="E121">
        <v>0.1421</v>
      </c>
      <c r="F121">
        <v>0.14460000000000001</v>
      </c>
      <c r="G121">
        <v>0.1474</v>
      </c>
      <c r="H121" s="5"/>
      <c r="I121" s="3">
        <v>2</v>
      </c>
      <c r="J121">
        <v>0.2424</v>
      </c>
      <c r="K121">
        <v>0.18140000000000001</v>
      </c>
      <c r="L121">
        <v>0.1583</v>
      </c>
      <c r="M121">
        <v>0.1986</v>
      </c>
      <c r="N121">
        <v>0.23569999999999999</v>
      </c>
      <c r="O121">
        <v>0.22259999999999999</v>
      </c>
      <c r="P121" s="5"/>
      <c r="Q121" s="3">
        <v>2</v>
      </c>
      <c r="R121">
        <f>J121-B121</f>
        <v>8.929999999999999E-2</v>
      </c>
      <c r="S121">
        <f t="shared" ref="S121:W128" si="30">K121-C121</f>
        <v>3.8200000000000012E-2</v>
      </c>
      <c r="T121">
        <f t="shared" si="30"/>
        <v>1.1399999999999993E-2</v>
      </c>
      <c r="U121">
        <f t="shared" si="30"/>
        <v>5.6499999999999995E-2</v>
      </c>
      <c r="V121">
        <f t="shared" si="30"/>
        <v>9.1099999999999987E-2</v>
      </c>
      <c r="W121">
        <f t="shared" si="30"/>
        <v>7.5199999999999989E-2</v>
      </c>
    </row>
    <row r="122" spans="1:46" x14ac:dyDescent="0.25">
      <c r="A122" s="3">
        <v>1</v>
      </c>
      <c r="B122">
        <v>0.16109999999999999</v>
      </c>
      <c r="C122">
        <v>0.18210000000000001</v>
      </c>
      <c r="D122">
        <v>0.14169999999999999</v>
      </c>
      <c r="E122">
        <v>0.1384</v>
      </c>
      <c r="F122">
        <v>0.13769999999999999</v>
      </c>
      <c r="G122">
        <v>0.13220000000000001</v>
      </c>
      <c r="H122" s="5"/>
      <c r="I122" s="3">
        <v>1</v>
      </c>
      <c r="J122">
        <v>0.19339999999999999</v>
      </c>
      <c r="K122">
        <v>0.31669999999999998</v>
      </c>
      <c r="L122">
        <v>0.2752</v>
      </c>
      <c r="M122">
        <v>0.30399999999999999</v>
      </c>
      <c r="N122">
        <v>0.24260000000000001</v>
      </c>
      <c r="O122">
        <v>0.1956</v>
      </c>
      <c r="P122" s="5"/>
      <c r="Q122" s="3">
        <v>1</v>
      </c>
      <c r="R122">
        <f t="shared" ref="R122:R128" si="31">J122-B122</f>
        <v>3.2299999999999995E-2</v>
      </c>
      <c r="S122">
        <f t="shared" si="30"/>
        <v>0.13459999999999997</v>
      </c>
      <c r="T122">
        <f t="shared" si="30"/>
        <v>0.13350000000000001</v>
      </c>
      <c r="U122">
        <f t="shared" si="30"/>
        <v>0.1656</v>
      </c>
      <c r="V122">
        <f t="shared" si="30"/>
        <v>0.10490000000000002</v>
      </c>
      <c r="W122">
        <f t="shared" si="30"/>
        <v>6.3399999999999984E-2</v>
      </c>
    </row>
    <row r="123" spans="1:46" x14ac:dyDescent="0.25">
      <c r="A123" s="3">
        <v>0.5</v>
      </c>
      <c r="B123">
        <v>0.2056</v>
      </c>
      <c r="C123">
        <v>0.10929999999999999</v>
      </c>
      <c r="D123">
        <v>0.1416</v>
      </c>
      <c r="E123">
        <v>0.12379999999999999</v>
      </c>
      <c r="F123">
        <v>0.1133</v>
      </c>
      <c r="G123">
        <v>0.1245</v>
      </c>
      <c r="H123" s="5"/>
      <c r="I123" s="3">
        <v>0.5</v>
      </c>
      <c r="J123">
        <v>0.26690000000000003</v>
      </c>
      <c r="K123">
        <v>0.1517</v>
      </c>
      <c r="L123">
        <v>0.15740000000000001</v>
      </c>
      <c r="M123">
        <v>0.22140000000000001</v>
      </c>
      <c r="N123">
        <v>0.16669999999999999</v>
      </c>
      <c r="O123">
        <v>0.21729999999999999</v>
      </c>
      <c r="P123" s="5"/>
      <c r="Q123" s="3">
        <v>0.5</v>
      </c>
      <c r="R123">
        <f t="shared" si="31"/>
        <v>6.1300000000000021E-2</v>
      </c>
      <c r="S123">
        <f t="shared" si="30"/>
        <v>4.2400000000000007E-2</v>
      </c>
      <c r="T123">
        <f t="shared" si="30"/>
        <v>1.5800000000000008E-2</v>
      </c>
      <c r="U123">
        <f t="shared" si="30"/>
        <v>9.760000000000002E-2</v>
      </c>
      <c r="V123">
        <f t="shared" si="30"/>
        <v>5.3399999999999989E-2</v>
      </c>
      <c r="W123">
        <f t="shared" si="30"/>
        <v>9.2799999999999994E-2</v>
      </c>
    </row>
    <row r="124" spans="1:46" x14ac:dyDescent="0.25">
      <c r="A124" s="3">
        <v>0.25</v>
      </c>
      <c r="B124">
        <v>0.1389</v>
      </c>
      <c r="C124">
        <v>0.24990000000000001</v>
      </c>
      <c r="D124">
        <v>0.1477</v>
      </c>
      <c r="E124">
        <v>0.13370000000000001</v>
      </c>
      <c r="F124">
        <v>0.12859999999999999</v>
      </c>
      <c r="G124">
        <v>0.11609999999999999</v>
      </c>
      <c r="I124" s="3">
        <v>0.25</v>
      </c>
      <c r="J124">
        <v>0.36009999999999998</v>
      </c>
      <c r="K124">
        <v>0.35039999999999999</v>
      </c>
      <c r="L124">
        <v>0.25</v>
      </c>
      <c r="M124">
        <v>0.26419999999999999</v>
      </c>
      <c r="N124">
        <v>0.21959999999999999</v>
      </c>
      <c r="O124">
        <v>0.2283</v>
      </c>
      <c r="P124" s="5"/>
      <c r="Q124" s="3">
        <v>0.25</v>
      </c>
      <c r="R124">
        <f t="shared" si="31"/>
        <v>0.22119999999999998</v>
      </c>
      <c r="S124">
        <f t="shared" si="30"/>
        <v>0.10049999999999998</v>
      </c>
      <c r="T124">
        <f t="shared" si="30"/>
        <v>0.1023</v>
      </c>
      <c r="U124">
        <f t="shared" si="30"/>
        <v>0.13049999999999998</v>
      </c>
      <c r="V124">
        <f t="shared" si="30"/>
        <v>9.0999999999999998E-2</v>
      </c>
      <c r="W124">
        <f t="shared" si="30"/>
        <v>0.11220000000000001</v>
      </c>
    </row>
    <row r="125" spans="1:46" x14ac:dyDescent="0.25">
      <c r="A125" s="3">
        <v>0.125</v>
      </c>
      <c r="B125">
        <v>0.1313</v>
      </c>
      <c r="C125">
        <v>0.14099999999999999</v>
      </c>
      <c r="D125">
        <v>0.12470000000000001</v>
      </c>
      <c r="E125">
        <v>0.12809999999999999</v>
      </c>
      <c r="F125">
        <v>0.1241</v>
      </c>
      <c r="G125">
        <v>0.1158</v>
      </c>
      <c r="I125" s="3">
        <v>0.125</v>
      </c>
      <c r="J125">
        <v>0.14630000000000001</v>
      </c>
      <c r="K125">
        <v>0.18079999999999999</v>
      </c>
      <c r="L125">
        <v>0.17080000000000001</v>
      </c>
      <c r="M125">
        <v>0.15920000000000001</v>
      </c>
      <c r="N125">
        <v>0.20580000000000001</v>
      </c>
      <c r="O125">
        <v>0.41089999999999999</v>
      </c>
      <c r="Q125" s="3">
        <v>0.125</v>
      </c>
      <c r="R125">
        <f t="shared" si="31"/>
        <v>1.5000000000000013E-2</v>
      </c>
      <c r="S125">
        <f t="shared" si="30"/>
        <v>3.9800000000000002E-2</v>
      </c>
      <c r="T125">
        <f t="shared" si="30"/>
        <v>4.6100000000000002E-2</v>
      </c>
      <c r="U125">
        <f t="shared" si="30"/>
        <v>3.1100000000000017E-2</v>
      </c>
      <c r="V125">
        <f t="shared" si="30"/>
        <v>8.1700000000000009E-2</v>
      </c>
      <c r="W125">
        <f t="shared" si="30"/>
        <v>0.29509999999999997</v>
      </c>
    </row>
    <row r="126" spans="1:46" x14ac:dyDescent="0.25">
      <c r="A126" s="3">
        <v>0.06</v>
      </c>
      <c r="B126">
        <v>0.192</v>
      </c>
      <c r="C126">
        <v>0.11020000000000001</v>
      </c>
      <c r="D126">
        <v>0.14649999999999999</v>
      </c>
      <c r="E126">
        <v>0.14180000000000001</v>
      </c>
      <c r="F126">
        <v>8.6599999999999996E-2</v>
      </c>
      <c r="G126">
        <v>0.124</v>
      </c>
      <c r="I126" s="3">
        <v>0.06</v>
      </c>
      <c r="J126">
        <v>0.20949999999999999</v>
      </c>
      <c r="K126">
        <v>0.18629999999999999</v>
      </c>
      <c r="L126">
        <v>0.21479999999999999</v>
      </c>
      <c r="M126">
        <v>0.18629999999999999</v>
      </c>
      <c r="N126">
        <v>0.1615</v>
      </c>
      <c r="O126">
        <v>0.41460000000000002</v>
      </c>
      <c r="Q126" s="3">
        <v>0.06</v>
      </c>
      <c r="R126">
        <f t="shared" si="31"/>
        <v>1.7499999999999988E-2</v>
      </c>
      <c r="S126">
        <f t="shared" si="30"/>
        <v>7.6099999999999987E-2</v>
      </c>
      <c r="T126">
        <f t="shared" si="30"/>
        <v>6.83E-2</v>
      </c>
      <c r="U126">
        <f t="shared" si="30"/>
        <v>4.4499999999999984E-2</v>
      </c>
      <c r="V126">
        <f t="shared" si="30"/>
        <v>7.4900000000000008E-2</v>
      </c>
      <c r="W126">
        <f t="shared" si="30"/>
        <v>0.29060000000000002</v>
      </c>
    </row>
    <row r="127" spans="1:46" x14ac:dyDescent="0.25">
      <c r="A127" s="3">
        <v>0.03</v>
      </c>
      <c r="B127">
        <v>0.16550000000000001</v>
      </c>
      <c r="C127">
        <v>0.1938</v>
      </c>
      <c r="D127">
        <v>0.14019999999999999</v>
      </c>
      <c r="E127">
        <v>0.1502</v>
      </c>
      <c r="F127">
        <v>0.1231</v>
      </c>
      <c r="G127">
        <v>0.1343</v>
      </c>
      <c r="I127" s="3">
        <v>0.03</v>
      </c>
      <c r="J127">
        <v>0.35880000000000001</v>
      </c>
      <c r="K127">
        <v>0.47410000000000002</v>
      </c>
      <c r="L127">
        <v>0.30480000000000002</v>
      </c>
      <c r="M127">
        <v>0.28739999999999999</v>
      </c>
      <c r="N127">
        <v>0.22489999999999999</v>
      </c>
      <c r="O127">
        <v>0.47249999999999998</v>
      </c>
      <c r="Q127" s="3">
        <v>0.03</v>
      </c>
      <c r="R127">
        <f t="shared" si="31"/>
        <v>0.1933</v>
      </c>
      <c r="S127">
        <f t="shared" si="30"/>
        <v>0.28029999999999999</v>
      </c>
      <c r="T127">
        <f t="shared" si="30"/>
        <v>0.16460000000000002</v>
      </c>
      <c r="U127">
        <f t="shared" si="30"/>
        <v>0.13719999999999999</v>
      </c>
      <c r="V127">
        <f t="shared" si="30"/>
        <v>0.10179999999999999</v>
      </c>
      <c r="W127">
        <f t="shared" si="30"/>
        <v>0.33819999999999995</v>
      </c>
    </row>
    <row r="128" spans="1:46" x14ac:dyDescent="0.25">
      <c r="A128" s="3">
        <v>0</v>
      </c>
      <c r="B128">
        <v>0.1447</v>
      </c>
      <c r="C128">
        <v>0.1583</v>
      </c>
      <c r="D128">
        <v>0.2016</v>
      </c>
      <c r="E128">
        <v>0.22409999999999999</v>
      </c>
      <c r="F128">
        <v>0.16259999999999999</v>
      </c>
      <c r="G128">
        <v>0.16420000000000001</v>
      </c>
      <c r="I128" s="3">
        <v>0</v>
      </c>
      <c r="J128">
        <v>0.23780000000000001</v>
      </c>
      <c r="K128">
        <v>0.22070000000000001</v>
      </c>
      <c r="L128">
        <v>0.29349999999999998</v>
      </c>
      <c r="M128">
        <v>0.31059999999999999</v>
      </c>
      <c r="N128">
        <v>0.23469999999999999</v>
      </c>
      <c r="O128">
        <v>0.4763</v>
      </c>
      <c r="Q128" s="3">
        <v>0</v>
      </c>
      <c r="R128">
        <f t="shared" si="31"/>
        <v>9.3100000000000016E-2</v>
      </c>
      <c r="S128">
        <f t="shared" si="30"/>
        <v>6.2400000000000011E-2</v>
      </c>
      <c r="T128">
        <f t="shared" si="30"/>
        <v>9.1899999999999982E-2</v>
      </c>
      <c r="U128">
        <f t="shared" si="30"/>
        <v>8.6499999999999994E-2</v>
      </c>
      <c r="V128">
        <f t="shared" si="30"/>
        <v>7.2099999999999997E-2</v>
      </c>
      <c r="W128">
        <f t="shared" si="30"/>
        <v>0.31209999999999999</v>
      </c>
    </row>
    <row r="130" spans="1:46" x14ac:dyDescent="0.25">
      <c r="A130" s="3"/>
      <c r="B130" s="3" t="s">
        <v>55</v>
      </c>
      <c r="C130" s="3"/>
      <c r="D130" s="3"/>
      <c r="E130" s="3"/>
      <c r="F130" s="3"/>
      <c r="G130" s="3"/>
      <c r="H130" s="5"/>
      <c r="I130" s="3"/>
      <c r="J130" s="3" t="s">
        <v>55</v>
      </c>
      <c r="K130" s="3"/>
      <c r="L130" s="3"/>
      <c r="M130" s="3"/>
      <c r="N130" s="3"/>
      <c r="O130" s="3"/>
      <c r="P130" s="5"/>
      <c r="Q130" s="3"/>
      <c r="R130" s="3" t="s">
        <v>55</v>
      </c>
      <c r="S130" s="3"/>
      <c r="T130" s="3"/>
      <c r="U130" s="3"/>
      <c r="V130" s="3"/>
      <c r="W130" s="3"/>
    </row>
    <row r="131" spans="1:46" x14ac:dyDescent="0.25">
      <c r="A131" s="3" t="s">
        <v>11</v>
      </c>
      <c r="B131" s="3">
        <v>1</v>
      </c>
      <c r="C131" s="3">
        <v>0.5</v>
      </c>
      <c r="D131" s="3">
        <v>0.25</v>
      </c>
      <c r="E131" s="3">
        <v>0.125</v>
      </c>
      <c r="F131" s="3">
        <v>0.06</v>
      </c>
      <c r="G131" s="3">
        <v>0</v>
      </c>
      <c r="H131" s="5">
        <v>2</v>
      </c>
      <c r="I131" s="3" t="s">
        <v>11</v>
      </c>
      <c r="J131" s="3">
        <v>1</v>
      </c>
      <c r="K131" s="3">
        <v>0.5</v>
      </c>
      <c r="L131" s="3">
        <v>0.25</v>
      </c>
      <c r="M131" s="3">
        <v>0.125</v>
      </c>
      <c r="N131" s="3">
        <v>0.06</v>
      </c>
      <c r="O131" s="3">
        <v>0</v>
      </c>
      <c r="P131" s="5"/>
      <c r="Q131" s="3" t="s">
        <v>11</v>
      </c>
      <c r="R131" s="3">
        <v>1</v>
      </c>
      <c r="S131" s="3">
        <v>0.5</v>
      </c>
      <c r="T131" s="3">
        <v>0.25</v>
      </c>
      <c r="U131" s="3">
        <v>0.125</v>
      </c>
      <c r="V131" s="3">
        <v>0.06</v>
      </c>
      <c r="W131" s="3">
        <v>0</v>
      </c>
    </row>
    <row r="132" spans="1:46" x14ac:dyDescent="0.25">
      <c r="A132" s="3">
        <v>2</v>
      </c>
      <c r="B132">
        <v>0.15540000000000001</v>
      </c>
      <c r="C132">
        <v>0.1522</v>
      </c>
      <c r="D132">
        <v>0.14599999999999999</v>
      </c>
      <c r="E132">
        <v>0.14760000000000001</v>
      </c>
      <c r="F132">
        <v>0.14799999999999999</v>
      </c>
      <c r="G132">
        <v>0.1469</v>
      </c>
      <c r="H132" s="5"/>
      <c r="I132" s="3">
        <v>2</v>
      </c>
      <c r="J132">
        <v>0.18990000000000001</v>
      </c>
      <c r="K132">
        <v>0.13639999999999999</v>
      </c>
      <c r="L132">
        <v>0.13189999999999999</v>
      </c>
      <c r="M132">
        <v>0.13270000000000001</v>
      </c>
      <c r="N132">
        <v>0.13420000000000001</v>
      </c>
      <c r="O132">
        <v>0.1358</v>
      </c>
      <c r="P132" s="5"/>
      <c r="Q132" s="3">
        <v>2</v>
      </c>
      <c r="R132">
        <f>J132-B132</f>
        <v>3.4500000000000003E-2</v>
      </c>
      <c r="S132">
        <f t="shared" ref="S132:W139" si="32">K132-C132</f>
        <v>-1.5800000000000008E-2</v>
      </c>
      <c r="T132">
        <f t="shared" si="32"/>
        <v>-1.4100000000000001E-2</v>
      </c>
      <c r="U132">
        <f t="shared" si="32"/>
        <v>-1.4899999999999997E-2</v>
      </c>
      <c r="V132">
        <f t="shared" si="32"/>
        <v>-1.3799999999999979E-2</v>
      </c>
      <c r="W132">
        <f t="shared" si="32"/>
        <v>-1.1099999999999999E-2</v>
      </c>
    </row>
    <row r="133" spans="1:46" x14ac:dyDescent="0.25">
      <c r="A133" s="3">
        <v>1</v>
      </c>
      <c r="B133">
        <v>0.1502</v>
      </c>
      <c r="C133">
        <v>0.15040000000000001</v>
      </c>
      <c r="D133">
        <v>0.1318</v>
      </c>
      <c r="E133">
        <v>0.13370000000000001</v>
      </c>
      <c r="F133">
        <v>0.1421</v>
      </c>
      <c r="G133">
        <v>0.13730000000000001</v>
      </c>
      <c r="H133" s="5"/>
      <c r="I133" s="3">
        <v>1</v>
      </c>
      <c r="J133">
        <v>0.44290000000000002</v>
      </c>
      <c r="K133">
        <v>0.32579999999999998</v>
      </c>
      <c r="L133">
        <v>0.26440000000000002</v>
      </c>
      <c r="M133">
        <v>0.30590000000000001</v>
      </c>
      <c r="N133">
        <v>0.2535</v>
      </c>
      <c r="O133">
        <v>0.2205</v>
      </c>
      <c r="P133" s="5"/>
      <c r="Q133" s="3">
        <v>1</v>
      </c>
      <c r="R133">
        <f t="shared" ref="R133:R139" si="33">J133-B133</f>
        <v>0.29270000000000002</v>
      </c>
      <c r="S133">
        <f t="shared" si="32"/>
        <v>0.17539999999999997</v>
      </c>
      <c r="T133">
        <f t="shared" si="32"/>
        <v>0.13260000000000002</v>
      </c>
      <c r="U133">
        <f t="shared" si="32"/>
        <v>0.17219999999999999</v>
      </c>
      <c r="V133">
        <f t="shared" si="32"/>
        <v>0.1114</v>
      </c>
      <c r="W133">
        <f t="shared" si="32"/>
        <v>8.3199999999999996E-2</v>
      </c>
    </row>
    <row r="134" spans="1:46" x14ac:dyDescent="0.25">
      <c r="A134" s="3">
        <v>0.5</v>
      </c>
      <c r="B134">
        <v>0.13519999999999999</v>
      </c>
      <c r="C134">
        <v>0.1045</v>
      </c>
      <c r="D134">
        <v>0.1331</v>
      </c>
      <c r="E134">
        <v>0.128</v>
      </c>
      <c r="F134">
        <v>0.1113</v>
      </c>
      <c r="G134">
        <v>0.12609999999999999</v>
      </c>
      <c r="H134" s="5"/>
      <c r="I134" s="3">
        <v>0.5</v>
      </c>
      <c r="J134">
        <v>0.18559999999999999</v>
      </c>
      <c r="K134">
        <v>0.1085</v>
      </c>
      <c r="L134">
        <v>0.1484</v>
      </c>
      <c r="M134">
        <v>0.24909999999999999</v>
      </c>
      <c r="N134">
        <v>0.221</v>
      </c>
      <c r="O134">
        <v>0.19939999999999999</v>
      </c>
      <c r="P134" s="5"/>
      <c r="Q134" s="3">
        <v>0.5</v>
      </c>
      <c r="R134">
        <f t="shared" si="33"/>
        <v>5.04E-2</v>
      </c>
      <c r="S134">
        <f t="shared" si="32"/>
        <v>4.0000000000000036E-3</v>
      </c>
      <c r="T134">
        <f t="shared" si="32"/>
        <v>1.5300000000000008E-2</v>
      </c>
      <c r="U134">
        <f t="shared" si="32"/>
        <v>0.12109999999999999</v>
      </c>
      <c r="V134">
        <f t="shared" si="32"/>
        <v>0.10970000000000001</v>
      </c>
      <c r="W134">
        <f t="shared" si="32"/>
        <v>7.3300000000000004E-2</v>
      </c>
    </row>
    <row r="135" spans="1:46" x14ac:dyDescent="0.25">
      <c r="A135" s="3">
        <v>0.25</v>
      </c>
      <c r="B135">
        <v>0.27610000000000001</v>
      </c>
      <c r="C135">
        <v>0.26569999999999999</v>
      </c>
      <c r="D135">
        <v>0.15540000000000001</v>
      </c>
      <c r="E135">
        <v>0.13780000000000001</v>
      </c>
      <c r="F135">
        <v>0.1285</v>
      </c>
      <c r="G135">
        <v>0.1173</v>
      </c>
      <c r="I135" s="3">
        <v>0.25</v>
      </c>
      <c r="J135">
        <v>0.29380000000000001</v>
      </c>
      <c r="K135">
        <v>0.22720000000000001</v>
      </c>
      <c r="L135">
        <v>0.22209999999999999</v>
      </c>
      <c r="M135">
        <v>0.25929999999999997</v>
      </c>
      <c r="N135">
        <v>0.2281</v>
      </c>
      <c r="O135">
        <v>0.22320000000000001</v>
      </c>
      <c r="P135" s="5"/>
      <c r="Q135" s="3">
        <v>0.25</v>
      </c>
      <c r="R135">
        <f t="shared" si="33"/>
        <v>1.7699999999999994E-2</v>
      </c>
      <c r="S135">
        <f t="shared" si="32"/>
        <v>-3.8499999999999979E-2</v>
      </c>
      <c r="T135">
        <f t="shared" si="32"/>
        <v>6.6699999999999982E-2</v>
      </c>
      <c r="U135">
        <f t="shared" si="32"/>
        <v>0.12149999999999997</v>
      </c>
      <c r="V135">
        <f t="shared" si="32"/>
        <v>9.9599999999999994E-2</v>
      </c>
      <c r="W135">
        <f t="shared" si="32"/>
        <v>0.10590000000000001</v>
      </c>
    </row>
    <row r="136" spans="1:46" x14ac:dyDescent="0.25">
      <c r="A136" s="3">
        <v>0.125</v>
      </c>
      <c r="B136">
        <v>0.1774</v>
      </c>
      <c r="C136">
        <v>0.14249999999999999</v>
      </c>
      <c r="D136">
        <v>0.1225</v>
      </c>
      <c r="E136">
        <v>0.13059999999999999</v>
      </c>
      <c r="F136">
        <v>0.13039999999999999</v>
      </c>
      <c r="G136">
        <v>0.12189999999999999</v>
      </c>
      <c r="I136" s="3">
        <v>0.125</v>
      </c>
      <c r="J136">
        <v>0.16370000000000001</v>
      </c>
      <c r="K136">
        <v>0.1353</v>
      </c>
      <c r="L136">
        <v>0.24340000000000001</v>
      </c>
      <c r="M136">
        <v>0.2271</v>
      </c>
      <c r="N136">
        <v>0.2142</v>
      </c>
      <c r="O136">
        <v>0.28289999999999998</v>
      </c>
      <c r="Q136" s="3">
        <v>0.125</v>
      </c>
      <c r="R136">
        <f t="shared" si="33"/>
        <v>-1.369999999999999E-2</v>
      </c>
      <c r="S136">
        <f t="shared" si="32"/>
        <v>-7.1999999999999842E-3</v>
      </c>
      <c r="T136">
        <f t="shared" si="32"/>
        <v>0.12090000000000001</v>
      </c>
      <c r="U136">
        <f t="shared" si="32"/>
        <v>9.6500000000000002E-2</v>
      </c>
      <c r="V136">
        <f t="shared" si="32"/>
        <v>8.3800000000000013E-2</v>
      </c>
      <c r="W136">
        <f t="shared" si="32"/>
        <v>0.16099999999999998</v>
      </c>
    </row>
    <row r="137" spans="1:46" x14ac:dyDescent="0.25">
      <c r="A137" s="3">
        <v>0.06</v>
      </c>
      <c r="B137">
        <v>0.25890000000000002</v>
      </c>
      <c r="C137">
        <v>0.19919999999999999</v>
      </c>
      <c r="D137">
        <v>0.1303</v>
      </c>
      <c r="E137">
        <v>0.1343</v>
      </c>
      <c r="F137">
        <v>9.1200000000000003E-2</v>
      </c>
      <c r="G137">
        <v>0.13039999999999999</v>
      </c>
      <c r="I137" s="3">
        <v>0.06</v>
      </c>
      <c r="J137">
        <v>0.22570000000000001</v>
      </c>
      <c r="K137">
        <v>0.1178</v>
      </c>
      <c r="L137">
        <v>0.26960000000000001</v>
      </c>
      <c r="M137">
        <v>0.21010000000000001</v>
      </c>
      <c r="N137">
        <v>0.15859999999999999</v>
      </c>
      <c r="O137">
        <v>0.16719999999999999</v>
      </c>
      <c r="Q137" s="3">
        <v>0.06</v>
      </c>
      <c r="R137">
        <f t="shared" si="33"/>
        <v>-3.3200000000000007E-2</v>
      </c>
      <c r="S137">
        <f t="shared" si="32"/>
        <v>-8.1399999999999986E-2</v>
      </c>
      <c r="T137">
        <f t="shared" si="32"/>
        <v>0.13930000000000001</v>
      </c>
      <c r="U137">
        <f t="shared" si="32"/>
        <v>7.5800000000000006E-2</v>
      </c>
      <c r="V137">
        <f t="shared" si="32"/>
        <v>6.7399999999999988E-2</v>
      </c>
      <c r="W137">
        <f t="shared" si="32"/>
        <v>3.6799999999999999E-2</v>
      </c>
    </row>
    <row r="138" spans="1:46" x14ac:dyDescent="0.25">
      <c r="A138" s="3">
        <v>0.03</v>
      </c>
      <c r="B138">
        <v>0.20669999999999999</v>
      </c>
      <c r="C138">
        <v>0.18340000000000001</v>
      </c>
      <c r="D138">
        <v>0.1492</v>
      </c>
      <c r="E138">
        <v>0.12770000000000001</v>
      </c>
      <c r="F138">
        <v>0.12859999999999999</v>
      </c>
      <c r="G138">
        <v>0.13800000000000001</v>
      </c>
      <c r="I138" s="3">
        <v>0.03</v>
      </c>
      <c r="J138">
        <v>0.29809999999999998</v>
      </c>
      <c r="K138">
        <v>0.21540000000000001</v>
      </c>
      <c r="L138">
        <v>0.27839999999999998</v>
      </c>
      <c r="M138">
        <v>0.27829999999999999</v>
      </c>
      <c r="N138">
        <v>0.21460000000000001</v>
      </c>
      <c r="O138">
        <v>0.3821</v>
      </c>
      <c r="Q138" s="3">
        <v>0.03</v>
      </c>
      <c r="R138">
        <f t="shared" si="33"/>
        <v>9.1399999999999981E-2</v>
      </c>
      <c r="S138">
        <f t="shared" si="32"/>
        <v>3.2000000000000001E-2</v>
      </c>
      <c r="T138">
        <f t="shared" si="32"/>
        <v>0.12919999999999998</v>
      </c>
      <c r="U138">
        <f t="shared" si="32"/>
        <v>0.15059999999999998</v>
      </c>
      <c r="V138">
        <f t="shared" si="32"/>
        <v>8.6000000000000021E-2</v>
      </c>
      <c r="W138">
        <f t="shared" si="32"/>
        <v>0.24409999999999998</v>
      </c>
    </row>
    <row r="139" spans="1:46" x14ac:dyDescent="0.25">
      <c r="A139" s="3">
        <v>0</v>
      </c>
      <c r="B139">
        <v>0.622</v>
      </c>
      <c r="C139">
        <v>0.35089999999999999</v>
      </c>
      <c r="D139">
        <v>0.37630000000000002</v>
      </c>
      <c r="E139">
        <v>0.21290000000000001</v>
      </c>
      <c r="F139">
        <v>0.15620000000000001</v>
      </c>
      <c r="G139">
        <v>0.1202</v>
      </c>
      <c r="I139" s="3">
        <v>0</v>
      </c>
      <c r="J139">
        <v>0.36020000000000002</v>
      </c>
      <c r="K139">
        <v>0.35210000000000002</v>
      </c>
      <c r="L139">
        <v>0.44159999999999999</v>
      </c>
      <c r="M139">
        <v>0.42680000000000001</v>
      </c>
      <c r="N139">
        <v>0.3054</v>
      </c>
      <c r="O139">
        <v>0.52859999999999996</v>
      </c>
      <c r="Q139" s="3">
        <v>0</v>
      </c>
      <c r="R139">
        <f t="shared" si="33"/>
        <v>-0.26179999999999998</v>
      </c>
      <c r="S139">
        <f t="shared" si="32"/>
        <v>1.2000000000000344E-3</v>
      </c>
      <c r="T139">
        <f t="shared" si="32"/>
        <v>6.5299999999999969E-2</v>
      </c>
      <c r="U139">
        <f t="shared" si="32"/>
        <v>0.21390000000000001</v>
      </c>
      <c r="V139">
        <f t="shared" si="32"/>
        <v>0.1492</v>
      </c>
      <c r="W139">
        <f t="shared" si="32"/>
        <v>0.40839999999999999</v>
      </c>
    </row>
    <row r="140" spans="1:46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</row>
    <row r="141" spans="1:46" x14ac:dyDescent="0.25">
      <c r="A141" s="3"/>
      <c r="B141" s="3" t="s">
        <v>55</v>
      </c>
      <c r="C141" s="3"/>
      <c r="D141" s="3"/>
      <c r="E141" s="3"/>
      <c r="F141" s="3"/>
      <c r="G141" s="3"/>
      <c r="H141" s="5"/>
      <c r="I141" s="3"/>
      <c r="J141" s="3" t="s">
        <v>55</v>
      </c>
      <c r="K141" s="3"/>
      <c r="L141" s="3"/>
      <c r="M141" s="3"/>
      <c r="N141" s="3"/>
      <c r="O141" s="3"/>
      <c r="P141" s="5"/>
      <c r="Q141" s="3"/>
      <c r="R141" s="3" t="s">
        <v>55</v>
      </c>
      <c r="S141" s="3"/>
      <c r="T141" s="3"/>
      <c r="U141" s="3"/>
      <c r="V141" s="3"/>
      <c r="W141" s="3"/>
    </row>
    <row r="142" spans="1:46" x14ac:dyDescent="0.25">
      <c r="A142" s="3" t="s">
        <v>11</v>
      </c>
      <c r="B142" s="3">
        <v>1</v>
      </c>
      <c r="C142" s="3">
        <v>0.5</v>
      </c>
      <c r="D142" s="3">
        <v>0.25</v>
      </c>
      <c r="E142" s="3">
        <v>0.125</v>
      </c>
      <c r="F142" s="3">
        <v>0.06</v>
      </c>
      <c r="G142" s="3">
        <v>0</v>
      </c>
      <c r="H142" s="5">
        <v>2</v>
      </c>
      <c r="I142" s="3" t="s">
        <v>11</v>
      </c>
      <c r="J142" s="3">
        <v>1</v>
      </c>
      <c r="K142" s="3">
        <v>0.5</v>
      </c>
      <c r="L142" s="3">
        <v>0.25</v>
      </c>
      <c r="M142" s="3">
        <v>0.125</v>
      </c>
      <c r="N142" s="3">
        <v>0.06</v>
      </c>
      <c r="O142" s="3">
        <v>0</v>
      </c>
      <c r="P142" s="5"/>
      <c r="Q142" s="3" t="s">
        <v>11</v>
      </c>
      <c r="R142" s="3">
        <v>1</v>
      </c>
      <c r="S142" s="3">
        <v>0.5</v>
      </c>
      <c r="T142" s="3">
        <v>0.25</v>
      </c>
      <c r="U142" s="3">
        <v>0.125</v>
      </c>
      <c r="V142" s="3">
        <v>0.06</v>
      </c>
      <c r="W142" s="3">
        <v>0</v>
      </c>
    </row>
    <row r="143" spans="1:46" x14ac:dyDescent="0.25">
      <c r="A143" s="3">
        <v>2</v>
      </c>
      <c r="B143">
        <v>0.15640000000000001</v>
      </c>
      <c r="C143">
        <v>0.1484</v>
      </c>
      <c r="D143">
        <v>0.1452</v>
      </c>
      <c r="E143">
        <v>0.14360000000000001</v>
      </c>
      <c r="F143">
        <v>0.1472</v>
      </c>
      <c r="G143">
        <v>0.14649999999999999</v>
      </c>
      <c r="H143" s="5"/>
      <c r="I143" s="3">
        <v>2</v>
      </c>
      <c r="J143">
        <v>0.13689999999999999</v>
      </c>
      <c r="K143">
        <v>0.1326</v>
      </c>
      <c r="L143">
        <v>0.1331</v>
      </c>
      <c r="M143">
        <v>0.12959999999999999</v>
      </c>
      <c r="N143">
        <v>0.13089999999999999</v>
      </c>
      <c r="O143">
        <v>0.13170000000000001</v>
      </c>
      <c r="P143" s="5"/>
      <c r="Q143" s="3">
        <v>2</v>
      </c>
      <c r="R143">
        <f>J143-B143</f>
        <v>-1.9500000000000017E-2</v>
      </c>
      <c r="S143">
        <f t="shared" ref="S143:W150" si="34">K143-C143</f>
        <v>-1.5800000000000008E-2</v>
      </c>
      <c r="T143">
        <f t="shared" si="34"/>
        <v>-1.21E-2</v>
      </c>
      <c r="U143">
        <f t="shared" si="34"/>
        <v>-1.4000000000000012E-2</v>
      </c>
      <c r="V143">
        <f t="shared" si="34"/>
        <v>-1.6300000000000009E-2</v>
      </c>
      <c r="W143">
        <f t="shared" si="34"/>
        <v>-1.479999999999998E-2</v>
      </c>
    </row>
    <row r="144" spans="1:46" x14ac:dyDescent="0.25">
      <c r="A144" s="3">
        <v>1</v>
      </c>
      <c r="B144">
        <v>0.1522</v>
      </c>
      <c r="C144">
        <v>0.14549999999999999</v>
      </c>
      <c r="D144">
        <v>0.13689999999999999</v>
      </c>
      <c r="E144">
        <v>0.1419</v>
      </c>
      <c r="F144">
        <v>0.14119999999999999</v>
      </c>
      <c r="G144">
        <v>0.12889999999999999</v>
      </c>
      <c r="H144" s="5"/>
      <c r="I144" s="3">
        <v>1</v>
      </c>
      <c r="J144">
        <v>0.13400000000000001</v>
      </c>
      <c r="K144">
        <v>0.13320000000000001</v>
      </c>
      <c r="L144">
        <v>0.1366</v>
      </c>
      <c r="M144">
        <v>0.21440000000000001</v>
      </c>
      <c r="N144">
        <v>0.23219999999999999</v>
      </c>
      <c r="O144">
        <v>0.22989999999999999</v>
      </c>
      <c r="P144" s="5"/>
      <c r="Q144" s="3">
        <v>1</v>
      </c>
      <c r="R144">
        <f t="shared" ref="R144:R150" si="35">J144-B144</f>
        <v>-1.8199999999999994E-2</v>
      </c>
      <c r="S144">
        <f t="shared" si="34"/>
        <v>-1.2299999999999978E-2</v>
      </c>
      <c r="T144">
        <f t="shared" si="34"/>
        <v>-2.9999999999999472E-4</v>
      </c>
      <c r="U144">
        <f t="shared" si="34"/>
        <v>7.2500000000000009E-2</v>
      </c>
      <c r="V144">
        <f t="shared" si="34"/>
        <v>9.0999999999999998E-2</v>
      </c>
      <c r="W144">
        <f t="shared" si="34"/>
        <v>0.10100000000000001</v>
      </c>
    </row>
    <row r="145" spans="1:46" x14ac:dyDescent="0.25">
      <c r="A145" s="3">
        <v>0.5</v>
      </c>
      <c r="B145">
        <v>0.13780000000000001</v>
      </c>
      <c r="C145">
        <v>0.10440000000000001</v>
      </c>
      <c r="D145">
        <v>0.12620000000000001</v>
      </c>
      <c r="E145">
        <v>0.1326</v>
      </c>
      <c r="F145">
        <v>9.6600000000000005E-2</v>
      </c>
      <c r="G145">
        <v>0.1258</v>
      </c>
      <c r="H145" s="5"/>
      <c r="I145" s="3">
        <v>0.5</v>
      </c>
      <c r="J145">
        <v>0.12889999999999999</v>
      </c>
      <c r="K145">
        <v>0.1007</v>
      </c>
      <c r="L145">
        <v>0.1323</v>
      </c>
      <c r="M145">
        <v>0.14960000000000001</v>
      </c>
      <c r="N145">
        <v>0.18410000000000001</v>
      </c>
      <c r="O145">
        <v>0.28560000000000002</v>
      </c>
      <c r="P145" s="5"/>
      <c r="Q145" s="3">
        <v>0.5</v>
      </c>
      <c r="R145">
        <f t="shared" si="35"/>
        <v>-8.900000000000019E-3</v>
      </c>
      <c r="S145">
        <f t="shared" si="34"/>
        <v>-3.7000000000000088E-3</v>
      </c>
      <c r="T145">
        <f t="shared" si="34"/>
        <v>6.0999999999999943E-3</v>
      </c>
      <c r="U145">
        <f t="shared" si="34"/>
        <v>1.7000000000000015E-2</v>
      </c>
      <c r="V145">
        <f t="shared" si="34"/>
        <v>8.7500000000000008E-2</v>
      </c>
      <c r="W145">
        <f t="shared" si="34"/>
        <v>0.15980000000000003</v>
      </c>
    </row>
    <row r="146" spans="1:46" x14ac:dyDescent="0.25">
      <c r="A146" s="3">
        <v>0.25</v>
      </c>
      <c r="B146">
        <v>0.1328</v>
      </c>
      <c r="C146">
        <v>0.12590000000000001</v>
      </c>
      <c r="D146">
        <v>0.12790000000000001</v>
      </c>
      <c r="E146">
        <v>0.12920000000000001</v>
      </c>
      <c r="F146">
        <v>0.1215</v>
      </c>
      <c r="G146">
        <v>0.12039999999999999</v>
      </c>
      <c r="I146" s="3">
        <v>0.25</v>
      </c>
      <c r="J146">
        <v>0.13089999999999999</v>
      </c>
      <c r="K146">
        <v>0.12520000000000001</v>
      </c>
      <c r="L146">
        <v>0.16950000000000001</v>
      </c>
      <c r="M146">
        <v>0.2039</v>
      </c>
      <c r="N146">
        <v>0.25519999999999998</v>
      </c>
      <c r="O146">
        <v>0.2621</v>
      </c>
      <c r="P146" s="5"/>
      <c r="Q146" s="3">
        <v>0.25</v>
      </c>
      <c r="R146">
        <f t="shared" si="35"/>
        <v>-1.9000000000000128E-3</v>
      </c>
      <c r="S146">
        <f t="shared" si="34"/>
        <v>-7.0000000000000617E-4</v>
      </c>
      <c r="T146">
        <f t="shared" si="34"/>
        <v>4.1599999999999998E-2</v>
      </c>
      <c r="U146">
        <f t="shared" si="34"/>
        <v>7.4699999999999989E-2</v>
      </c>
      <c r="V146">
        <f t="shared" si="34"/>
        <v>0.13369999999999999</v>
      </c>
      <c r="W146">
        <f t="shared" si="34"/>
        <v>0.14169999999999999</v>
      </c>
    </row>
    <row r="147" spans="1:46" x14ac:dyDescent="0.25">
      <c r="A147" s="3">
        <v>0.125</v>
      </c>
      <c r="B147">
        <v>0.129</v>
      </c>
      <c r="C147">
        <v>0.12659999999999999</v>
      </c>
      <c r="D147">
        <v>0.12690000000000001</v>
      </c>
      <c r="E147">
        <v>0.12540000000000001</v>
      </c>
      <c r="F147">
        <v>0.1235</v>
      </c>
      <c r="G147">
        <v>0.1202</v>
      </c>
      <c r="I147" s="3">
        <v>0.125</v>
      </c>
      <c r="J147">
        <v>0.12659999999999999</v>
      </c>
      <c r="K147">
        <v>0.12479999999999999</v>
      </c>
      <c r="L147">
        <v>0.2132</v>
      </c>
      <c r="M147">
        <v>0.21490000000000001</v>
      </c>
      <c r="N147">
        <v>0.25380000000000003</v>
      </c>
      <c r="O147">
        <v>0.40560000000000002</v>
      </c>
      <c r="Q147" s="3">
        <v>0.125</v>
      </c>
      <c r="R147">
        <f t="shared" si="35"/>
        <v>-2.4000000000000132E-3</v>
      </c>
      <c r="S147">
        <f t="shared" si="34"/>
        <v>-1.799999999999996E-3</v>
      </c>
      <c r="T147">
        <f t="shared" si="34"/>
        <v>8.6299999999999988E-2</v>
      </c>
      <c r="U147">
        <f t="shared" si="34"/>
        <v>8.9499999999999996E-2</v>
      </c>
      <c r="V147">
        <f t="shared" si="34"/>
        <v>0.13030000000000003</v>
      </c>
      <c r="W147">
        <f t="shared" si="34"/>
        <v>0.28539999999999999</v>
      </c>
    </row>
    <row r="148" spans="1:46" x14ac:dyDescent="0.25">
      <c r="A148" s="3">
        <v>0.06</v>
      </c>
      <c r="B148">
        <v>0.13300000000000001</v>
      </c>
      <c r="C148">
        <v>0.1051</v>
      </c>
      <c r="D148">
        <v>0.12839999999999999</v>
      </c>
      <c r="E148">
        <v>0.1222</v>
      </c>
      <c r="F148">
        <v>8.3500000000000005E-2</v>
      </c>
      <c r="G148">
        <v>0.1318</v>
      </c>
      <c r="I148" s="3">
        <v>0.06</v>
      </c>
      <c r="J148">
        <v>0.1336</v>
      </c>
      <c r="K148">
        <v>0.1053</v>
      </c>
      <c r="L148">
        <v>0.22040000000000001</v>
      </c>
      <c r="M148">
        <v>0.2286</v>
      </c>
      <c r="N148">
        <v>0.17649999999999999</v>
      </c>
      <c r="O148">
        <v>0.44540000000000002</v>
      </c>
      <c r="Q148" s="3">
        <v>0.06</v>
      </c>
      <c r="R148">
        <f t="shared" si="35"/>
        <v>5.9999999999998943E-4</v>
      </c>
      <c r="S148">
        <f t="shared" si="34"/>
        <v>2.0000000000000573E-4</v>
      </c>
      <c r="T148">
        <f t="shared" si="34"/>
        <v>9.2000000000000026E-2</v>
      </c>
      <c r="U148">
        <f t="shared" si="34"/>
        <v>0.10639999999999999</v>
      </c>
      <c r="V148">
        <f t="shared" si="34"/>
        <v>9.2999999999999985E-2</v>
      </c>
      <c r="W148">
        <f t="shared" si="34"/>
        <v>0.31359999999999999</v>
      </c>
    </row>
    <row r="149" spans="1:46" x14ac:dyDescent="0.25">
      <c r="A149" s="3">
        <v>0.03</v>
      </c>
      <c r="B149">
        <v>0.1477</v>
      </c>
      <c r="C149">
        <v>0.12130000000000001</v>
      </c>
      <c r="D149">
        <v>0.1318</v>
      </c>
      <c r="E149">
        <v>0.12570000000000001</v>
      </c>
      <c r="F149">
        <v>0.12770000000000001</v>
      </c>
      <c r="G149">
        <v>0.1152</v>
      </c>
      <c r="I149" s="3">
        <v>0.03</v>
      </c>
      <c r="J149">
        <v>0.15720000000000001</v>
      </c>
      <c r="K149">
        <v>0.1288</v>
      </c>
      <c r="L149">
        <v>0.22770000000000001</v>
      </c>
      <c r="M149">
        <v>0.23910000000000001</v>
      </c>
      <c r="N149">
        <v>0.216</v>
      </c>
      <c r="O149">
        <v>0.44540000000000002</v>
      </c>
      <c r="Q149" s="3">
        <v>0.03</v>
      </c>
      <c r="R149">
        <f t="shared" si="35"/>
        <v>9.5000000000000084E-3</v>
      </c>
      <c r="S149">
        <f t="shared" si="34"/>
        <v>7.4999999999999928E-3</v>
      </c>
      <c r="T149">
        <f t="shared" si="34"/>
        <v>9.5900000000000013E-2</v>
      </c>
      <c r="U149">
        <f t="shared" si="34"/>
        <v>0.1134</v>
      </c>
      <c r="V149">
        <f t="shared" si="34"/>
        <v>8.829999999999999E-2</v>
      </c>
      <c r="W149">
        <f t="shared" si="34"/>
        <v>0.33020000000000005</v>
      </c>
    </row>
    <row r="150" spans="1:46" x14ac:dyDescent="0.25">
      <c r="A150" s="3">
        <v>0</v>
      </c>
      <c r="B150">
        <v>0.13070000000000001</v>
      </c>
      <c r="C150">
        <v>0.126</v>
      </c>
      <c r="D150">
        <v>0.13700000000000001</v>
      </c>
      <c r="E150">
        <v>0.13120000000000001</v>
      </c>
      <c r="F150">
        <v>0.10970000000000001</v>
      </c>
      <c r="G150">
        <v>0.1363</v>
      </c>
      <c r="I150" s="3">
        <v>0</v>
      </c>
      <c r="J150">
        <v>0.1613</v>
      </c>
      <c r="K150">
        <v>0.14430000000000001</v>
      </c>
      <c r="L150">
        <v>0.27579999999999999</v>
      </c>
      <c r="M150">
        <v>0.26850000000000002</v>
      </c>
      <c r="N150">
        <v>0.23849999999999999</v>
      </c>
      <c r="O150">
        <v>0.4803</v>
      </c>
      <c r="Q150" s="3">
        <v>0</v>
      </c>
      <c r="R150">
        <f t="shared" si="35"/>
        <v>3.0599999999999988E-2</v>
      </c>
      <c r="S150">
        <f t="shared" si="34"/>
        <v>1.8300000000000011E-2</v>
      </c>
      <c r="T150">
        <f t="shared" si="34"/>
        <v>0.13879999999999998</v>
      </c>
      <c r="U150">
        <f t="shared" si="34"/>
        <v>0.13730000000000001</v>
      </c>
      <c r="V150">
        <f t="shared" si="34"/>
        <v>0.12879999999999997</v>
      </c>
      <c r="W150">
        <f t="shared" si="34"/>
        <v>0.34399999999999997</v>
      </c>
    </row>
    <row r="151" spans="1:46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</row>
    <row r="152" spans="1:46" x14ac:dyDescent="0.25">
      <c r="A152" s="3"/>
      <c r="B152" s="3" t="s">
        <v>55</v>
      </c>
      <c r="C152" s="3"/>
      <c r="D152" s="3"/>
      <c r="E152" s="3"/>
      <c r="F152" s="3"/>
      <c r="G152" s="3"/>
      <c r="H152" s="5"/>
      <c r="I152" s="3"/>
      <c r="J152" s="3" t="s">
        <v>55</v>
      </c>
      <c r="K152" s="3"/>
      <c r="L152" s="3"/>
      <c r="M152" s="3"/>
      <c r="N152" s="3"/>
      <c r="O152" s="3"/>
      <c r="P152" s="5"/>
      <c r="Q152" s="3"/>
      <c r="R152" s="3" t="s">
        <v>55</v>
      </c>
      <c r="S152" s="3"/>
      <c r="T152" s="3"/>
      <c r="U152" s="3"/>
      <c r="V152" s="3"/>
      <c r="W152" s="3"/>
    </row>
    <row r="153" spans="1:46" x14ac:dyDescent="0.25">
      <c r="A153" s="3" t="s">
        <v>11</v>
      </c>
      <c r="B153" s="3">
        <v>1</v>
      </c>
      <c r="C153" s="3">
        <v>0.5</v>
      </c>
      <c r="D153" s="3">
        <v>0.25</v>
      </c>
      <c r="E153" s="3">
        <v>0.125</v>
      </c>
      <c r="F153" s="3">
        <v>0.06</v>
      </c>
      <c r="G153" s="3">
        <v>0</v>
      </c>
      <c r="H153" s="5">
        <v>1</v>
      </c>
      <c r="I153" s="3" t="s">
        <v>11</v>
      </c>
      <c r="J153" s="3">
        <v>0.5</v>
      </c>
      <c r="K153" s="3">
        <v>0.25</v>
      </c>
      <c r="L153" s="3">
        <v>0.125</v>
      </c>
      <c r="M153" s="3">
        <v>0.06</v>
      </c>
      <c r="N153" s="3">
        <v>0.03</v>
      </c>
      <c r="O153" s="3">
        <v>0</v>
      </c>
      <c r="P153" s="5"/>
      <c r="Q153" s="3" t="s">
        <v>11</v>
      </c>
      <c r="R153" s="3">
        <v>1</v>
      </c>
      <c r="S153" s="3">
        <v>0.5</v>
      </c>
      <c r="T153" s="3">
        <v>0.25</v>
      </c>
      <c r="U153" s="3">
        <v>0.125</v>
      </c>
      <c r="V153" s="3">
        <v>0.06</v>
      </c>
      <c r="W153" s="3">
        <v>0</v>
      </c>
    </row>
    <row r="154" spans="1:46" x14ac:dyDescent="0.25">
      <c r="A154" s="3">
        <v>2</v>
      </c>
      <c r="B154">
        <v>0.19259999999999999</v>
      </c>
      <c r="C154">
        <v>0.13339999999999999</v>
      </c>
      <c r="D154">
        <v>0.12379999999999999</v>
      </c>
      <c r="E154">
        <v>0.15359999999999999</v>
      </c>
      <c r="F154">
        <v>0.14169999999999999</v>
      </c>
      <c r="G154">
        <v>0.1235</v>
      </c>
      <c r="H154" s="5"/>
      <c r="I154" s="3">
        <v>2</v>
      </c>
      <c r="J154">
        <v>0.1588</v>
      </c>
      <c r="K154">
        <v>0.1096</v>
      </c>
      <c r="L154">
        <v>0.11700000000000001</v>
      </c>
      <c r="M154">
        <v>0.14480000000000001</v>
      </c>
      <c r="N154">
        <v>0.1221</v>
      </c>
      <c r="O154">
        <v>9.69E-2</v>
      </c>
      <c r="P154" s="5"/>
      <c r="Q154" s="3">
        <v>2</v>
      </c>
      <c r="R154">
        <f>J154-B154</f>
        <v>-3.3799999999999997E-2</v>
      </c>
      <c r="S154">
        <f t="shared" ref="S154:W161" si="36">K154-C154</f>
        <v>-2.3799999999999988E-2</v>
      </c>
      <c r="T154">
        <f t="shared" si="36"/>
        <v>-6.7999999999999866E-3</v>
      </c>
      <c r="U154">
        <f t="shared" si="36"/>
        <v>-8.7999999999999745E-3</v>
      </c>
      <c r="V154">
        <f t="shared" si="36"/>
        <v>-1.9599999999999992E-2</v>
      </c>
      <c r="W154">
        <f t="shared" si="36"/>
        <v>-2.6599999999999999E-2</v>
      </c>
    </row>
    <row r="155" spans="1:46" x14ac:dyDescent="0.25">
      <c r="A155" s="3">
        <v>1</v>
      </c>
      <c r="B155">
        <v>0.1308</v>
      </c>
      <c r="C155">
        <v>0.12770000000000001</v>
      </c>
      <c r="D155">
        <v>0.1273</v>
      </c>
      <c r="E155">
        <v>0.13800000000000001</v>
      </c>
      <c r="F155">
        <v>0.12520000000000001</v>
      </c>
      <c r="G155">
        <v>0.14169999999999999</v>
      </c>
      <c r="H155" s="5"/>
      <c r="I155" s="3">
        <v>1</v>
      </c>
      <c r="J155">
        <v>0.42830000000000001</v>
      </c>
      <c r="K155">
        <v>0.20610000000000001</v>
      </c>
      <c r="L155">
        <v>0.24840000000000001</v>
      </c>
      <c r="M155">
        <v>0.3155</v>
      </c>
      <c r="N155">
        <v>0.14779999999999999</v>
      </c>
      <c r="O155">
        <v>0.2</v>
      </c>
      <c r="P155" s="5"/>
      <c r="Q155" s="3">
        <v>1</v>
      </c>
      <c r="R155">
        <f t="shared" ref="R155:R161" si="37">J155-B155</f>
        <v>0.29749999999999999</v>
      </c>
      <c r="S155">
        <f t="shared" si="36"/>
        <v>7.8399999999999997E-2</v>
      </c>
      <c r="T155">
        <f t="shared" si="36"/>
        <v>0.12110000000000001</v>
      </c>
      <c r="U155">
        <f t="shared" si="36"/>
        <v>0.17749999999999999</v>
      </c>
      <c r="V155">
        <f t="shared" si="36"/>
        <v>2.2599999999999981E-2</v>
      </c>
      <c r="W155">
        <f t="shared" si="36"/>
        <v>5.8300000000000018E-2</v>
      </c>
    </row>
    <row r="156" spans="1:46" x14ac:dyDescent="0.25">
      <c r="A156" s="3">
        <v>0.5</v>
      </c>
      <c r="B156">
        <v>0.1159</v>
      </c>
      <c r="C156">
        <v>0.10580000000000001</v>
      </c>
      <c r="D156">
        <v>0.1115</v>
      </c>
      <c r="E156">
        <v>0.12889999999999999</v>
      </c>
      <c r="F156">
        <v>8.8200000000000001E-2</v>
      </c>
      <c r="G156">
        <v>0.12180000000000001</v>
      </c>
      <c r="H156" s="5"/>
      <c r="I156" s="3">
        <v>0.5</v>
      </c>
      <c r="J156">
        <v>0.27660000000000001</v>
      </c>
      <c r="K156">
        <v>0.12870000000000001</v>
      </c>
      <c r="L156">
        <v>0.1426</v>
      </c>
      <c r="M156">
        <v>0.1489</v>
      </c>
      <c r="N156">
        <v>0.1963</v>
      </c>
      <c r="O156">
        <v>0.21909999999999999</v>
      </c>
      <c r="P156" s="5"/>
      <c r="Q156" s="3">
        <v>0.5</v>
      </c>
      <c r="R156">
        <f t="shared" si="37"/>
        <v>0.16070000000000001</v>
      </c>
      <c r="S156">
        <f t="shared" si="36"/>
        <v>2.2900000000000004E-2</v>
      </c>
      <c r="T156">
        <f t="shared" si="36"/>
        <v>3.1100000000000003E-2</v>
      </c>
      <c r="U156">
        <f t="shared" si="36"/>
        <v>2.0000000000000018E-2</v>
      </c>
      <c r="V156">
        <f t="shared" si="36"/>
        <v>0.1081</v>
      </c>
      <c r="W156">
        <f t="shared" si="36"/>
        <v>9.7299999999999984E-2</v>
      </c>
    </row>
    <row r="157" spans="1:46" x14ac:dyDescent="0.25">
      <c r="A157" s="3">
        <v>0.25</v>
      </c>
      <c r="B157">
        <v>0.154</v>
      </c>
      <c r="C157">
        <v>0.12939999999999999</v>
      </c>
      <c r="D157">
        <v>0.12959999999999999</v>
      </c>
      <c r="E157">
        <v>0.1285</v>
      </c>
      <c r="F157">
        <v>0.1186</v>
      </c>
      <c r="G157">
        <v>0.1178</v>
      </c>
      <c r="I157" s="3">
        <v>0.25</v>
      </c>
      <c r="J157">
        <v>0.36120000000000002</v>
      </c>
      <c r="K157">
        <v>0.2034</v>
      </c>
      <c r="L157">
        <v>0.17549999999999999</v>
      </c>
      <c r="M157">
        <v>0.30209999999999998</v>
      </c>
      <c r="N157">
        <v>0.2291</v>
      </c>
      <c r="O157">
        <v>0.16839999999999999</v>
      </c>
      <c r="P157" s="5"/>
      <c r="Q157" s="3">
        <v>0.25</v>
      </c>
      <c r="R157">
        <f t="shared" si="37"/>
        <v>0.20720000000000002</v>
      </c>
      <c r="S157">
        <f t="shared" si="36"/>
        <v>7.400000000000001E-2</v>
      </c>
      <c r="T157">
        <f t="shared" si="36"/>
        <v>4.5899999999999996E-2</v>
      </c>
      <c r="U157">
        <f t="shared" si="36"/>
        <v>0.17359999999999998</v>
      </c>
      <c r="V157">
        <f t="shared" si="36"/>
        <v>0.1105</v>
      </c>
      <c r="W157">
        <f t="shared" si="36"/>
        <v>5.0599999999999992E-2</v>
      </c>
    </row>
    <row r="158" spans="1:46" x14ac:dyDescent="0.25">
      <c r="A158" s="3">
        <v>0.125</v>
      </c>
      <c r="B158">
        <v>0.12870000000000001</v>
      </c>
      <c r="C158">
        <v>0.1249</v>
      </c>
      <c r="D158">
        <v>0.12790000000000001</v>
      </c>
      <c r="E158">
        <v>0.1192</v>
      </c>
      <c r="F158">
        <v>0.1231</v>
      </c>
      <c r="G158">
        <v>0.123</v>
      </c>
      <c r="I158" s="3">
        <v>0.125</v>
      </c>
      <c r="J158">
        <v>0.17549999999999999</v>
      </c>
      <c r="K158">
        <v>0.1416</v>
      </c>
      <c r="L158">
        <v>0.12690000000000001</v>
      </c>
      <c r="M158">
        <v>0.2009</v>
      </c>
      <c r="N158">
        <v>0.21540000000000001</v>
      </c>
      <c r="O158">
        <v>0.13550000000000001</v>
      </c>
      <c r="Q158" s="3">
        <v>0.125</v>
      </c>
      <c r="R158">
        <f t="shared" si="37"/>
        <v>4.6799999999999981E-2</v>
      </c>
      <c r="S158">
        <f t="shared" si="36"/>
        <v>1.6700000000000007E-2</v>
      </c>
      <c r="T158">
        <f t="shared" si="36"/>
        <v>-1.0000000000000009E-3</v>
      </c>
      <c r="U158">
        <f t="shared" si="36"/>
        <v>8.1699999999999995E-2</v>
      </c>
      <c r="V158">
        <f t="shared" si="36"/>
        <v>9.2300000000000007E-2</v>
      </c>
      <c r="W158">
        <f t="shared" si="36"/>
        <v>1.2500000000000011E-2</v>
      </c>
    </row>
    <row r="159" spans="1:46" x14ac:dyDescent="0.25">
      <c r="A159" s="3">
        <v>0.06</v>
      </c>
      <c r="B159">
        <v>0.21679999999999999</v>
      </c>
      <c r="C159">
        <v>0.15329999999999999</v>
      </c>
      <c r="D159">
        <v>0.1391</v>
      </c>
      <c r="E159">
        <v>0.14000000000000001</v>
      </c>
      <c r="F159">
        <v>0.12230000000000001</v>
      </c>
      <c r="G159">
        <v>0.1338</v>
      </c>
      <c r="I159" s="3">
        <v>0.06</v>
      </c>
      <c r="J159">
        <v>0.26290000000000002</v>
      </c>
      <c r="K159">
        <v>0.15179999999999999</v>
      </c>
      <c r="L159">
        <v>0.1658</v>
      </c>
      <c r="M159">
        <v>0.26719999999999999</v>
      </c>
      <c r="N159">
        <v>0.25140000000000001</v>
      </c>
      <c r="O159">
        <v>0.28170000000000001</v>
      </c>
      <c r="Q159" s="3">
        <v>0.06</v>
      </c>
      <c r="R159">
        <f t="shared" si="37"/>
        <v>4.610000000000003E-2</v>
      </c>
      <c r="S159">
        <f t="shared" si="36"/>
        <v>-1.5000000000000013E-3</v>
      </c>
      <c r="T159">
        <f t="shared" si="36"/>
        <v>2.6700000000000002E-2</v>
      </c>
      <c r="U159">
        <f t="shared" si="36"/>
        <v>0.12719999999999998</v>
      </c>
      <c r="V159">
        <f t="shared" si="36"/>
        <v>0.12909999999999999</v>
      </c>
      <c r="W159">
        <f t="shared" si="36"/>
        <v>0.1479</v>
      </c>
    </row>
    <row r="160" spans="1:46" x14ac:dyDescent="0.25">
      <c r="A160" s="3">
        <v>0.03</v>
      </c>
      <c r="B160">
        <v>0.13980000000000001</v>
      </c>
      <c r="C160">
        <v>0.1323</v>
      </c>
      <c r="D160">
        <v>0.1356</v>
      </c>
      <c r="E160">
        <v>0.1333</v>
      </c>
      <c r="F160">
        <v>0.1555</v>
      </c>
      <c r="G160">
        <v>0.13439999999999999</v>
      </c>
      <c r="H160" s="5"/>
      <c r="I160" s="3">
        <v>0.03</v>
      </c>
      <c r="J160">
        <v>0.3296</v>
      </c>
      <c r="K160">
        <v>0.1719</v>
      </c>
      <c r="L160">
        <v>0.27060000000000001</v>
      </c>
      <c r="M160">
        <v>0.30709999999999998</v>
      </c>
      <c r="N160">
        <v>0.30769999999999997</v>
      </c>
      <c r="O160">
        <v>0.23860000000000001</v>
      </c>
      <c r="Q160" s="3">
        <v>0.03</v>
      </c>
      <c r="R160">
        <f t="shared" si="37"/>
        <v>0.1898</v>
      </c>
      <c r="S160">
        <f t="shared" si="36"/>
        <v>3.9599999999999996E-2</v>
      </c>
      <c r="T160">
        <f t="shared" si="36"/>
        <v>0.13500000000000001</v>
      </c>
      <c r="U160">
        <f t="shared" si="36"/>
        <v>0.17379999999999998</v>
      </c>
      <c r="V160">
        <f t="shared" si="36"/>
        <v>0.15219999999999997</v>
      </c>
      <c r="W160">
        <f t="shared" si="36"/>
        <v>0.10420000000000001</v>
      </c>
    </row>
    <row r="161" spans="1:46" x14ac:dyDescent="0.25">
      <c r="A161" s="3">
        <v>0</v>
      </c>
      <c r="B161">
        <v>0.33989999999999998</v>
      </c>
      <c r="C161">
        <v>0.16489999999999999</v>
      </c>
      <c r="D161">
        <v>0.14119999999999999</v>
      </c>
      <c r="E161">
        <v>0.1404</v>
      </c>
      <c r="F161">
        <v>0.1331</v>
      </c>
      <c r="G161">
        <v>0.1386</v>
      </c>
      <c r="H161" s="5"/>
      <c r="I161" s="3">
        <v>0</v>
      </c>
      <c r="J161">
        <v>0.38300000000000001</v>
      </c>
      <c r="K161">
        <v>0.26790000000000003</v>
      </c>
      <c r="L161">
        <v>0.39410000000000001</v>
      </c>
      <c r="M161">
        <v>0.35580000000000001</v>
      </c>
      <c r="N161">
        <v>0.2722</v>
      </c>
      <c r="O161">
        <v>0.43740000000000001</v>
      </c>
      <c r="Q161" s="3">
        <v>0</v>
      </c>
      <c r="R161">
        <f t="shared" si="37"/>
        <v>4.3100000000000027E-2</v>
      </c>
      <c r="S161">
        <f t="shared" si="36"/>
        <v>0.10300000000000004</v>
      </c>
      <c r="T161">
        <f t="shared" si="36"/>
        <v>0.25290000000000001</v>
      </c>
      <c r="U161">
        <f t="shared" si="36"/>
        <v>0.21540000000000001</v>
      </c>
      <c r="V161">
        <f t="shared" si="36"/>
        <v>0.1391</v>
      </c>
      <c r="W161">
        <f t="shared" si="36"/>
        <v>0.29880000000000001</v>
      </c>
    </row>
    <row r="162" spans="1:46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</row>
    <row r="163" spans="1:46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</row>
    <row r="164" spans="1:46" ht="18" thickBot="1" x14ac:dyDescent="0.35">
      <c r="A164" s="1" t="s">
        <v>59</v>
      </c>
      <c r="H164" s="5"/>
      <c r="P164" s="5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</row>
    <row r="165" spans="1:46" ht="15.75" thickTop="1" x14ac:dyDescent="0.25">
      <c r="H165" s="5"/>
      <c r="P165" s="5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</row>
    <row r="166" spans="1:46" ht="15.75" thickBot="1" x14ac:dyDescent="0.3">
      <c r="A166" s="59" t="s">
        <v>0</v>
      </c>
      <c r="B166" s="59"/>
      <c r="C166" s="59"/>
      <c r="D166" s="59"/>
      <c r="E166" s="59"/>
      <c r="F166" s="59"/>
      <c r="G166" s="59"/>
      <c r="H166" s="5"/>
      <c r="I166" s="59" t="s">
        <v>68</v>
      </c>
      <c r="J166" s="59"/>
      <c r="K166" s="59"/>
      <c r="L166" s="59"/>
      <c r="M166" s="59"/>
      <c r="N166" s="59"/>
      <c r="O166" s="59"/>
      <c r="P166" s="5"/>
      <c r="Q166" s="59" t="s">
        <v>2</v>
      </c>
      <c r="R166" s="59"/>
      <c r="S166" s="59"/>
      <c r="T166" s="59"/>
      <c r="U166" s="59"/>
      <c r="V166" s="59"/>
      <c r="W166" s="59"/>
      <c r="Y166" s="59" t="s">
        <v>3</v>
      </c>
      <c r="Z166" s="59"/>
      <c r="AA166" s="59"/>
      <c r="AB166" s="59"/>
      <c r="AC166" s="59"/>
      <c r="AD166" s="59"/>
      <c r="AE166" s="59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</row>
    <row r="167" spans="1:46" x14ac:dyDescent="0.25">
      <c r="A167" s="3"/>
      <c r="B167" s="3" t="s">
        <v>55</v>
      </c>
      <c r="C167" s="3"/>
      <c r="D167" s="3"/>
      <c r="E167" s="3"/>
      <c r="F167" s="3"/>
      <c r="G167" s="3"/>
      <c r="H167" s="5"/>
      <c r="I167" s="3"/>
      <c r="J167" s="3" t="s">
        <v>55</v>
      </c>
      <c r="K167" s="3"/>
      <c r="L167" s="3"/>
      <c r="M167" s="3"/>
      <c r="N167" s="3"/>
      <c r="O167" s="3"/>
      <c r="P167" s="5"/>
      <c r="Q167" s="3"/>
      <c r="R167" s="3" t="s">
        <v>55</v>
      </c>
      <c r="S167" s="3"/>
      <c r="T167" s="3"/>
      <c r="U167" s="3"/>
      <c r="V167" s="3"/>
      <c r="W167" s="3"/>
      <c r="X167" s="5"/>
      <c r="Y167" s="3"/>
      <c r="Z167" s="3" t="s">
        <v>53</v>
      </c>
      <c r="AA167" s="3"/>
      <c r="AB167" s="3"/>
      <c r="AC167" s="3"/>
      <c r="AD167" s="3"/>
      <c r="AE167" s="3"/>
      <c r="AF167" s="3"/>
      <c r="AG167" s="3"/>
    </row>
    <row r="168" spans="1:46" x14ac:dyDescent="0.25">
      <c r="A168" s="3" t="s">
        <v>7</v>
      </c>
      <c r="B168" s="3">
        <v>0.5</v>
      </c>
      <c r="C168" s="3">
        <v>0.25</v>
      </c>
      <c r="D168" s="3">
        <v>0.125</v>
      </c>
      <c r="E168" s="3">
        <v>0.06</v>
      </c>
      <c r="F168" s="3">
        <v>0.03</v>
      </c>
      <c r="G168" s="3">
        <v>0</v>
      </c>
      <c r="H168" s="5"/>
      <c r="I168" s="3" t="s">
        <v>7</v>
      </c>
      <c r="J168" s="3">
        <v>0.5</v>
      </c>
      <c r="K168" s="3">
        <v>0.25</v>
      </c>
      <c r="L168" s="3">
        <v>0.125</v>
      </c>
      <c r="M168" s="3">
        <v>0.06</v>
      </c>
      <c r="N168" s="3">
        <v>0.03</v>
      </c>
      <c r="O168" s="3">
        <v>0</v>
      </c>
      <c r="P168" s="5"/>
      <c r="Q168" s="3" t="s">
        <v>7</v>
      </c>
      <c r="R168" s="3">
        <v>0.5</v>
      </c>
      <c r="S168" s="3">
        <v>0.25</v>
      </c>
      <c r="T168" s="3">
        <v>0.125</v>
      </c>
      <c r="U168" s="3">
        <v>0.06</v>
      </c>
      <c r="V168" s="3">
        <v>0.03</v>
      </c>
      <c r="W168" s="3">
        <v>0</v>
      </c>
      <c r="X168" s="5"/>
      <c r="Y168" s="3" t="s">
        <v>10</v>
      </c>
      <c r="Z168" s="3">
        <v>2</v>
      </c>
      <c r="AA168" s="3">
        <v>1</v>
      </c>
      <c r="AB168" s="3">
        <v>0.5</v>
      </c>
      <c r="AC168" s="3">
        <v>0.25</v>
      </c>
      <c r="AD168" s="3">
        <v>0.125</v>
      </c>
      <c r="AE168" s="3">
        <v>0.06</v>
      </c>
      <c r="AF168" s="3">
        <v>0.03</v>
      </c>
      <c r="AG168" s="3">
        <v>0</v>
      </c>
    </row>
    <row r="169" spans="1:46" x14ac:dyDescent="0.25">
      <c r="A169" s="3">
        <v>4</v>
      </c>
      <c r="B169">
        <v>0.1313</v>
      </c>
      <c r="C169">
        <v>0.1082</v>
      </c>
      <c r="D169">
        <v>0.1115</v>
      </c>
      <c r="E169">
        <v>0.13519999999999999</v>
      </c>
      <c r="F169">
        <v>0.10730000000000001</v>
      </c>
      <c r="G169">
        <v>0.10349999999999999</v>
      </c>
      <c r="H169" s="5"/>
      <c r="I169" s="3">
        <v>4</v>
      </c>
      <c r="J169">
        <v>0.1268</v>
      </c>
      <c r="K169">
        <v>9.7699999999999995E-2</v>
      </c>
      <c r="L169">
        <v>0.10349999999999999</v>
      </c>
      <c r="M169">
        <v>0.12820000000000001</v>
      </c>
      <c r="N169">
        <v>9.7799999999999998E-2</v>
      </c>
      <c r="O169">
        <v>9.4799999999999995E-2</v>
      </c>
      <c r="P169" s="5"/>
      <c r="Q169" s="3">
        <v>4</v>
      </c>
      <c r="R169">
        <f>J169-B169</f>
        <v>-4.500000000000004E-3</v>
      </c>
      <c r="S169">
        <f t="shared" ref="S169:W176" si="38">K169-C169</f>
        <v>-1.0500000000000009E-2</v>
      </c>
      <c r="T169">
        <f t="shared" si="38"/>
        <v>-8.0000000000000071E-3</v>
      </c>
      <c r="U169">
        <f t="shared" si="38"/>
        <v>-6.9999999999999785E-3</v>
      </c>
      <c r="V169">
        <f t="shared" si="38"/>
        <v>-9.5000000000000084E-3</v>
      </c>
      <c r="W169">
        <f t="shared" si="38"/>
        <v>-8.6999999999999994E-3</v>
      </c>
      <c r="Y169" s="3">
        <v>4</v>
      </c>
      <c r="Z169">
        <f>AVERAGE(R202,R213,R224)</f>
        <v>9.7833333333333314E-2</v>
      </c>
      <c r="AA169">
        <f>AVERAGE(S202,S213,S224)</f>
        <v>6.3066666666666674E-2</v>
      </c>
      <c r="AB169">
        <f t="shared" ref="AB169:AD174" si="39">AVERAGE(R169,R180,R191,T202,T213,T224)</f>
        <v>2.1433333333333332E-2</v>
      </c>
      <c r="AC169">
        <f t="shared" si="39"/>
        <v>6.3500000000000015E-3</v>
      </c>
      <c r="AD169">
        <f t="shared" si="39"/>
        <v>3.9833333333333318E-3</v>
      </c>
      <c r="AE169">
        <f>AVERAGE(U169,U180,U191)</f>
        <v>-1.1333333333333325E-2</v>
      </c>
      <c r="AF169">
        <f>AVERAGE(V169,V180,V191)</f>
        <v>-9.5333333333333329E-3</v>
      </c>
      <c r="AG169">
        <f t="shared" ref="AG169:AG175" si="40">AVERAGE(W169,W180,W191,W202,W213,W224)</f>
        <v>-6.3833333333333337E-3</v>
      </c>
    </row>
    <row r="170" spans="1:46" x14ac:dyDescent="0.25">
      <c r="A170" s="3">
        <v>2</v>
      </c>
      <c r="B170">
        <v>0.23080000000000001</v>
      </c>
      <c r="C170">
        <v>0.13450000000000001</v>
      </c>
      <c r="D170">
        <v>0.1197</v>
      </c>
      <c r="E170">
        <v>0.1173</v>
      </c>
      <c r="F170">
        <v>0.10829999999999999</v>
      </c>
      <c r="G170">
        <v>0.1116</v>
      </c>
      <c r="H170" s="5"/>
      <c r="I170" s="3">
        <v>2</v>
      </c>
      <c r="J170">
        <v>0.27200000000000002</v>
      </c>
      <c r="K170">
        <v>0.16669999999999999</v>
      </c>
      <c r="L170">
        <v>0.16120000000000001</v>
      </c>
      <c r="M170">
        <v>0.16839999999999999</v>
      </c>
      <c r="N170">
        <v>0.15179999999999999</v>
      </c>
      <c r="O170">
        <v>0.25390000000000001</v>
      </c>
      <c r="P170" s="5"/>
      <c r="Q170" s="3">
        <v>2</v>
      </c>
      <c r="R170">
        <f t="shared" ref="R170:R176" si="41">J170-B170</f>
        <v>4.1200000000000014E-2</v>
      </c>
      <c r="S170">
        <f t="shared" si="38"/>
        <v>3.2199999999999979E-2</v>
      </c>
      <c r="T170">
        <f t="shared" si="38"/>
        <v>4.1500000000000009E-2</v>
      </c>
      <c r="U170">
        <f t="shared" si="38"/>
        <v>5.1099999999999993E-2</v>
      </c>
      <c r="V170">
        <f t="shared" si="38"/>
        <v>4.3499999999999997E-2</v>
      </c>
      <c r="W170">
        <f t="shared" si="38"/>
        <v>0.14230000000000001</v>
      </c>
      <c r="Y170" s="3">
        <v>2</v>
      </c>
      <c r="Z170">
        <f t="shared" ref="Z170:AA174" si="42">AVERAGE(R203,R214,R225)</f>
        <v>0.13816666666666669</v>
      </c>
      <c r="AA170">
        <f t="shared" si="42"/>
        <v>2.3733333333333329E-2</v>
      </c>
      <c r="AB170">
        <f t="shared" si="39"/>
        <v>3.1766666666666665E-2</v>
      </c>
      <c r="AC170">
        <f t="shared" si="39"/>
        <v>3.3883333333333328E-2</v>
      </c>
      <c r="AD170">
        <f t="shared" si="39"/>
        <v>1.9366666666666667E-2</v>
      </c>
      <c r="AE170">
        <f t="shared" ref="AE170:AF175" si="43">AVERAGE(U170,U181,U192)</f>
        <v>1.34E-2</v>
      </c>
      <c r="AF170">
        <f t="shared" si="43"/>
        <v>9.8333333333333276E-3</v>
      </c>
      <c r="AG170">
        <f t="shared" si="40"/>
        <v>2.3900000000000001E-2</v>
      </c>
    </row>
    <row r="171" spans="1:46" x14ac:dyDescent="0.25">
      <c r="A171" s="3">
        <v>1</v>
      </c>
      <c r="B171">
        <v>0.1212</v>
      </c>
      <c r="C171">
        <v>9.7000000000000003E-2</v>
      </c>
      <c r="D171">
        <v>0.1038</v>
      </c>
      <c r="E171">
        <v>0.1104</v>
      </c>
      <c r="F171">
        <v>0.1003</v>
      </c>
      <c r="G171">
        <v>0.1003</v>
      </c>
      <c r="H171" s="5"/>
      <c r="I171" s="3">
        <v>1</v>
      </c>
      <c r="J171">
        <v>0.2601</v>
      </c>
      <c r="K171">
        <v>0.1903</v>
      </c>
      <c r="L171">
        <v>0.18559999999999999</v>
      </c>
      <c r="M171">
        <v>0.19520000000000001</v>
      </c>
      <c r="N171">
        <v>0.19089999999999999</v>
      </c>
      <c r="O171">
        <v>0.1701</v>
      </c>
      <c r="P171" s="5"/>
      <c r="Q171" s="3">
        <v>1</v>
      </c>
      <c r="R171">
        <f t="shared" si="41"/>
        <v>0.1389</v>
      </c>
      <c r="S171">
        <f t="shared" si="38"/>
        <v>9.3299999999999994E-2</v>
      </c>
      <c r="T171">
        <f t="shared" si="38"/>
        <v>8.1799999999999984E-2</v>
      </c>
      <c r="U171">
        <f t="shared" si="38"/>
        <v>8.4800000000000014E-2</v>
      </c>
      <c r="V171">
        <f t="shared" si="38"/>
        <v>9.0599999999999986E-2</v>
      </c>
      <c r="W171">
        <f t="shared" si="38"/>
        <v>6.9800000000000001E-2</v>
      </c>
      <c r="Y171" s="3">
        <v>1</v>
      </c>
      <c r="Z171">
        <f t="shared" si="42"/>
        <v>7.8499999999999973E-2</v>
      </c>
      <c r="AA171">
        <f t="shared" si="42"/>
        <v>2.5700000000000011E-2</v>
      </c>
      <c r="AB171">
        <f t="shared" si="39"/>
        <v>1.3200000000000003E-2</v>
      </c>
      <c r="AC171">
        <f t="shared" si="39"/>
        <v>1.0433333333333334E-2</v>
      </c>
      <c r="AD171">
        <f t="shared" si="39"/>
        <v>1.2549999999999993E-2</v>
      </c>
      <c r="AE171">
        <f t="shared" si="43"/>
        <v>1.8799999999999997E-2</v>
      </c>
      <c r="AF171">
        <f t="shared" si="43"/>
        <v>1.0099999999999998E-2</v>
      </c>
      <c r="AG171">
        <f t="shared" si="40"/>
        <v>3.3916666666666671E-2</v>
      </c>
    </row>
    <row r="172" spans="1:46" x14ac:dyDescent="0.25">
      <c r="A172" s="3">
        <v>0.5</v>
      </c>
      <c r="B172">
        <v>0.16420000000000001</v>
      </c>
      <c r="C172">
        <v>0.1236</v>
      </c>
      <c r="D172">
        <v>0.1171</v>
      </c>
      <c r="E172">
        <v>0.10829999999999999</v>
      </c>
      <c r="F172">
        <v>0.10589999999999999</v>
      </c>
      <c r="G172">
        <v>0.1009</v>
      </c>
      <c r="H172" s="5"/>
      <c r="I172" s="3">
        <v>0.5</v>
      </c>
      <c r="J172">
        <v>0.30299999999999999</v>
      </c>
      <c r="K172">
        <v>0.2157</v>
      </c>
      <c r="L172">
        <v>0.20100000000000001</v>
      </c>
      <c r="M172">
        <v>0.21060000000000001</v>
      </c>
      <c r="N172">
        <v>0.23680000000000001</v>
      </c>
      <c r="O172">
        <v>0.20100000000000001</v>
      </c>
      <c r="P172" s="5"/>
      <c r="Q172" s="3">
        <v>0.5</v>
      </c>
      <c r="R172">
        <f t="shared" si="41"/>
        <v>0.13879999999999998</v>
      </c>
      <c r="S172">
        <f t="shared" si="38"/>
        <v>9.2100000000000001E-2</v>
      </c>
      <c r="T172">
        <f t="shared" si="38"/>
        <v>8.3900000000000016E-2</v>
      </c>
      <c r="U172">
        <f t="shared" si="38"/>
        <v>0.10230000000000002</v>
      </c>
      <c r="V172">
        <f t="shared" si="38"/>
        <v>0.13090000000000002</v>
      </c>
      <c r="W172">
        <f t="shared" si="38"/>
        <v>0.10010000000000001</v>
      </c>
      <c r="Y172" s="3">
        <v>0.5</v>
      </c>
      <c r="Z172">
        <f t="shared" si="42"/>
        <v>1.7000000000000005E-2</v>
      </c>
      <c r="AA172">
        <f t="shared" si="42"/>
        <v>-2.7399999999999997E-2</v>
      </c>
      <c r="AB172">
        <f t="shared" si="39"/>
        <v>3.2283333333333331E-2</v>
      </c>
      <c r="AC172">
        <f t="shared" si="39"/>
        <v>1.4983333333333329E-2</v>
      </c>
      <c r="AD172">
        <f t="shared" si="39"/>
        <v>1.4583333333333332E-2</v>
      </c>
      <c r="AE172">
        <f t="shared" si="43"/>
        <v>2.6700000000000005E-2</v>
      </c>
      <c r="AF172">
        <f t="shared" si="43"/>
        <v>1.0700000000000001E-2</v>
      </c>
      <c r="AG172">
        <f t="shared" si="40"/>
        <v>3.765000000000001E-2</v>
      </c>
    </row>
    <row r="173" spans="1:46" x14ac:dyDescent="0.25">
      <c r="A173" s="3">
        <v>0.25</v>
      </c>
      <c r="B173">
        <v>0.1115</v>
      </c>
      <c r="C173">
        <v>0.1071</v>
      </c>
      <c r="D173">
        <v>0.1071</v>
      </c>
      <c r="E173">
        <v>0.1042</v>
      </c>
      <c r="F173">
        <v>0.1096</v>
      </c>
      <c r="G173">
        <v>0.1057</v>
      </c>
      <c r="H173" s="5"/>
      <c r="I173" s="3">
        <v>0.25</v>
      </c>
      <c r="J173">
        <v>0.30420000000000003</v>
      </c>
      <c r="K173">
        <v>0.25159999999999999</v>
      </c>
      <c r="L173">
        <v>0.21940000000000001</v>
      </c>
      <c r="M173">
        <v>0.21240000000000001</v>
      </c>
      <c r="N173">
        <v>0.216</v>
      </c>
      <c r="O173">
        <v>0.36880000000000002</v>
      </c>
      <c r="P173" s="5"/>
      <c r="Q173" s="3">
        <v>0.25</v>
      </c>
      <c r="R173">
        <f t="shared" si="41"/>
        <v>0.19270000000000004</v>
      </c>
      <c r="S173">
        <f t="shared" si="38"/>
        <v>0.14449999999999999</v>
      </c>
      <c r="T173">
        <f t="shared" si="38"/>
        <v>0.11230000000000001</v>
      </c>
      <c r="U173">
        <f t="shared" si="38"/>
        <v>0.1082</v>
      </c>
      <c r="V173">
        <f t="shared" si="38"/>
        <v>0.10639999999999999</v>
      </c>
      <c r="W173">
        <f t="shared" si="38"/>
        <v>0.2631</v>
      </c>
      <c r="Y173" s="3">
        <v>0.25</v>
      </c>
      <c r="Z173">
        <f t="shared" si="42"/>
        <v>1.3066666666666671E-2</v>
      </c>
      <c r="AA173">
        <f t="shared" si="42"/>
        <v>-2.7600000000000024E-2</v>
      </c>
      <c r="AB173">
        <f t="shared" si="39"/>
        <v>4.0150000000000012E-2</v>
      </c>
      <c r="AC173">
        <f t="shared" si="39"/>
        <v>2.7333333333333334E-2</v>
      </c>
      <c r="AD173">
        <f t="shared" si="39"/>
        <v>3.0633333333333335E-2</v>
      </c>
      <c r="AE173">
        <f t="shared" si="43"/>
        <v>8.1533333333333333E-2</v>
      </c>
      <c r="AF173">
        <f t="shared" si="43"/>
        <v>6.8666666666666668E-2</v>
      </c>
      <c r="AG173">
        <f t="shared" si="40"/>
        <v>0.11801666666666666</v>
      </c>
    </row>
    <row r="174" spans="1:46" x14ac:dyDescent="0.25">
      <c r="A174" s="3">
        <v>0.125</v>
      </c>
      <c r="B174">
        <v>0.11990000000000001</v>
      </c>
      <c r="C174">
        <v>0.1124</v>
      </c>
      <c r="D174">
        <v>0.114</v>
      </c>
      <c r="E174">
        <v>0.1115</v>
      </c>
      <c r="F174">
        <v>0.1041</v>
      </c>
      <c r="G174">
        <v>0.11020000000000001</v>
      </c>
      <c r="H174" s="5"/>
      <c r="I174" s="3">
        <v>0.125</v>
      </c>
      <c r="J174">
        <v>0.3155</v>
      </c>
      <c r="K174">
        <v>0.27479999999999999</v>
      </c>
      <c r="L174">
        <v>0.24149999999999999</v>
      </c>
      <c r="M174">
        <v>0.2457</v>
      </c>
      <c r="N174">
        <v>0.23780000000000001</v>
      </c>
      <c r="O174">
        <v>0.22520000000000001</v>
      </c>
      <c r="P174" s="5"/>
      <c r="Q174" s="3">
        <v>0.125</v>
      </c>
      <c r="R174">
        <f t="shared" si="41"/>
        <v>0.1956</v>
      </c>
      <c r="S174">
        <f t="shared" si="38"/>
        <v>0.16239999999999999</v>
      </c>
      <c r="T174">
        <f t="shared" si="38"/>
        <v>0.1275</v>
      </c>
      <c r="U174">
        <f t="shared" si="38"/>
        <v>0.13419999999999999</v>
      </c>
      <c r="V174">
        <f t="shared" si="38"/>
        <v>0.13370000000000001</v>
      </c>
      <c r="W174">
        <f t="shared" si="38"/>
        <v>0.115</v>
      </c>
      <c r="Y174" s="3">
        <v>0.125</v>
      </c>
      <c r="Z174">
        <f t="shared" si="42"/>
        <v>4.8600000000000011E-2</v>
      </c>
      <c r="AA174">
        <f t="shared" si="42"/>
        <v>-5.0666666666666672E-2</v>
      </c>
      <c r="AB174">
        <f t="shared" si="39"/>
        <v>4.9133333333333314E-2</v>
      </c>
      <c r="AC174">
        <f t="shared" si="39"/>
        <v>3.4666666666666665E-2</v>
      </c>
      <c r="AD174" s="12">
        <f t="shared" si="39"/>
        <v>3.716666666666666E-2</v>
      </c>
      <c r="AE174">
        <f t="shared" si="43"/>
        <v>8.7333333333333332E-2</v>
      </c>
      <c r="AF174">
        <f t="shared" si="43"/>
        <v>7.6066666666666671E-2</v>
      </c>
      <c r="AG174">
        <f t="shared" si="40"/>
        <v>0.12081666666666668</v>
      </c>
    </row>
    <row r="175" spans="1:46" x14ac:dyDescent="0.25">
      <c r="A175" s="3">
        <v>0.06</v>
      </c>
      <c r="B175">
        <v>0.20930000000000001</v>
      </c>
      <c r="C175">
        <v>0.1656</v>
      </c>
      <c r="D175">
        <v>0.14380000000000001</v>
      </c>
      <c r="E175">
        <v>0.1237</v>
      </c>
      <c r="F175">
        <v>0.1227</v>
      </c>
      <c r="G175">
        <v>0.1115</v>
      </c>
      <c r="H175" s="5"/>
      <c r="I175" s="3">
        <v>0.06</v>
      </c>
      <c r="J175">
        <v>0.37309999999999999</v>
      </c>
      <c r="K175">
        <v>0.28899999999999998</v>
      </c>
      <c r="L175">
        <v>0.2636</v>
      </c>
      <c r="M175">
        <v>0.26319999999999999</v>
      </c>
      <c r="N175">
        <v>0.26119999999999999</v>
      </c>
      <c r="O175">
        <v>0.2555</v>
      </c>
      <c r="P175" s="5"/>
      <c r="Q175" s="3">
        <v>0.06</v>
      </c>
      <c r="R175">
        <f t="shared" si="41"/>
        <v>0.16379999999999997</v>
      </c>
      <c r="S175">
        <f t="shared" si="38"/>
        <v>0.12339999999999998</v>
      </c>
      <c r="T175">
        <f t="shared" si="38"/>
        <v>0.11979999999999999</v>
      </c>
      <c r="U175">
        <f t="shared" si="38"/>
        <v>0.13949999999999999</v>
      </c>
      <c r="V175">
        <f t="shared" si="38"/>
        <v>0.13849999999999998</v>
      </c>
      <c r="W175">
        <f t="shared" si="38"/>
        <v>0.14400000000000002</v>
      </c>
      <c r="Y175" s="3">
        <v>0.06</v>
      </c>
      <c r="Z175">
        <f>AVERAGE(R208,R219,R230,R235,R239)</f>
        <v>9.1679999999999998E-2</v>
      </c>
      <c r="AA175">
        <f t="shared" ref="AA175:AD175" si="44">AVERAGE(S208,S219,S230,S235,S239)</f>
        <v>3.4639999999999997E-2</v>
      </c>
      <c r="AB175">
        <f t="shared" si="44"/>
        <v>-3.6800000000000013E-2</v>
      </c>
      <c r="AC175">
        <f t="shared" si="44"/>
        <v>-3.6940000000000001E-2</v>
      </c>
      <c r="AD175">
        <f t="shared" si="44"/>
        <v>5.4180000000000006E-2</v>
      </c>
      <c r="AE175">
        <f t="shared" si="43"/>
        <v>0.11299999999999999</v>
      </c>
      <c r="AF175">
        <f t="shared" si="43"/>
        <v>0.12140000000000001</v>
      </c>
      <c r="AG175">
        <f t="shared" si="40"/>
        <v>0.19158333333333333</v>
      </c>
    </row>
    <row r="176" spans="1:46" x14ac:dyDescent="0.25">
      <c r="A176" s="3">
        <v>0</v>
      </c>
      <c r="B176">
        <v>0.18579999999999999</v>
      </c>
      <c r="C176">
        <v>0.19089999999999999</v>
      </c>
      <c r="D176">
        <v>0.17380000000000001</v>
      </c>
      <c r="E176">
        <v>0.1744</v>
      </c>
      <c r="F176">
        <v>0.1497</v>
      </c>
      <c r="G176">
        <v>0.14449999999999999</v>
      </c>
      <c r="H176" s="5"/>
      <c r="I176" s="3">
        <v>0</v>
      </c>
      <c r="J176">
        <v>0.44719999999999999</v>
      </c>
      <c r="K176">
        <v>0.3916</v>
      </c>
      <c r="L176">
        <v>0.33210000000000001</v>
      </c>
      <c r="M176">
        <v>0.32319999999999999</v>
      </c>
      <c r="N176">
        <v>0.30630000000000002</v>
      </c>
      <c r="O176">
        <v>0.55200000000000005</v>
      </c>
      <c r="P176" s="5"/>
      <c r="Q176" s="3">
        <v>0</v>
      </c>
      <c r="R176">
        <f t="shared" si="41"/>
        <v>0.26139999999999997</v>
      </c>
      <c r="S176">
        <f t="shared" si="38"/>
        <v>0.20070000000000002</v>
      </c>
      <c r="T176">
        <f t="shared" si="38"/>
        <v>0.1583</v>
      </c>
      <c r="U176">
        <f t="shared" si="38"/>
        <v>0.14879999999999999</v>
      </c>
      <c r="V176">
        <f t="shared" si="38"/>
        <v>0.15660000000000002</v>
      </c>
      <c r="W176">
        <f t="shared" si="38"/>
        <v>0.40750000000000008</v>
      </c>
      <c r="Y176" s="3">
        <v>0.03</v>
      </c>
      <c r="Z176">
        <f>AVERAGE(R236,R240)</f>
        <v>0.19125</v>
      </c>
      <c r="AA176">
        <f t="shared" ref="AA176:AD178" si="45">AVERAGE(S236,S240)</f>
        <v>6.6150000000000014E-2</v>
      </c>
      <c r="AB176">
        <f t="shared" si="45"/>
        <v>4.2350000000000013E-2</v>
      </c>
      <c r="AC176">
        <f t="shared" si="45"/>
        <v>3.4600000000000006E-2</v>
      </c>
      <c r="AD176">
        <f t="shared" si="45"/>
        <v>0.11915000000000001</v>
      </c>
      <c r="AE176" s="5"/>
      <c r="AF176" s="5"/>
      <c r="AG176" s="5"/>
    </row>
    <row r="177" spans="1:46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>
        <v>0.01</v>
      </c>
      <c r="Z177" s="5">
        <f>AVERAGE(R237,R241)</f>
        <v>0.12525</v>
      </c>
      <c r="AA177" s="5">
        <f t="shared" si="45"/>
        <v>8.3450000000000024E-2</v>
      </c>
      <c r="AB177" s="5">
        <f t="shared" si="45"/>
        <v>0.04</v>
      </c>
      <c r="AC177" s="5">
        <f t="shared" si="45"/>
        <v>2.4149999999999998E-2</v>
      </c>
      <c r="AD177" s="5">
        <f t="shared" si="45"/>
        <v>6.25E-2</v>
      </c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</row>
    <row r="178" spans="1:46" x14ac:dyDescent="0.25">
      <c r="A178" s="3"/>
      <c r="B178" s="3" t="s">
        <v>55</v>
      </c>
      <c r="C178" s="3"/>
      <c r="D178" s="3"/>
      <c r="E178" s="3"/>
      <c r="F178" s="3"/>
      <c r="G178" s="3"/>
      <c r="H178" s="5"/>
      <c r="I178" s="3"/>
      <c r="J178" s="3" t="s">
        <v>55</v>
      </c>
      <c r="K178" s="3"/>
      <c r="L178" s="3"/>
      <c r="M178" s="3"/>
      <c r="N178" s="3"/>
      <c r="O178" s="3"/>
      <c r="P178" s="5"/>
      <c r="Q178" s="3"/>
      <c r="R178" s="3" t="s">
        <v>55</v>
      </c>
      <c r="S178" s="3"/>
      <c r="T178" s="3"/>
      <c r="U178" s="3"/>
      <c r="V178" s="3"/>
      <c r="W178" s="3"/>
      <c r="Y178" s="3">
        <v>5.0000000000000001E-3</v>
      </c>
      <c r="Z178">
        <f>AVERAGE(R238,R242)</f>
        <v>0.23225000000000001</v>
      </c>
      <c r="AA178">
        <f t="shared" si="45"/>
        <v>9.8850000000000007E-2</v>
      </c>
      <c r="AB178">
        <f t="shared" si="45"/>
        <v>7.3849999999999999E-2</v>
      </c>
      <c r="AC178">
        <f t="shared" si="45"/>
        <v>0.10324999999999998</v>
      </c>
      <c r="AD178">
        <f t="shared" si="45"/>
        <v>6.1800000000000001E-2</v>
      </c>
      <c r="AE178" s="5"/>
      <c r="AF178" s="5"/>
      <c r="AG178" s="5"/>
    </row>
    <row r="179" spans="1:46" x14ac:dyDescent="0.25">
      <c r="A179" s="3" t="s">
        <v>7</v>
      </c>
      <c r="B179" s="3">
        <v>0.5</v>
      </c>
      <c r="C179" s="3">
        <v>0.25</v>
      </c>
      <c r="D179" s="3">
        <v>0.125</v>
      </c>
      <c r="E179" s="3">
        <v>0.06</v>
      </c>
      <c r="F179" s="3">
        <v>0.03</v>
      </c>
      <c r="G179" s="3">
        <v>0</v>
      </c>
      <c r="H179" s="5"/>
      <c r="I179" s="3" t="s">
        <v>7</v>
      </c>
      <c r="J179" s="3">
        <v>0.5</v>
      </c>
      <c r="K179" s="3">
        <v>0.25</v>
      </c>
      <c r="L179" s="3">
        <v>0.125</v>
      </c>
      <c r="M179" s="3">
        <v>0.06</v>
      </c>
      <c r="N179" s="3">
        <v>0.03</v>
      </c>
      <c r="O179" s="3">
        <v>0</v>
      </c>
      <c r="P179" s="5"/>
      <c r="Q179" s="3" t="s">
        <v>7</v>
      </c>
      <c r="R179" s="3">
        <v>0.5</v>
      </c>
      <c r="S179" s="3">
        <v>0.25</v>
      </c>
      <c r="T179" s="3">
        <v>0.125</v>
      </c>
      <c r="U179" s="3">
        <v>0.06</v>
      </c>
      <c r="V179" s="3">
        <v>0.03</v>
      </c>
      <c r="W179" s="3">
        <v>0</v>
      </c>
      <c r="Y179" s="3">
        <v>0</v>
      </c>
      <c r="Z179">
        <f>AVERAGE(R209,R220,R231)</f>
        <v>0.19593333333333329</v>
      </c>
      <c r="AA179">
        <f>AVERAGE(S209,S220,S231)</f>
        <v>0.23356666666666667</v>
      </c>
      <c r="AB179">
        <f>AVERAGE(R176,R187,R198,T209,T220,T231)</f>
        <v>0.10311666666666665</v>
      </c>
      <c r="AC179">
        <f>AVERAGE(S176,S187,S198,U209,U220,U231)</f>
        <v>5.2566666666666671E-2</v>
      </c>
      <c r="AD179">
        <f>AVERAGE(T176,T187,T198,V209,V220,V231)</f>
        <v>5.6633333333333334E-2</v>
      </c>
      <c r="AE179">
        <f>AVERAGE(U176,U187,U198)</f>
        <v>0.16826666666666668</v>
      </c>
      <c r="AF179">
        <f>AVERAGE(V176,V187,V198)</f>
        <v>0.16713333333333336</v>
      </c>
      <c r="AG179">
        <f>AVERAGE(W176,W187,W198,W209,W220,W231)</f>
        <v>0.22726666666666673</v>
      </c>
    </row>
    <row r="180" spans="1:46" x14ac:dyDescent="0.25">
      <c r="A180" s="3">
        <v>4</v>
      </c>
      <c r="B180">
        <v>0.12230000000000001</v>
      </c>
      <c r="C180">
        <v>0.14169999999999999</v>
      </c>
      <c r="D180">
        <v>0.11219999999999999</v>
      </c>
      <c r="E180">
        <v>0.1113</v>
      </c>
      <c r="F180">
        <v>0.1153</v>
      </c>
      <c r="G180">
        <v>0.1105</v>
      </c>
      <c r="H180" s="5"/>
      <c r="I180" s="3">
        <v>4</v>
      </c>
      <c r="J180">
        <v>0.1115</v>
      </c>
      <c r="K180">
        <v>0.13239999999999999</v>
      </c>
      <c r="L180">
        <v>0.1115</v>
      </c>
      <c r="M180">
        <v>9.8900000000000002E-2</v>
      </c>
      <c r="N180">
        <v>0.10970000000000001</v>
      </c>
      <c r="O180">
        <v>0.10299999999999999</v>
      </c>
      <c r="P180" s="5"/>
      <c r="Q180" s="3">
        <v>4</v>
      </c>
      <c r="R180">
        <f>J180-B180</f>
        <v>-1.0800000000000004E-2</v>
      </c>
      <c r="S180">
        <f t="shared" ref="S180:W187" si="46">K180-C180</f>
        <v>-9.3000000000000027E-3</v>
      </c>
      <c r="T180">
        <f t="shared" si="46"/>
        <v>-6.999999999999923E-4</v>
      </c>
      <c r="U180">
        <f t="shared" si="46"/>
        <v>-1.2399999999999994E-2</v>
      </c>
      <c r="V180">
        <f t="shared" si="46"/>
        <v>-5.5999999999999939E-3</v>
      </c>
      <c r="W180">
        <f t="shared" si="46"/>
        <v>-7.5000000000000067E-3</v>
      </c>
    </row>
    <row r="181" spans="1:46" x14ac:dyDescent="0.25">
      <c r="A181" s="3">
        <v>2</v>
      </c>
      <c r="B181">
        <v>0.124</v>
      </c>
      <c r="C181">
        <v>0.1159</v>
      </c>
      <c r="D181">
        <v>0.1178</v>
      </c>
      <c r="E181">
        <v>0.1162</v>
      </c>
      <c r="F181">
        <v>0.12640000000000001</v>
      </c>
      <c r="G181">
        <v>0.10970000000000001</v>
      </c>
      <c r="H181" s="5"/>
      <c r="I181" s="3">
        <v>2</v>
      </c>
      <c r="J181">
        <v>0.10920000000000001</v>
      </c>
      <c r="K181">
        <v>0.1137</v>
      </c>
      <c r="L181">
        <v>0.10299999999999999</v>
      </c>
      <c r="M181">
        <v>0.1124</v>
      </c>
      <c r="N181">
        <v>0.11849999999999999</v>
      </c>
      <c r="O181">
        <v>0.1079</v>
      </c>
      <c r="P181" s="5"/>
      <c r="Q181" s="3">
        <v>2</v>
      </c>
      <c r="R181">
        <f t="shared" ref="R181:R187" si="47">J181-B181</f>
        <v>-1.4799999999999994E-2</v>
      </c>
      <c r="S181">
        <f t="shared" si="46"/>
        <v>-2.2000000000000075E-3</v>
      </c>
      <c r="T181">
        <f t="shared" si="46"/>
        <v>-1.4800000000000008E-2</v>
      </c>
      <c r="U181">
        <f t="shared" si="46"/>
        <v>-3.7999999999999978E-3</v>
      </c>
      <c r="V181">
        <f t="shared" si="46"/>
        <v>-7.9000000000000181E-3</v>
      </c>
      <c r="W181">
        <f t="shared" si="46"/>
        <v>-1.8000000000000099E-3</v>
      </c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46" x14ac:dyDescent="0.25">
      <c r="A182" s="3">
        <v>1</v>
      </c>
      <c r="B182">
        <v>0.1033</v>
      </c>
      <c r="C182">
        <v>9.9699999999999997E-2</v>
      </c>
      <c r="D182">
        <v>0.11310000000000001</v>
      </c>
      <c r="E182">
        <v>0.1099</v>
      </c>
      <c r="F182">
        <v>0.1085</v>
      </c>
      <c r="G182">
        <v>0.1018</v>
      </c>
      <c r="H182" s="5"/>
      <c r="I182" s="3">
        <v>1</v>
      </c>
      <c r="J182">
        <v>0.1</v>
      </c>
      <c r="K182">
        <v>0.106</v>
      </c>
      <c r="L182">
        <v>0.1071</v>
      </c>
      <c r="M182">
        <v>0.10199999999999999</v>
      </c>
      <c r="N182">
        <v>9.8199999999999996E-2</v>
      </c>
      <c r="O182">
        <v>0.25590000000000002</v>
      </c>
      <c r="P182" s="5"/>
      <c r="Q182" s="3">
        <v>1</v>
      </c>
      <c r="R182">
        <f t="shared" si="47"/>
        <v>-3.2999999999999974E-3</v>
      </c>
      <c r="S182">
        <f t="shared" si="46"/>
        <v>6.3E-3</v>
      </c>
      <c r="T182">
        <f t="shared" si="46"/>
        <v>-6.0000000000000053E-3</v>
      </c>
      <c r="U182">
        <f t="shared" si="46"/>
        <v>-7.9000000000000042E-3</v>
      </c>
      <c r="V182">
        <f t="shared" si="46"/>
        <v>-1.0300000000000004E-2</v>
      </c>
      <c r="W182">
        <f t="shared" si="46"/>
        <v>0.15410000000000001</v>
      </c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46" x14ac:dyDescent="0.25">
      <c r="A183" s="3">
        <v>0.5</v>
      </c>
      <c r="B183">
        <v>0.10920000000000001</v>
      </c>
      <c r="C183">
        <v>0.1048</v>
      </c>
      <c r="D183">
        <v>0.1065</v>
      </c>
      <c r="E183">
        <v>0.1003</v>
      </c>
      <c r="F183">
        <v>0.1067</v>
      </c>
      <c r="G183">
        <v>9.1399999999999995E-2</v>
      </c>
      <c r="H183" s="5"/>
      <c r="I183" s="3">
        <v>0.5</v>
      </c>
      <c r="J183">
        <v>0.18729999999999999</v>
      </c>
      <c r="K183">
        <v>0.1668</v>
      </c>
      <c r="L183">
        <v>0.13789999999999999</v>
      </c>
      <c r="M183">
        <v>9.35E-2</v>
      </c>
      <c r="N183">
        <v>9.74E-2</v>
      </c>
      <c r="O183">
        <v>0.22589999999999999</v>
      </c>
      <c r="P183" s="5"/>
      <c r="Q183" s="3">
        <v>0.5</v>
      </c>
      <c r="R183">
        <f t="shared" si="47"/>
        <v>7.8099999999999989E-2</v>
      </c>
      <c r="S183">
        <f t="shared" si="46"/>
        <v>6.2E-2</v>
      </c>
      <c r="T183">
        <f t="shared" si="46"/>
        <v>3.1399999999999997E-2</v>
      </c>
      <c r="U183">
        <f t="shared" si="46"/>
        <v>-6.8000000000000005E-3</v>
      </c>
      <c r="V183">
        <f t="shared" si="46"/>
        <v>-9.3000000000000027E-3</v>
      </c>
      <c r="W183">
        <f t="shared" si="46"/>
        <v>0.13450000000000001</v>
      </c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46" x14ac:dyDescent="0.25">
      <c r="A184" s="3">
        <v>0.25</v>
      </c>
      <c r="B184">
        <v>0.1057</v>
      </c>
      <c r="C184">
        <v>9.8699999999999996E-2</v>
      </c>
      <c r="D184">
        <v>0.10580000000000001</v>
      </c>
      <c r="E184">
        <v>0.1074</v>
      </c>
      <c r="F184">
        <v>9.9699999999999997E-2</v>
      </c>
      <c r="G184">
        <v>9.4200000000000006E-2</v>
      </c>
      <c r="H184" s="5"/>
      <c r="I184" s="3">
        <v>0.25</v>
      </c>
      <c r="J184">
        <v>0.16930000000000001</v>
      </c>
      <c r="K184">
        <v>0.17369999999999999</v>
      </c>
      <c r="L184">
        <v>0.17780000000000001</v>
      </c>
      <c r="M184">
        <v>0.25219999999999998</v>
      </c>
      <c r="N184">
        <v>0.21360000000000001</v>
      </c>
      <c r="O184">
        <v>0.29320000000000002</v>
      </c>
      <c r="P184" s="5"/>
      <c r="Q184" s="3">
        <v>0.25</v>
      </c>
      <c r="R184">
        <f t="shared" si="47"/>
        <v>6.3600000000000004E-2</v>
      </c>
      <c r="S184">
        <f t="shared" si="46"/>
        <v>7.4999999999999997E-2</v>
      </c>
      <c r="T184">
        <f t="shared" si="46"/>
        <v>7.2000000000000008E-2</v>
      </c>
      <c r="U184">
        <f t="shared" si="46"/>
        <v>0.14479999999999998</v>
      </c>
      <c r="V184">
        <f t="shared" si="46"/>
        <v>0.11390000000000002</v>
      </c>
      <c r="W184">
        <f t="shared" si="46"/>
        <v>0.19900000000000001</v>
      </c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46" x14ac:dyDescent="0.25">
      <c r="A185" s="3">
        <v>0.125</v>
      </c>
      <c r="B185">
        <v>0.107</v>
      </c>
      <c r="C185">
        <v>0.10150000000000001</v>
      </c>
      <c r="D185">
        <v>0.10780000000000001</v>
      </c>
      <c r="E185">
        <v>0.11899999999999999</v>
      </c>
      <c r="F185">
        <v>9.0499999999999997E-2</v>
      </c>
      <c r="G185">
        <v>9.64E-2</v>
      </c>
      <c r="H185" s="5"/>
      <c r="I185" s="3">
        <v>0.125</v>
      </c>
      <c r="J185">
        <v>0.216</v>
      </c>
      <c r="K185">
        <v>0.2316</v>
      </c>
      <c r="L185">
        <v>0.23169999999999999</v>
      </c>
      <c r="M185">
        <v>0.2276</v>
      </c>
      <c r="N185">
        <v>0.19270000000000001</v>
      </c>
      <c r="O185">
        <v>0.2606</v>
      </c>
      <c r="P185" s="5"/>
      <c r="Q185" s="3">
        <v>0.125</v>
      </c>
      <c r="R185">
        <f t="shared" si="47"/>
        <v>0.109</v>
      </c>
      <c r="S185">
        <f t="shared" si="46"/>
        <v>0.13009999999999999</v>
      </c>
      <c r="T185">
        <f t="shared" si="46"/>
        <v>0.12389999999999998</v>
      </c>
      <c r="U185">
        <f t="shared" si="46"/>
        <v>0.1086</v>
      </c>
      <c r="V185">
        <f t="shared" si="46"/>
        <v>0.10220000000000001</v>
      </c>
      <c r="W185">
        <f t="shared" si="46"/>
        <v>0.16420000000000001</v>
      </c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46" x14ac:dyDescent="0.25">
      <c r="A186" s="3">
        <v>0.06</v>
      </c>
      <c r="B186">
        <v>0.1182</v>
      </c>
      <c r="C186">
        <v>0.11700000000000001</v>
      </c>
      <c r="D186">
        <v>0.1147</v>
      </c>
      <c r="E186">
        <v>0.1263</v>
      </c>
      <c r="F186">
        <v>0.10539999999999999</v>
      </c>
      <c r="G186">
        <v>0.1038</v>
      </c>
      <c r="H186" s="5"/>
      <c r="I186" s="3">
        <v>0.06</v>
      </c>
      <c r="J186">
        <v>0.24060000000000001</v>
      </c>
      <c r="K186">
        <v>0.25729999999999997</v>
      </c>
      <c r="L186">
        <v>0.25080000000000002</v>
      </c>
      <c r="M186">
        <v>0.25919999999999999</v>
      </c>
      <c r="N186">
        <v>0.25290000000000001</v>
      </c>
      <c r="O186">
        <v>0.27860000000000001</v>
      </c>
      <c r="P186" s="5"/>
      <c r="Q186" s="3">
        <v>0.06</v>
      </c>
      <c r="R186">
        <f t="shared" si="47"/>
        <v>0.12240000000000001</v>
      </c>
      <c r="S186">
        <f t="shared" si="46"/>
        <v>0.14029999999999998</v>
      </c>
      <c r="T186">
        <f t="shared" si="46"/>
        <v>0.13610000000000003</v>
      </c>
      <c r="U186">
        <f t="shared" si="46"/>
        <v>0.13289999999999999</v>
      </c>
      <c r="V186">
        <f t="shared" si="46"/>
        <v>0.14750000000000002</v>
      </c>
      <c r="W186">
        <f t="shared" si="46"/>
        <v>0.17480000000000001</v>
      </c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46" x14ac:dyDescent="0.25">
      <c r="A187" s="3">
        <v>0</v>
      </c>
      <c r="B187">
        <v>0.12770000000000001</v>
      </c>
      <c r="C187">
        <v>0.13420000000000001</v>
      </c>
      <c r="D187">
        <v>0.13780000000000001</v>
      </c>
      <c r="E187">
        <v>0.13639999999999999</v>
      </c>
      <c r="F187">
        <v>0.13489999999999999</v>
      </c>
      <c r="G187">
        <v>0.13339999999999999</v>
      </c>
      <c r="H187" s="5"/>
      <c r="I187" s="3">
        <v>0</v>
      </c>
      <c r="J187">
        <v>0.28970000000000001</v>
      </c>
      <c r="K187">
        <v>0.30080000000000001</v>
      </c>
      <c r="L187">
        <v>0.28370000000000001</v>
      </c>
      <c r="M187">
        <v>0.32190000000000002</v>
      </c>
      <c r="N187">
        <v>0.378</v>
      </c>
      <c r="O187">
        <v>0.32169999999999999</v>
      </c>
      <c r="P187" s="5"/>
      <c r="Q187" s="3">
        <v>0</v>
      </c>
      <c r="R187">
        <f t="shared" si="47"/>
        <v>0.16200000000000001</v>
      </c>
      <c r="S187">
        <f t="shared" si="46"/>
        <v>0.1666</v>
      </c>
      <c r="T187">
        <f t="shared" si="46"/>
        <v>0.1459</v>
      </c>
      <c r="U187">
        <f t="shared" si="46"/>
        <v>0.18550000000000003</v>
      </c>
      <c r="V187">
        <f t="shared" si="46"/>
        <v>0.24310000000000001</v>
      </c>
      <c r="W187">
        <f t="shared" si="46"/>
        <v>0.1883</v>
      </c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46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7"/>
      <c r="Z188" s="7"/>
      <c r="AA188" s="7"/>
      <c r="AB188" s="7"/>
      <c r="AC188" s="7"/>
      <c r="AD188" s="7"/>
      <c r="AE188" s="7"/>
      <c r="AF188" s="7"/>
      <c r="AG188" s="7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</row>
    <row r="189" spans="1:46" x14ac:dyDescent="0.25">
      <c r="A189" s="3"/>
      <c r="B189" s="3" t="s">
        <v>55</v>
      </c>
      <c r="C189" s="3"/>
      <c r="D189" s="3"/>
      <c r="E189" s="3"/>
      <c r="F189" s="3"/>
      <c r="G189" s="3"/>
      <c r="H189" s="5"/>
      <c r="I189" s="3"/>
      <c r="J189" s="3" t="s">
        <v>55</v>
      </c>
      <c r="K189" s="3"/>
      <c r="L189" s="3"/>
      <c r="M189" s="3"/>
      <c r="N189" s="3"/>
      <c r="O189" s="3"/>
      <c r="P189" s="5"/>
      <c r="Q189" s="3"/>
      <c r="R189" s="3" t="s">
        <v>55</v>
      </c>
      <c r="S189" s="3"/>
      <c r="T189" s="3"/>
      <c r="U189" s="3"/>
      <c r="V189" s="3"/>
      <c r="W189" s="3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46" x14ac:dyDescent="0.25">
      <c r="A190" s="3" t="s">
        <v>7</v>
      </c>
      <c r="B190" s="3">
        <v>0.5</v>
      </c>
      <c r="C190" s="3">
        <v>0.25</v>
      </c>
      <c r="D190" s="3">
        <v>0.125</v>
      </c>
      <c r="E190" s="3">
        <v>0.06</v>
      </c>
      <c r="F190" s="3">
        <v>0.03</v>
      </c>
      <c r="G190" s="3">
        <v>0</v>
      </c>
      <c r="H190" s="5"/>
      <c r="I190" s="3" t="s">
        <v>7</v>
      </c>
      <c r="J190" s="3">
        <v>0.5</v>
      </c>
      <c r="K190" s="3">
        <v>0.25</v>
      </c>
      <c r="L190" s="3">
        <v>0.125</v>
      </c>
      <c r="M190" s="3">
        <v>0.06</v>
      </c>
      <c r="N190" s="3">
        <v>0.03</v>
      </c>
      <c r="O190" s="3">
        <v>0</v>
      </c>
      <c r="P190" s="5"/>
      <c r="Q190" s="3" t="s">
        <v>7</v>
      </c>
      <c r="R190" s="3">
        <v>0.5</v>
      </c>
      <c r="S190" s="3">
        <v>0.25</v>
      </c>
      <c r="T190" s="3">
        <v>0.125</v>
      </c>
      <c r="U190" s="3">
        <v>0.06</v>
      </c>
      <c r="V190" s="3">
        <v>0.03</v>
      </c>
      <c r="W190" s="3">
        <v>0</v>
      </c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46" x14ac:dyDescent="0.25">
      <c r="A191" s="3">
        <v>4</v>
      </c>
      <c r="B191">
        <v>0.13389999999999999</v>
      </c>
      <c r="C191">
        <v>0.1172</v>
      </c>
      <c r="D191">
        <v>0.1227</v>
      </c>
      <c r="E191">
        <v>0.14660000000000001</v>
      </c>
      <c r="F191">
        <v>0.12379999999999999</v>
      </c>
      <c r="G191">
        <v>0.121</v>
      </c>
      <c r="H191" s="5"/>
      <c r="I191" s="3">
        <v>4</v>
      </c>
      <c r="J191">
        <v>0.12379999999999999</v>
      </c>
      <c r="K191">
        <v>0.10290000000000001</v>
      </c>
      <c r="L191">
        <v>0.1313</v>
      </c>
      <c r="M191">
        <v>0.13200000000000001</v>
      </c>
      <c r="N191">
        <v>0.1103</v>
      </c>
      <c r="O191">
        <v>0.10290000000000001</v>
      </c>
      <c r="P191" s="5"/>
      <c r="Q191" s="3">
        <v>4</v>
      </c>
      <c r="R191">
        <f>J191-B191</f>
        <v>-1.0099999999999998E-2</v>
      </c>
      <c r="S191">
        <f t="shared" ref="S191:W198" si="48">K191-C191</f>
        <v>-1.4299999999999993E-2</v>
      </c>
      <c r="T191">
        <f t="shared" si="48"/>
        <v>8.5999999999999965E-3</v>
      </c>
      <c r="U191">
        <f t="shared" si="48"/>
        <v>-1.4600000000000002E-2</v>
      </c>
      <c r="V191">
        <f t="shared" si="48"/>
        <v>-1.3499999999999998E-2</v>
      </c>
      <c r="W191">
        <f t="shared" si="48"/>
        <v>-1.8099999999999991E-2</v>
      </c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46" x14ac:dyDescent="0.25">
      <c r="A192" s="3">
        <v>2</v>
      </c>
      <c r="B192">
        <v>0.1249</v>
      </c>
      <c r="C192">
        <v>0.1227</v>
      </c>
      <c r="D192">
        <v>0.1169</v>
      </c>
      <c r="E192">
        <v>0.12039999999999999</v>
      </c>
      <c r="F192">
        <v>0.1138</v>
      </c>
      <c r="G192">
        <v>0.11890000000000001</v>
      </c>
      <c r="H192" s="5"/>
      <c r="I192" s="3">
        <v>2</v>
      </c>
      <c r="J192">
        <v>0.14219999999999999</v>
      </c>
      <c r="K192">
        <v>0.1135</v>
      </c>
      <c r="L192">
        <v>0.1094</v>
      </c>
      <c r="M192">
        <v>0.1133</v>
      </c>
      <c r="N192">
        <v>0.1077</v>
      </c>
      <c r="O192">
        <v>0.1171</v>
      </c>
      <c r="P192" s="5"/>
      <c r="Q192" s="3">
        <v>2</v>
      </c>
      <c r="R192">
        <f t="shared" ref="R192:R198" si="49">J192-B192</f>
        <v>1.7299999999999996E-2</v>
      </c>
      <c r="S192">
        <f t="shared" si="48"/>
        <v>-9.1999999999999998E-3</v>
      </c>
      <c r="T192">
        <f t="shared" si="48"/>
        <v>-7.5000000000000067E-3</v>
      </c>
      <c r="U192">
        <f t="shared" si="48"/>
        <v>-7.0999999999999952E-3</v>
      </c>
      <c r="V192">
        <f t="shared" si="48"/>
        <v>-6.0999999999999943E-3</v>
      </c>
      <c r="W192">
        <f t="shared" si="48"/>
        <v>-1.8000000000000099E-3</v>
      </c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46" x14ac:dyDescent="0.25">
      <c r="A193" s="3">
        <v>1</v>
      </c>
      <c r="B193">
        <v>0.1041</v>
      </c>
      <c r="C193">
        <v>0.1017</v>
      </c>
      <c r="D193">
        <v>9.8500000000000004E-2</v>
      </c>
      <c r="E193">
        <v>0.12690000000000001</v>
      </c>
      <c r="F193">
        <v>0.15459999999999999</v>
      </c>
      <c r="G193">
        <v>0.13089999999999999</v>
      </c>
      <c r="H193" s="5"/>
      <c r="I193" s="3">
        <v>1</v>
      </c>
      <c r="J193">
        <v>9.8199999999999996E-2</v>
      </c>
      <c r="K193">
        <v>9.3200000000000005E-2</v>
      </c>
      <c r="L193">
        <v>9.5100000000000004E-2</v>
      </c>
      <c r="M193">
        <v>0.10639999999999999</v>
      </c>
      <c r="N193">
        <v>0.1046</v>
      </c>
      <c r="O193">
        <v>0.1109</v>
      </c>
      <c r="P193" s="5"/>
      <c r="Q193" s="3">
        <v>1</v>
      </c>
      <c r="R193">
        <f t="shared" si="49"/>
        <v>-5.9000000000000025E-3</v>
      </c>
      <c r="S193">
        <f t="shared" si="48"/>
        <v>-8.4999999999999937E-3</v>
      </c>
      <c r="T193">
        <f t="shared" si="48"/>
        <v>-3.4000000000000002E-3</v>
      </c>
      <c r="U193">
        <f t="shared" si="48"/>
        <v>-2.0500000000000018E-2</v>
      </c>
      <c r="V193">
        <f t="shared" si="48"/>
        <v>-4.9999999999999989E-2</v>
      </c>
      <c r="W193">
        <f t="shared" si="48"/>
        <v>-1.999999999999999E-2</v>
      </c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46" x14ac:dyDescent="0.25">
      <c r="A194" s="3">
        <v>0.5</v>
      </c>
      <c r="B194">
        <v>0.1038</v>
      </c>
      <c r="C194">
        <v>0.1061</v>
      </c>
      <c r="D194">
        <v>0.10630000000000001</v>
      </c>
      <c r="E194">
        <v>0.1197</v>
      </c>
      <c r="F194">
        <v>0.1915</v>
      </c>
      <c r="G194">
        <v>0.1163</v>
      </c>
      <c r="H194" s="5"/>
      <c r="I194" s="3">
        <v>0.5</v>
      </c>
      <c r="J194">
        <v>0.11219999999999999</v>
      </c>
      <c r="K194">
        <v>9.6500000000000002E-2</v>
      </c>
      <c r="L194">
        <v>0.1036</v>
      </c>
      <c r="M194">
        <v>0.1043</v>
      </c>
      <c r="N194">
        <v>0.10199999999999999</v>
      </c>
      <c r="O194">
        <v>0.1012</v>
      </c>
      <c r="P194" s="5"/>
      <c r="Q194" s="3">
        <v>0.5</v>
      </c>
      <c r="R194">
        <f t="shared" si="49"/>
        <v>8.3999999999999908E-3</v>
      </c>
      <c r="S194">
        <f t="shared" si="48"/>
        <v>-9.5999999999999974E-3</v>
      </c>
      <c r="T194">
        <f t="shared" si="48"/>
        <v>-2.7000000000000079E-3</v>
      </c>
      <c r="U194">
        <f t="shared" si="48"/>
        <v>-1.5399999999999997E-2</v>
      </c>
      <c r="V194">
        <f t="shared" si="48"/>
        <v>-8.950000000000001E-2</v>
      </c>
      <c r="W194">
        <f t="shared" si="48"/>
        <v>-1.5100000000000002E-2</v>
      </c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46" x14ac:dyDescent="0.25">
      <c r="A195" s="3">
        <v>0.25</v>
      </c>
      <c r="B195">
        <v>9.7699999999999995E-2</v>
      </c>
      <c r="C195">
        <v>0.1085</v>
      </c>
      <c r="D195">
        <v>0.1118</v>
      </c>
      <c r="E195">
        <v>0.10920000000000001</v>
      </c>
      <c r="F195">
        <v>0.1173</v>
      </c>
      <c r="G195">
        <v>0.1104</v>
      </c>
      <c r="H195" s="5"/>
      <c r="I195" s="3">
        <v>0.25</v>
      </c>
      <c r="J195">
        <v>0.12870000000000001</v>
      </c>
      <c r="K195">
        <v>0.1023</v>
      </c>
      <c r="L195">
        <v>0.11799999999999999</v>
      </c>
      <c r="M195">
        <v>0.1008</v>
      </c>
      <c r="N195">
        <v>0.10299999999999999</v>
      </c>
      <c r="O195">
        <v>0.10100000000000001</v>
      </c>
      <c r="P195" s="5"/>
      <c r="Q195" s="3">
        <v>0.25</v>
      </c>
      <c r="R195">
        <f t="shared" si="49"/>
        <v>3.1000000000000014E-2</v>
      </c>
      <c r="S195">
        <f t="shared" si="48"/>
        <v>-6.1999999999999972E-3</v>
      </c>
      <c r="T195">
        <f t="shared" si="48"/>
        <v>6.1999999999999972E-3</v>
      </c>
      <c r="U195">
        <f t="shared" si="48"/>
        <v>-8.4000000000000047E-3</v>
      </c>
      <c r="V195">
        <f t="shared" si="48"/>
        <v>-1.4300000000000007E-2</v>
      </c>
      <c r="W195">
        <f t="shared" si="48"/>
        <v>-9.3999999999999917E-3</v>
      </c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46" x14ac:dyDescent="0.25">
      <c r="A196" s="3">
        <v>0.125</v>
      </c>
      <c r="B196">
        <v>0.1055</v>
      </c>
      <c r="C196">
        <v>0.10829999999999999</v>
      </c>
      <c r="D196">
        <v>0.1071</v>
      </c>
      <c r="E196">
        <v>0.1129</v>
      </c>
      <c r="F196">
        <v>0.1084</v>
      </c>
      <c r="G196">
        <v>0.1163</v>
      </c>
      <c r="H196" s="5"/>
      <c r="I196" s="3">
        <v>0.125</v>
      </c>
      <c r="J196">
        <v>0.2155</v>
      </c>
      <c r="K196">
        <v>0.1101</v>
      </c>
      <c r="L196">
        <v>0.12790000000000001</v>
      </c>
      <c r="M196">
        <v>0.1321</v>
      </c>
      <c r="N196">
        <v>0.1007</v>
      </c>
      <c r="O196">
        <v>0.1394</v>
      </c>
      <c r="P196" s="5"/>
      <c r="Q196" s="3">
        <v>0.125</v>
      </c>
      <c r="R196">
        <f t="shared" si="49"/>
        <v>0.11</v>
      </c>
      <c r="S196">
        <f t="shared" si="48"/>
        <v>1.8000000000000099E-3</v>
      </c>
      <c r="T196">
        <f t="shared" si="48"/>
        <v>2.0800000000000013E-2</v>
      </c>
      <c r="U196">
        <f t="shared" si="48"/>
        <v>1.9199999999999995E-2</v>
      </c>
      <c r="V196">
        <f t="shared" si="48"/>
        <v>-7.6999999999999985E-3</v>
      </c>
      <c r="W196">
        <f t="shared" si="48"/>
        <v>2.3099999999999996E-2</v>
      </c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46" x14ac:dyDescent="0.25">
      <c r="A197" s="3">
        <v>0.06</v>
      </c>
      <c r="B197">
        <v>0.1202</v>
      </c>
      <c r="C197">
        <v>0.1174</v>
      </c>
      <c r="D197">
        <v>0.1211</v>
      </c>
      <c r="E197">
        <v>0.122</v>
      </c>
      <c r="F197">
        <v>0.1222</v>
      </c>
      <c r="G197">
        <v>0.11609999999999999</v>
      </c>
      <c r="H197" s="5"/>
      <c r="I197" s="3">
        <v>0.06</v>
      </c>
      <c r="J197">
        <v>0.26840000000000003</v>
      </c>
      <c r="K197">
        <v>0.2291</v>
      </c>
      <c r="L197">
        <v>0.21429999999999999</v>
      </c>
      <c r="M197">
        <v>0.18859999999999999</v>
      </c>
      <c r="N197">
        <v>0.20039999999999999</v>
      </c>
      <c r="O197">
        <v>0.13200000000000001</v>
      </c>
      <c r="P197" s="5"/>
      <c r="Q197" s="3">
        <v>0.06</v>
      </c>
      <c r="R197">
        <f t="shared" si="49"/>
        <v>0.14820000000000003</v>
      </c>
      <c r="S197">
        <f t="shared" si="48"/>
        <v>0.11169999999999999</v>
      </c>
      <c r="T197">
        <f t="shared" si="48"/>
        <v>9.3199999999999991E-2</v>
      </c>
      <c r="U197">
        <f t="shared" si="48"/>
        <v>6.6599999999999993E-2</v>
      </c>
      <c r="V197">
        <f t="shared" si="48"/>
        <v>7.8199999999999992E-2</v>
      </c>
      <c r="W197">
        <f t="shared" si="48"/>
        <v>1.5900000000000011E-2</v>
      </c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46" x14ac:dyDescent="0.25">
      <c r="A198" s="3">
        <v>0</v>
      </c>
      <c r="B198">
        <v>0.16830000000000001</v>
      </c>
      <c r="C198">
        <v>0.16039999999999999</v>
      </c>
      <c r="D198">
        <v>0.1532</v>
      </c>
      <c r="E198">
        <v>0.16830000000000001</v>
      </c>
      <c r="F198">
        <v>0.14829999999999999</v>
      </c>
      <c r="G198">
        <v>0.1416</v>
      </c>
      <c r="H198" s="5"/>
      <c r="I198" s="3">
        <v>0</v>
      </c>
      <c r="J198">
        <v>0.39460000000000001</v>
      </c>
      <c r="K198">
        <v>0.31540000000000001</v>
      </c>
      <c r="L198">
        <v>0.27160000000000001</v>
      </c>
      <c r="M198">
        <v>0.33879999999999999</v>
      </c>
      <c r="N198">
        <v>0.25</v>
      </c>
      <c r="O198">
        <v>0.22939999999999999</v>
      </c>
      <c r="P198" s="5"/>
      <c r="Q198" s="3">
        <v>0</v>
      </c>
      <c r="R198">
        <f t="shared" si="49"/>
        <v>0.2263</v>
      </c>
      <c r="S198">
        <f t="shared" si="48"/>
        <v>0.15500000000000003</v>
      </c>
      <c r="T198">
        <f t="shared" si="48"/>
        <v>0.11840000000000001</v>
      </c>
      <c r="U198">
        <f t="shared" si="48"/>
        <v>0.17049999999999998</v>
      </c>
      <c r="V198">
        <f t="shared" si="48"/>
        <v>0.10170000000000001</v>
      </c>
      <c r="W198">
        <f t="shared" si="48"/>
        <v>8.7799999999999989E-2</v>
      </c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46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</row>
    <row r="200" spans="1:46" x14ac:dyDescent="0.25">
      <c r="A200" s="3"/>
      <c r="B200" s="3" t="s">
        <v>61</v>
      </c>
      <c r="C200" s="3"/>
      <c r="D200" s="3"/>
      <c r="E200" s="3"/>
      <c r="F200" s="3"/>
      <c r="G200" s="3"/>
      <c r="H200" s="5"/>
      <c r="I200" s="3"/>
      <c r="J200" s="3" t="s">
        <v>61</v>
      </c>
      <c r="K200" s="3"/>
      <c r="L200" s="3"/>
      <c r="M200" s="3"/>
      <c r="N200" s="3"/>
      <c r="O200" s="3"/>
      <c r="P200" s="5"/>
      <c r="Q200" s="3"/>
      <c r="R200" s="3" t="s">
        <v>61</v>
      </c>
      <c r="S200" s="3"/>
      <c r="T200" s="3"/>
      <c r="U200" s="3"/>
      <c r="V200" s="3"/>
      <c r="W200" s="3"/>
    </row>
    <row r="201" spans="1:46" x14ac:dyDescent="0.25">
      <c r="A201" s="3" t="s">
        <v>7</v>
      </c>
      <c r="B201" s="3">
        <v>2</v>
      </c>
      <c r="C201" s="3">
        <v>1</v>
      </c>
      <c r="D201" s="3">
        <v>0.5</v>
      </c>
      <c r="E201" s="3">
        <v>0.25</v>
      </c>
      <c r="F201" s="3">
        <v>0.125</v>
      </c>
      <c r="G201" s="3">
        <v>0</v>
      </c>
      <c r="H201" s="5">
        <v>2</v>
      </c>
      <c r="I201" s="3" t="s">
        <v>7</v>
      </c>
      <c r="J201" s="3">
        <v>2</v>
      </c>
      <c r="K201" s="3">
        <v>1</v>
      </c>
      <c r="L201" s="3">
        <v>0.5</v>
      </c>
      <c r="M201" s="3">
        <v>0.25</v>
      </c>
      <c r="N201" s="3">
        <v>0.125</v>
      </c>
      <c r="O201" s="3">
        <v>0</v>
      </c>
      <c r="P201" s="5"/>
      <c r="Q201" s="3" t="s">
        <v>7</v>
      </c>
      <c r="R201" s="3">
        <v>2</v>
      </c>
      <c r="S201" s="3">
        <v>1</v>
      </c>
      <c r="T201" s="3">
        <v>0.5</v>
      </c>
      <c r="U201" s="3">
        <v>0.25</v>
      </c>
      <c r="V201" s="3">
        <v>0.125</v>
      </c>
      <c r="W201" s="3">
        <v>0</v>
      </c>
    </row>
    <row r="202" spans="1:46" x14ac:dyDescent="0.25">
      <c r="A202" s="3">
        <v>4</v>
      </c>
      <c r="B202">
        <v>0.24790000000000001</v>
      </c>
      <c r="C202">
        <v>0.1802</v>
      </c>
      <c r="D202">
        <v>0.1855</v>
      </c>
      <c r="E202">
        <v>0.20430000000000001</v>
      </c>
      <c r="F202">
        <v>0.15840000000000001</v>
      </c>
      <c r="G202">
        <v>0.15720000000000001</v>
      </c>
      <c r="H202" s="5"/>
      <c r="I202" s="3">
        <v>4</v>
      </c>
      <c r="J202">
        <v>0.41239999999999999</v>
      </c>
      <c r="K202">
        <v>0.27260000000000001</v>
      </c>
      <c r="L202">
        <v>0.24629999999999999</v>
      </c>
      <c r="M202">
        <v>0.2341</v>
      </c>
      <c r="N202">
        <v>0.1867</v>
      </c>
      <c r="O202">
        <v>0.16719999999999999</v>
      </c>
      <c r="P202" s="5"/>
      <c r="Q202" s="3">
        <v>4</v>
      </c>
      <c r="R202">
        <f>J202-B202</f>
        <v>0.16449999999999998</v>
      </c>
      <c r="S202">
        <f t="shared" ref="S202:W209" si="50">K202-C202</f>
        <v>9.240000000000001E-2</v>
      </c>
      <c r="T202">
        <f t="shared" si="50"/>
        <v>6.0799999999999993E-2</v>
      </c>
      <c r="U202">
        <f t="shared" si="50"/>
        <v>2.9799999999999993E-2</v>
      </c>
      <c r="V202">
        <f t="shared" si="50"/>
        <v>2.8299999999999992E-2</v>
      </c>
      <c r="W202">
        <f t="shared" si="50"/>
        <v>9.9999999999999811E-3</v>
      </c>
    </row>
    <row r="203" spans="1:46" x14ac:dyDescent="0.25">
      <c r="A203" s="3">
        <v>2</v>
      </c>
      <c r="B203">
        <v>0.58279999999999998</v>
      </c>
      <c r="C203">
        <v>0.42320000000000002</v>
      </c>
      <c r="D203">
        <v>0.25490000000000002</v>
      </c>
      <c r="E203">
        <v>0.21879999999999999</v>
      </c>
      <c r="F203">
        <v>0.16250000000000001</v>
      </c>
      <c r="G203">
        <v>0.16889999999999999</v>
      </c>
      <c r="H203" s="5"/>
      <c r="I203" s="3">
        <v>2</v>
      </c>
      <c r="J203">
        <v>0.86550000000000005</v>
      </c>
      <c r="K203">
        <v>0.50349999999999995</v>
      </c>
      <c r="L203">
        <v>0.38850000000000001</v>
      </c>
      <c r="M203">
        <v>0.27610000000000001</v>
      </c>
      <c r="N203">
        <v>0.2029</v>
      </c>
      <c r="O203">
        <v>0.1726</v>
      </c>
      <c r="P203" s="5"/>
      <c r="Q203" s="3">
        <v>2</v>
      </c>
      <c r="R203">
        <f t="shared" ref="R203:R209" si="51">J203-B203</f>
        <v>0.28270000000000006</v>
      </c>
      <c r="S203">
        <f t="shared" si="50"/>
        <v>8.0299999999999927E-2</v>
      </c>
      <c r="T203">
        <f t="shared" si="50"/>
        <v>0.1336</v>
      </c>
      <c r="U203">
        <f t="shared" si="50"/>
        <v>5.7300000000000018E-2</v>
      </c>
      <c r="V203">
        <f t="shared" si="50"/>
        <v>4.0399999999999991E-2</v>
      </c>
      <c r="W203">
        <f t="shared" si="50"/>
        <v>3.7000000000000088E-3</v>
      </c>
    </row>
    <row r="204" spans="1:46" x14ac:dyDescent="0.25">
      <c r="A204" s="3">
        <v>1</v>
      </c>
      <c r="B204">
        <v>0.43969999999999998</v>
      </c>
      <c r="C204">
        <v>0.374</v>
      </c>
      <c r="D204">
        <v>0.2437</v>
      </c>
      <c r="E204">
        <v>0.2112</v>
      </c>
      <c r="F204">
        <v>0.18260000000000001</v>
      </c>
      <c r="G204">
        <v>0.18429999999999999</v>
      </c>
      <c r="H204" s="5"/>
      <c r="I204" s="3">
        <v>1</v>
      </c>
      <c r="J204">
        <v>0.53859999999999997</v>
      </c>
      <c r="K204">
        <v>0.33040000000000003</v>
      </c>
      <c r="L204">
        <v>0.2114</v>
      </c>
      <c r="M204">
        <v>0.19969999999999999</v>
      </c>
      <c r="N204">
        <v>0.18640000000000001</v>
      </c>
      <c r="O204">
        <v>0.18609999999999999</v>
      </c>
      <c r="P204" s="5"/>
      <c r="Q204" s="3">
        <v>1</v>
      </c>
      <c r="R204">
        <f t="shared" si="51"/>
        <v>9.8899999999999988E-2</v>
      </c>
      <c r="S204">
        <f t="shared" si="50"/>
        <v>-4.3599999999999972E-2</v>
      </c>
      <c r="T204">
        <f t="shared" si="50"/>
        <v>-3.2299999999999995E-2</v>
      </c>
      <c r="U204">
        <f t="shared" si="50"/>
        <v>-1.150000000000001E-2</v>
      </c>
      <c r="V204">
        <f t="shared" si="50"/>
        <v>3.7999999999999978E-3</v>
      </c>
      <c r="W204">
        <f t="shared" si="50"/>
        <v>1.799999999999996E-3</v>
      </c>
    </row>
    <row r="205" spans="1:46" x14ac:dyDescent="0.25">
      <c r="A205" s="3">
        <v>0.5</v>
      </c>
      <c r="B205">
        <v>0.3548</v>
      </c>
      <c r="C205">
        <v>0.48120000000000002</v>
      </c>
      <c r="D205">
        <v>0.34050000000000002</v>
      </c>
      <c r="E205">
        <v>0.30070000000000002</v>
      </c>
      <c r="F205">
        <v>0.2132</v>
      </c>
      <c r="G205">
        <v>0.17829999999999999</v>
      </c>
      <c r="H205" s="5"/>
      <c r="I205" s="3">
        <v>0.5</v>
      </c>
      <c r="J205">
        <v>0.56040000000000001</v>
      </c>
      <c r="K205">
        <v>0.44109999999999999</v>
      </c>
      <c r="L205">
        <v>0.2989</v>
      </c>
      <c r="M205">
        <v>0.28160000000000002</v>
      </c>
      <c r="N205">
        <v>0.1938</v>
      </c>
      <c r="O205">
        <v>0.17949999999999999</v>
      </c>
      <c r="P205" s="5"/>
      <c r="Q205" s="3">
        <v>0.5</v>
      </c>
      <c r="R205">
        <f t="shared" si="51"/>
        <v>0.2056</v>
      </c>
      <c r="S205">
        <f t="shared" si="50"/>
        <v>-4.0100000000000025E-2</v>
      </c>
      <c r="T205">
        <f t="shared" si="50"/>
        <v>-4.1600000000000026E-2</v>
      </c>
      <c r="U205">
        <f t="shared" si="50"/>
        <v>-1.9100000000000006E-2</v>
      </c>
      <c r="V205">
        <f t="shared" si="50"/>
        <v>-1.9400000000000001E-2</v>
      </c>
      <c r="W205">
        <f t="shared" si="50"/>
        <v>1.2000000000000066E-3</v>
      </c>
    </row>
    <row r="206" spans="1:46" x14ac:dyDescent="0.25">
      <c r="A206" s="3">
        <v>0.25</v>
      </c>
      <c r="B206">
        <v>0.41980000000000001</v>
      </c>
      <c r="C206">
        <v>0.33610000000000001</v>
      </c>
      <c r="D206">
        <v>0.26629999999999998</v>
      </c>
      <c r="E206">
        <v>0.219</v>
      </c>
      <c r="F206">
        <v>0.17749999999999999</v>
      </c>
      <c r="G206">
        <v>0.1603</v>
      </c>
      <c r="H206" s="5"/>
      <c r="I206" s="3">
        <v>0.25</v>
      </c>
      <c r="J206">
        <v>0.45900000000000002</v>
      </c>
      <c r="K206">
        <v>0.28149999999999997</v>
      </c>
      <c r="L206">
        <v>0.2356</v>
      </c>
      <c r="M206">
        <v>0.1948</v>
      </c>
      <c r="N206">
        <v>0.17599999999999999</v>
      </c>
      <c r="O206">
        <v>0.1699</v>
      </c>
      <c r="P206" s="5"/>
      <c r="Q206" s="3">
        <v>0.25</v>
      </c>
      <c r="R206">
        <f t="shared" si="51"/>
        <v>3.9200000000000013E-2</v>
      </c>
      <c r="S206">
        <f t="shared" si="50"/>
        <v>-5.4600000000000037E-2</v>
      </c>
      <c r="T206">
        <f t="shared" si="50"/>
        <v>-3.0699999999999977E-2</v>
      </c>
      <c r="U206">
        <f t="shared" si="50"/>
        <v>-2.4199999999999999E-2</v>
      </c>
      <c r="V206">
        <f t="shared" si="50"/>
        <v>-1.5000000000000013E-3</v>
      </c>
      <c r="W206">
        <f t="shared" si="50"/>
        <v>9.5999999999999974E-3</v>
      </c>
    </row>
    <row r="207" spans="1:46" x14ac:dyDescent="0.25">
      <c r="A207" s="3">
        <v>0.125</v>
      </c>
      <c r="B207">
        <v>0.3609</v>
      </c>
      <c r="C207">
        <v>0.45069999999999999</v>
      </c>
      <c r="D207">
        <v>0.33090000000000003</v>
      </c>
      <c r="E207">
        <v>0.2858</v>
      </c>
      <c r="F207">
        <v>0.224</v>
      </c>
      <c r="G207">
        <v>0.19339999999999999</v>
      </c>
      <c r="H207" s="5"/>
      <c r="I207" s="3">
        <v>0.125</v>
      </c>
      <c r="J207">
        <v>0.57840000000000003</v>
      </c>
      <c r="K207">
        <v>0.35959999999999998</v>
      </c>
      <c r="L207">
        <v>0.27989999999999998</v>
      </c>
      <c r="M207">
        <v>0.2477</v>
      </c>
      <c r="N207">
        <v>0.20200000000000001</v>
      </c>
      <c r="O207">
        <v>0.20710000000000001</v>
      </c>
      <c r="P207" s="5"/>
      <c r="Q207" s="3">
        <v>0.125</v>
      </c>
      <c r="R207">
        <f t="shared" si="51"/>
        <v>0.21750000000000003</v>
      </c>
      <c r="S207">
        <f t="shared" si="50"/>
        <v>-9.1100000000000014E-2</v>
      </c>
      <c r="T207">
        <f t="shared" si="50"/>
        <v>-5.1000000000000045E-2</v>
      </c>
      <c r="U207">
        <f t="shared" si="50"/>
        <v>-3.8099999999999995E-2</v>
      </c>
      <c r="V207">
        <f t="shared" si="50"/>
        <v>-2.1999999999999992E-2</v>
      </c>
      <c r="W207">
        <f t="shared" si="50"/>
        <v>1.3700000000000018E-2</v>
      </c>
    </row>
    <row r="208" spans="1:46" x14ac:dyDescent="0.25">
      <c r="A208" s="3">
        <v>0.06</v>
      </c>
      <c r="B208">
        <v>0.43909999999999999</v>
      </c>
      <c r="C208">
        <v>0.78790000000000004</v>
      </c>
      <c r="D208">
        <v>0.6754</v>
      </c>
      <c r="E208">
        <v>0.56159999999999999</v>
      </c>
      <c r="F208">
        <v>0.39510000000000001</v>
      </c>
      <c r="G208">
        <v>0.2974</v>
      </c>
      <c r="H208" s="5"/>
      <c r="I208" s="3">
        <v>0.06</v>
      </c>
      <c r="J208">
        <v>0.6986</v>
      </c>
      <c r="K208">
        <v>0.65910000000000002</v>
      </c>
      <c r="L208">
        <v>0.52559999999999996</v>
      </c>
      <c r="M208">
        <v>0.45879999999999999</v>
      </c>
      <c r="N208">
        <v>0.32790000000000002</v>
      </c>
      <c r="O208">
        <v>0.49230000000000002</v>
      </c>
      <c r="P208" s="5"/>
      <c r="Q208" s="3">
        <v>0.06</v>
      </c>
      <c r="R208">
        <f t="shared" si="51"/>
        <v>0.25950000000000001</v>
      </c>
      <c r="S208">
        <f t="shared" si="50"/>
        <v>-0.12880000000000003</v>
      </c>
      <c r="T208">
        <f t="shared" si="50"/>
        <v>-0.14980000000000004</v>
      </c>
      <c r="U208">
        <f t="shared" si="50"/>
        <v>-0.1028</v>
      </c>
      <c r="V208">
        <f t="shared" si="50"/>
        <v>-6.7199999999999982E-2</v>
      </c>
      <c r="W208">
        <f t="shared" si="50"/>
        <v>0.19490000000000002</v>
      </c>
    </row>
    <row r="209" spans="1:46" x14ac:dyDescent="0.25">
      <c r="A209" s="3">
        <v>0</v>
      </c>
      <c r="B209">
        <v>1.0255000000000001</v>
      </c>
      <c r="C209">
        <v>0.46679999999999999</v>
      </c>
      <c r="D209">
        <v>0.82550000000000001</v>
      </c>
      <c r="E209">
        <v>0.80430000000000001</v>
      </c>
      <c r="F209">
        <v>0.57420000000000004</v>
      </c>
      <c r="G209">
        <v>0.46</v>
      </c>
      <c r="H209" s="5"/>
      <c r="I209" s="3">
        <v>0</v>
      </c>
      <c r="J209">
        <v>1.1791</v>
      </c>
      <c r="K209">
        <v>0.87870000000000004</v>
      </c>
      <c r="L209">
        <v>0.70179999999999998</v>
      </c>
      <c r="M209">
        <v>0.62660000000000005</v>
      </c>
      <c r="N209">
        <v>0.46310000000000001</v>
      </c>
      <c r="O209">
        <v>0.61270000000000002</v>
      </c>
      <c r="P209" s="5"/>
      <c r="Q209" s="3">
        <v>0</v>
      </c>
      <c r="R209">
        <f t="shared" si="51"/>
        <v>0.15359999999999996</v>
      </c>
      <c r="S209">
        <f t="shared" si="50"/>
        <v>0.41190000000000004</v>
      </c>
      <c r="T209">
        <f t="shared" si="50"/>
        <v>-0.12370000000000003</v>
      </c>
      <c r="U209">
        <f t="shared" si="50"/>
        <v>-0.17769999999999997</v>
      </c>
      <c r="V209">
        <f t="shared" si="50"/>
        <v>-0.11110000000000003</v>
      </c>
      <c r="W209">
        <f t="shared" si="50"/>
        <v>0.1527</v>
      </c>
    </row>
    <row r="210" spans="1:46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</row>
    <row r="211" spans="1:46" x14ac:dyDescent="0.25">
      <c r="A211" s="3"/>
      <c r="B211" s="3" t="s">
        <v>61</v>
      </c>
      <c r="C211" s="3"/>
      <c r="D211" s="3"/>
      <c r="E211" s="3"/>
      <c r="F211" s="3"/>
      <c r="G211" s="3"/>
      <c r="H211" s="5"/>
      <c r="I211" s="3"/>
      <c r="J211" s="3" t="s">
        <v>61</v>
      </c>
      <c r="K211" s="3"/>
      <c r="L211" s="3"/>
      <c r="M211" s="3"/>
      <c r="N211" s="3"/>
      <c r="O211" s="3"/>
      <c r="P211" s="5"/>
      <c r="Q211" s="3"/>
      <c r="R211" s="3" t="s">
        <v>61</v>
      </c>
      <c r="S211" s="3"/>
      <c r="T211" s="3"/>
      <c r="U211" s="3"/>
      <c r="V211" s="3"/>
      <c r="W211" s="3"/>
    </row>
    <row r="212" spans="1:46" x14ac:dyDescent="0.25">
      <c r="A212" s="3" t="s">
        <v>7</v>
      </c>
      <c r="B212" s="3">
        <v>2</v>
      </c>
      <c r="C212" s="3">
        <v>1</v>
      </c>
      <c r="D212" s="3">
        <v>0.5</v>
      </c>
      <c r="E212" s="3">
        <v>0.25</v>
      </c>
      <c r="F212" s="3">
        <v>0.125</v>
      </c>
      <c r="G212" s="3">
        <v>0</v>
      </c>
      <c r="H212" s="5">
        <v>2</v>
      </c>
      <c r="I212" s="3" t="s">
        <v>7</v>
      </c>
      <c r="J212" s="3">
        <v>2</v>
      </c>
      <c r="K212" s="3">
        <v>1</v>
      </c>
      <c r="L212" s="3">
        <v>0.5</v>
      </c>
      <c r="M212" s="3">
        <v>0.25</v>
      </c>
      <c r="N212" s="3">
        <v>0.125</v>
      </c>
      <c r="O212" s="3">
        <v>0</v>
      </c>
      <c r="P212" s="5"/>
      <c r="Q212" s="3" t="s">
        <v>7</v>
      </c>
      <c r="R212" s="3">
        <v>2</v>
      </c>
      <c r="S212" s="3">
        <v>1</v>
      </c>
      <c r="T212" s="3">
        <v>0.5</v>
      </c>
      <c r="U212" s="3">
        <v>0.25</v>
      </c>
      <c r="V212" s="3">
        <v>0.125</v>
      </c>
      <c r="W212" s="3">
        <v>0</v>
      </c>
    </row>
    <row r="213" spans="1:46" x14ac:dyDescent="0.25">
      <c r="A213" s="3">
        <v>4</v>
      </c>
      <c r="B213">
        <v>0.16350000000000001</v>
      </c>
      <c r="C213">
        <v>0.21160000000000001</v>
      </c>
      <c r="D213">
        <v>0.13519999999999999</v>
      </c>
      <c r="E213">
        <v>0.15579999999999999</v>
      </c>
      <c r="F213">
        <v>0.1739</v>
      </c>
      <c r="G213">
        <v>0.16930000000000001</v>
      </c>
      <c r="H213" s="5"/>
      <c r="I213" s="3">
        <v>4</v>
      </c>
      <c r="J213">
        <v>0.17069999999999999</v>
      </c>
      <c r="K213">
        <v>0.20860000000000001</v>
      </c>
      <c r="L213">
        <v>0.1368</v>
      </c>
      <c r="M213">
        <v>0.1575</v>
      </c>
      <c r="N213">
        <v>0.17130000000000001</v>
      </c>
      <c r="O213">
        <v>0.15920000000000001</v>
      </c>
      <c r="P213" s="5"/>
      <c r="Q213" s="3">
        <v>4</v>
      </c>
      <c r="R213">
        <f>J213-B213</f>
        <v>7.1999999999999842E-3</v>
      </c>
      <c r="S213">
        <f t="shared" ref="S213:W220" si="52">K213-C213</f>
        <v>-3.0000000000000027E-3</v>
      </c>
      <c r="T213">
        <f t="shared" si="52"/>
        <v>1.6000000000000181E-3</v>
      </c>
      <c r="U213">
        <f t="shared" si="52"/>
        <v>1.7000000000000071E-3</v>
      </c>
      <c r="V213">
        <f t="shared" si="52"/>
        <v>-2.5999999999999912E-3</v>
      </c>
      <c r="W213">
        <f t="shared" si="52"/>
        <v>-1.0099999999999998E-2</v>
      </c>
    </row>
    <row r="214" spans="1:46" x14ac:dyDescent="0.25">
      <c r="A214" s="3">
        <v>2</v>
      </c>
      <c r="B214">
        <v>0.15179999999999999</v>
      </c>
      <c r="C214">
        <v>0.2122</v>
      </c>
      <c r="D214">
        <v>0.1598</v>
      </c>
      <c r="E214">
        <v>0.1638</v>
      </c>
      <c r="F214">
        <v>0.16830000000000001</v>
      </c>
      <c r="G214">
        <v>0.1651</v>
      </c>
      <c r="H214" s="5"/>
      <c r="I214" s="3">
        <v>2</v>
      </c>
      <c r="J214">
        <v>0.16489999999999999</v>
      </c>
      <c r="K214">
        <v>0.20469999999999999</v>
      </c>
      <c r="L214">
        <v>0.15620000000000001</v>
      </c>
      <c r="M214">
        <v>0.1651</v>
      </c>
      <c r="N214">
        <v>0.16400000000000001</v>
      </c>
      <c r="O214">
        <v>0.16059999999999999</v>
      </c>
      <c r="P214" s="5"/>
      <c r="Q214" s="3">
        <v>2</v>
      </c>
      <c r="R214">
        <f t="shared" ref="R214:R220" si="53">J214-B214</f>
        <v>1.3100000000000001E-2</v>
      </c>
      <c r="S214">
        <f t="shared" si="52"/>
        <v>-7.5000000000000067E-3</v>
      </c>
      <c r="T214">
        <f t="shared" si="52"/>
        <v>-3.5999999999999921E-3</v>
      </c>
      <c r="U214">
        <f t="shared" si="52"/>
        <v>1.2999999999999956E-3</v>
      </c>
      <c r="V214">
        <f t="shared" si="52"/>
        <v>-4.2999999999999983E-3</v>
      </c>
      <c r="W214">
        <f t="shared" si="52"/>
        <v>-4.500000000000004E-3</v>
      </c>
    </row>
    <row r="215" spans="1:46" x14ac:dyDescent="0.25">
      <c r="A215" s="3">
        <v>1</v>
      </c>
      <c r="B215">
        <v>0.14399999999999999</v>
      </c>
      <c r="C215">
        <v>0.1258</v>
      </c>
      <c r="D215">
        <v>0.15</v>
      </c>
      <c r="E215">
        <v>0.1353</v>
      </c>
      <c r="F215">
        <v>0.1208</v>
      </c>
      <c r="G215">
        <v>0.14419999999999999</v>
      </c>
      <c r="H215" s="5"/>
      <c r="I215" s="3">
        <v>1</v>
      </c>
      <c r="J215">
        <v>0.14199999999999999</v>
      </c>
      <c r="K215">
        <v>0.1235</v>
      </c>
      <c r="L215">
        <v>0.15010000000000001</v>
      </c>
      <c r="M215">
        <v>0.13539999999999999</v>
      </c>
      <c r="N215">
        <v>0.1196</v>
      </c>
      <c r="O215">
        <v>0.14119999999999999</v>
      </c>
      <c r="P215" s="5"/>
      <c r="Q215" s="3">
        <v>1</v>
      </c>
      <c r="R215">
        <f t="shared" si="53"/>
        <v>-2.0000000000000018E-3</v>
      </c>
      <c r="S215">
        <f t="shared" si="52"/>
        <v>-2.2999999999999965E-3</v>
      </c>
      <c r="T215">
        <f t="shared" si="52"/>
        <v>1.0000000000001674E-4</v>
      </c>
      <c r="U215">
        <f t="shared" si="52"/>
        <v>9.9999999999988987E-5</v>
      </c>
      <c r="V215">
        <f t="shared" si="52"/>
        <v>-1.2000000000000066E-3</v>
      </c>
      <c r="W215">
        <f t="shared" si="52"/>
        <v>-3.0000000000000027E-3</v>
      </c>
    </row>
    <row r="216" spans="1:46" x14ac:dyDescent="0.25">
      <c r="A216" s="3">
        <v>0.5</v>
      </c>
      <c r="B216">
        <v>0.1605</v>
      </c>
      <c r="C216">
        <v>0.1784</v>
      </c>
      <c r="D216">
        <v>0.1454</v>
      </c>
      <c r="E216">
        <v>0.1358</v>
      </c>
      <c r="F216">
        <v>0.13830000000000001</v>
      </c>
      <c r="G216">
        <v>0.124</v>
      </c>
      <c r="H216" s="5"/>
      <c r="I216" s="3">
        <v>0.5</v>
      </c>
      <c r="J216">
        <v>0.16139999999999999</v>
      </c>
      <c r="K216">
        <v>0.17330000000000001</v>
      </c>
      <c r="L216">
        <v>0.14460000000000001</v>
      </c>
      <c r="M216">
        <v>0.1353</v>
      </c>
      <c r="N216">
        <v>0.1371</v>
      </c>
      <c r="O216">
        <v>0.12859999999999999</v>
      </c>
      <c r="P216" s="5"/>
      <c r="Q216" s="3">
        <v>0.5</v>
      </c>
      <c r="R216">
        <f t="shared" si="53"/>
        <v>8.9999999999998415E-4</v>
      </c>
      <c r="S216">
        <f t="shared" si="52"/>
        <v>-5.0999999999999934E-3</v>
      </c>
      <c r="T216">
        <f t="shared" si="52"/>
        <v>-7.9999999999999516E-4</v>
      </c>
      <c r="U216">
        <f t="shared" si="52"/>
        <v>-5.0000000000000044E-4</v>
      </c>
      <c r="V216">
        <f t="shared" si="52"/>
        <v>-1.2000000000000066E-3</v>
      </c>
      <c r="W216">
        <f t="shared" si="52"/>
        <v>4.599999999999993E-3</v>
      </c>
    </row>
    <row r="217" spans="1:46" x14ac:dyDescent="0.25">
      <c r="A217" s="3">
        <v>0.25</v>
      </c>
      <c r="B217">
        <v>0.1653</v>
      </c>
      <c r="C217">
        <v>0.1487</v>
      </c>
      <c r="D217">
        <v>0.1651</v>
      </c>
      <c r="E217">
        <v>0.1358</v>
      </c>
      <c r="F217">
        <v>0.1207</v>
      </c>
      <c r="G217">
        <v>0.13250000000000001</v>
      </c>
      <c r="H217" s="5"/>
      <c r="I217" s="3">
        <v>0.25</v>
      </c>
      <c r="J217">
        <v>0.1648</v>
      </c>
      <c r="K217">
        <v>0.14929999999999999</v>
      </c>
      <c r="L217">
        <v>0.16550000000000001</v>
      </c>
      <c r="M217">
        <v>0.1343</v>
      </c>
      <c r="N217">
        <v>0.124</v>
      </c>
      <c r="O217">
        <v>0.37019999999999997</v>
      </c>
      <c r="P217" s="5"/>
      <c r="Q217" s="3">
        <v>0.25</v>
      </c>
      <c r="R217">
        <f t="shared" si="53"/>
        <v>-5.0000000000000044E-4</v>
      </c>
      <c r="S217">
        <f t="shared" si="52"/>
        <v>5.9999999999998943E-4</v>
      </c>
      <c r="T217">
        <f t="shared" si="52"/>
        <v>4.0000000000001146E-4</v>
      </c>
      <c r="U217">
        <f t="shared" si="52"/>
        <v>-1.5000000000000013E-3</v>
      </c>
      <c r="V217">
        <f t="shared" si="52"/>
        <v>3.2999999999999974E-3</v>
      </c>
      <c r="W217">
        <f t="shared" si="52"/>
        <v>0.23769999999999997</v>
      </c>
    </row>
    <row r="218" spans="1:46" x14ac:dyDescent="0.25">
      <c r="A218" s="3">
        <v>0.125</v>
      </c>
      <c r="B218">
        <v>0.17419999999999999</v>
      </c>
      <c r="C218">
        <v>0.1532</v>
      </c>
      <c r="D218">
        <v>0.15190000000000001</v>
      </c>
      <c r="E218">
        <v>0.1638</v>
      </c>
      <c r="F218">
        <v>0.1217</v>
      </c>
      <c r="G218">
        <v>0.13869999999999999</v>
      </c>
      <c r="H218" s="5"/>
      <c r="I218" s="3">
        <v>0.125</v>
      </c>
      <c r="J218">
        <v>0.16800000000000001</v>
      </c>
      <c r="K218">
        <v>0.15279999999999999</v>
      </c>
      <c r="L218">
        <v>0.15</v>
      </c>
      <c r="M218">
        <v>0.16089999999999999</v>
      </c>
      <c r="N218">
        <v>0.1222</v>
      </c>
      <c r="O218">
        <v>0.4224</v>
      </c>
      <c r="P218" s="5"/>
      <c r="Q218" s="3">
        <v>0.125</v>
      </c>
      <c r="R218">
        <f t="shared" si="53"/>
        <v>-6.1999999999999833E-3</v>
      </c>
      <c r="S218">
        <f t="shared" si="52"/>
        <v>-4.0000000000001146E-4</v>
      </c>
      <c r="T218">
        <f t="shared" si="52"/>
        <v>-1.9000000000000128E-3</v>
      </c>
      <c r="U218">
        <f t="shared" si="52"/>
        <v>-2.9000000000000137E-3</v>
      </c>
      <c r="V218">
        <f t="shared" si="52"/>
        <v>5.0000000000000044E-4</v>
      </c>
      <c r="W218">
        <f t="shared" si="52"/>
        <v>0.28370000000000001</v>
      </c>
    </row>
    <row r="219" spans="1:46" x14ac:dyDescent="0.25">
      <c r="A219" s="3">
        <v>0.06</v>
      </c>
      <c r="B219">
        <v>0.2787</v>
      </c>
      <c r="C219">
        <v>0.22689999999999999</v>
      </c>
      <c r="D219">
        <v>0.20200000000000001</v>
      </c>
      <c r="E219">
        <v>0.1767</v>
      </c>
      <c r="F219">
        <v>0.1452</v>
      </c>
      <c r="G219">
        <v>0.15570000000000001</v>
      </c>
      <c r="H219" s="5"/>
      <c r="I219" s="3">
        <v>0.06</v>
      </c>
      <c r="J219">
        <v>0.2402</v>
      </c>
      <c r="K219">
        <v>0.21010000000000001</v>
      </c>
      <c r="L219">
        <v>0.1953</v>
      </c>
      <c r="M219">
        <v>0.1706</v>
      </c>
      <c r="N219">
        <v>0.14630000000000001</v>
      </c>
      <c r="O219">
        <v>0.49909999999999999</v>
      </c>
      <c r="P219" s="5"/>
      <c r="Q219" s="3">
        <v>0.06</v>
      </c>
      <c r="R219">
        <f t="shared" si="53"/>
        <v>-3.8500000000000006E-2</v>
      </c>
      <c r="S219">
        <f t="shared" si="52"/>
        <v>-1.6799999999999982E-2</v>
      </c>
      <c r="T219">
        <f t="shared" si="52"/>
        <v>-6.7000000000000115E-3</v>
      </c>
      <c r="U219">
        <f t="shared" si="52"/>
        <v>-6.0999999999999943E-3</v>
      </c>
      <c r="V219">
        <f t="shared" si="52"/>
        <v>1.1000000000000176E-3</v>
      </c>
      <c r="W219">
        <f t="shared" si="52"/>
        <v>0.34339999999999998</v>
      </c>
    </row>
    <row r="220" spans="1:46" x14ac:dyDescent="0.25">
      <c r="A220" s="3">
        <v>0</v>
      </c>
      <c r="B220">
        <v>0.40500000000000003</v>
      </c>
      <c r="C220">
        <v>0.31140000000000001</v>
      </c>
      <c r="D220">
        <v>0.26269999999999999</v>
      </c>
      <c r="E220">
        <v>0.2611</v>
      </c>
      <c r="F220">
        <v>0.21340000000000001</v>
      </c>
      <c r="G220">
        <v>0.20799999999999999</v>
      </c>
      <c r="H220" s="5"/>
      <c r="I220" s="3">
        <v>0</v>
      </c>
      <c r="J220">
        <v>0.32979999999999998</v>
      </c>
      <c r="K220">
        <v>0.27929999999999999</v>
      </c>
      <c r="L220">
        <v>0.2399</v>
      </c>
      <c r="M220">
        <v>0.2437</v>
      </c>
      <c r="N220">
        <v>0.2087</v>
      </c>
      <c r="O220">
        <v>0.51680000000000004</v>
      </c>
      <c r="P220" s="5"/>
      <c r="Q220" s="3">
        <v>0</v>
      </c>
      <c r="R220">
        <f t="shared" si="53"/>
        <v>-7.5200000000000045E-2</v>
      </c>
      <c r="S220">
        <f t="shared" si="52"/>
        <v>-3.2100000000000017E-2</v>
      </c>
      <c r="T220">
        <f t="shared" si="52"/>
        <v>-2.2799999999999987E-2</v>
      </c>
      <c r="U220">
        <f t="shared" si="52"/>
        <v>-1.7399999999999999E-2</v>
      </c>
      <c r="V220">
        <f t="shared" si="52"/>
        <v>-4.7000000000000097E-3</v>
      </c>
      <c r="W220">
        <f t="shared" si="52"/>
        <v>0.30880000000000007</v>
      </c>
    </row>
    <row r="221" spans="1:46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</row>
    <row r="222" spans="1:46" x14ac:dyDescent="0.25">
      <c r="A222" s="3"/>
      <c r="B222" s="3" t="s">
        <v>61</v>
      </c>
      <c r="C222" s="3"/>
      <c r="D222" s="3"/>
      <c r="E222" s="3"/>
      <c r="F222" s="3"/>
      <c r="G222" s="3"/>
      <c r="H222" s="5"/>
      <c r="I222" s="3"/>
      <c r="J222" s="3" t="s">
        <v>61</v>
      </c>
      <c r="K222" s="3"/>
      <c r="L222" s="3"/>
      <c r="M222" s="3"/>
      <c r="N222" s="3"/>
      <c r="O222" s="3"/>
      <c r="P222" s="5"/>
      <c r="Q222" s="3"/>
      <c r="R222" s="3" t="s">
        <v>61</v>
      </c>
      <c r="S222" s="3"/>
      <c r="T222" s="3"/>
      <c r="U222" s="3"/>
      <c r="V222" s="3"/>
      <c r="W222" s="3"/>
    </row>
    <row r="223" spans="1:46" x14ac:dyDescent="0.25">
      <c r="A223" s="3" t="s">
        <v>7</v>
      </c>
      <c r="B223" s="3">
        <v>2</v>
      </c>
      <c r="C223" s="3">
        <v>1</v>
      </c>
      <c r="D223" s="3">
        <v>0.5</v>
      </c>
      <c r="E223" s="3">
        <v>0.25</v>
      </c>
      <c r="F223" s="3">
        <v>0.125</v>
      </c>
      <c r="G223" s="3">
        <v>0</v>
      </c>
      <c r="H223" s="5">
        <v>1</v>
      </c>
      <c r="I223" s="3" t="s">
        <v>7</v>
      </c>
      <c r="J223" s="3">
        <v>2</v>
      </c>
      <c r="K223" s="3">
        <v>1</v>
      </c>
      <c r="L223" s="3">
        <v>0.5</v>
      </c>
      <c r="M223" s="3">
        <v>0.25</v>
      </c>
      <c r="N223" s="3">
        <v>0.125</v>
      </c>
      <c r="O223" s="3">
        <v>0</v>
      </c>
      <c r="P223" s="5"/>
      <c r="Q223" s="3" t="s">
        <v>7</v>
      </c>
      <c r="R223" s="3">
        <v>2</v>
      </c>
      <c r="S223" s="3">
        <v>1</v>
      </c>
      <c r="T223" s="3">
        <v>0.5</v>
      </c>
      <c r="U223" s="3">
        <v>0.25</v>
      </c>
      <c r="V223" s="3">
        <v>0.125</v>
      </c>
      <c r="W223" s="3">
        <v>0</v>
      </c>
    </row>
    <row r="224" spans="1:46" x14ac:dyDescent="0.25">
      <c r="A224" s="3">
        <v>4</v>
      </c>
      <c r="B224">
        <v>0.32900000000000001</v>
      </c>
      <c r="C224">
        <v>0.17330000000000001</v>
      </c>
      <c r="D224">
        <v>0.14660000000000001</v>
      </c>
      <c r="E224">
        <v>0.22470000000000001</v>
      </c>
      <c r="F224">
        <v>0.14910000000000001</v>
      </c>
      <c r="G224">
        <v>0.13689999999999999</v>
      </c>
      <c r="H224" s="5"/>
      <c r="I224" s="3">
        <v>4</v>
      </c>
      <c r="J224">
        <v>0.45079999999999998</v>
      </c>
      <c r="K224">
        <v>0.27310000000000001</v>
      </c>
      <c r="L224">
        <v>0.2382</v>
      </c>
      <c r="M224">
        <v>0.26540000000000002</v>
      </c>
      <c r="N224">
        <v>0.1474</v>
      </c>
      <c r="O224">
        <v>0.13300000000000001</v>
      </c>
      <c r="P224" s="5"/>
      <c r="Q224" s="3">
        <v>4</v>
      </c>
      <c r="R224">
        <f>J224-B224</f>
        <v>0.12179999999999996</v>
      </c>
      <c r="S224">
        <f t="shared" ref="S224:W231" si="54">K224-C224</f>
        <v>9.98E-2</v>
      </c>
      <c r="T224">
        <f t="shared" si="54"/>
        <v>9.1599999999999987E-2</v>
      </c>
      <c r="U224">
        <f t="shared" si="54"/>
        <v>4.0700000000000014E-2</v>
      </c>
      <c r="V224">
        <f t="shared" si="54"/>
        <v>-1.7000000000000071E-3</v>
      </c>
      <c r="W224">
        <f t="shared" si="54"/>
        <v>-3.8999999999999868E-3</v>
      </c>
    </row>
    <row r="225" spans="1:46" x14ac:dyDescent="0.25">
      <c r="A225" s="3">
        <v>2</v>
      </c>
      <c r="B225">
        <v>0.7258</v>
      </c>
      <c r="C225">
        <v>0.50039999999999996</v>
      </c>
      <c r="D225">
        <v>0.3276</v>
      </c>
      <c r="E225">
        <v>0.1797</v>
      </c>
      <c r="F225">
        <v>0.1429</v>
      </c>
      <c r="G225">
        <v>0.1459</v>
      </c>
      <c r="H225" s="5"/>
      <c r="I225" s="3">
        <v>2</v>
      </c>
      <c r="J225">
        <v>0.84450000000000003</v>
      </c>
      <c r="K225">
        <v>0.49880000000000002</v>
      </c>
      <c r="L225">
        <v>0.34449999999999997</v>
      </c>
      <c r="M225">
        <v>0.30359999999999998</v>
      </c>
      <c r="N225">
        <v>0.20380000000000001</v>
      </c>
      <c r="O225">
        <v>0.15140000000000001</v>
      </c>
      <c r="P225" s="5"/>
      <c r="Q225" s="3">
        <v>2</v>
      </c>
      <c r="R225">
        <f t="shared" ref="R225:R231" si="55">J225-B225</f>
        <v>0.11870000000000003</v>
      </c>
      <c r="S225">
        <f t="shared" si="54"/>
        <v>-1.5999999999999348E-3</v>
      </c>
      <c r="T225">
        <f t="shared" si="54"/>
        <v>1.6899999999999971E-2</v>
      </c>
      <c r="U225">
        <f t="shared" si="54"/>
        <v>0.12389999999999998</v>
      </c>
      <c r="V225">
        <f t="shared" si="54"/>
        <v>6.090000000000001E-2</v>
      </c>
      <c r="W225">
        <f t="shared" si="54"/>
        <v>5.5000000000000049E-3</v>
      </c>
    </row>
    <row r="226" spans="1:46" x14ac:dyDescent="0.25">
      <c r="A226" s="3">
        <v>1</v>
      </c>
      <c r="B226">
        <v>0.39410000000000001</v>
      </c>
      <c r="C226">
        <v>0.22789999999999999</v>
      </c>
      <c r="D226">
        <v>0.25169999999999998</v>
      </c>
      <c r="E226">
        <v>0.18709999999999999</v>
      </c>
      <c r="F226">
        <v>0.13750000000000001</v>
      </c>
      <c r="G226">
        <v>0.13100000000000001</v>
      </c>
      <c r="H226" s="5"/>
      <c r="I226" s="3">
        <v>1</v>
      </c>
      <c r="J226">
        <v>0.53269999999999995</v>
      </c>
      <c r="K226">
        <v>0.35089999999999999</v>
      </c>
      <c r="L226">
        <v>0.2334</v>
      </c>
      <c r="M226">
        <v>0.17</v>
      </c>
      <c r="N226">
        <v>0.13780000000000001</v>
      </c>
      <c r="O226">
        <v>0.1318</v>
      </c>
      <c r="P226" s="5"/>
      <c r="Q226" s="3">
        <v>1</v>
      </c>
      <c r="R226">
        <f t="shared" si="55"/>
        <v>0.13859999999999995</v>
      </c>
      <c r="S226">
        <f t="shared" si="54"/>
        <v>0.123</v>
      </c>
      <c r="T226">
        <f t="shared" si="54"/>
        <v>-1.8299999999999983E-2</v>
      </c>
      <c r="U226">
        <f t="shared" si="54"/>
        <v>-1.7099999999999976E-2</v>
      </c>
      <c r="V226">
        <f t="shared" si="54"/>
        <v>2.9999999999999472E-4</v>
      </c>
      <c r="W226">
        <f t="shared" si="54"/>
        <v>7.9999999999999516E-4</v>
      </c>
    </row>
    <row r="227" spans="1:46" x14ac:dyDescent="0.25">
      <c r="A227" s="3">
        <v>0.5</v>
      </c>
      <c r="B227">
        <v>0.81669999999999998</v>
      </c>
      <c r="C227">
        <v>0.4839</v>
      </c>
      <c r="D227">
        <v>0.27589999999999998</v>
      </c>
      <c r="E227">
        <v>0.28820000000000001</v>
      </c>
      <c r="F227">
        <v>0.16420000000000001</v>
      </c>
      <c r="G227">
        <v>0.15279999999999999</v>
      </c>
      <c r="H227" s="5"/>
      <c r="I227" s="3">
        <v>0.5</v>
      </c>
      <c r="J227">
        <v>0.66120000000000001</v>
      </c>
      <c r="K227">
        <v>0.44690000000000002</v>
      </c>
      <c r="L227">
        <v>0.28670000000000001</v>
      </c>
      <c r="M227">
        <v>0.25319999999999998</v>
      </c>
      <c r="N227">
        <v>0.15970000000000001</v>
      </c>
      <c r="O227">
        <v>0.15340000000000001</v>
      </c>
      <c r="P227" s="5"/>
      <c r="Q227" s="3">
        <v>0.5</v>
      </c>
      <c r="R227">
        <f t="shared" si="55"/>
        <v>-0.15549999999999997</v>
      </c>
      <c r="S227">
        <f t="shared" si="54"/>
        <v>-3.6999999999999977E-2</v>
      </c>
      <c r="T227">
        <f t="shared" si="54"/>
        <v>1.0800000000000032E-2</v>
      </c>
      <c r="U227">
        <f t="shared" si="54"/>
        <v>-3.5000000000000031E-2</v>
      </c>
      <c r="V227">
        <f t="shared" si="54"/>
        <v>-4.500000000000004E-3</v>
      </c>
      <c r="W227">
        <f t="shared" si="54"/>
        <v>6.0000000000001719E-4</v>
      </c>
    </row>
    <row r="228" spans="1:46" x14ac:dyDescent="0.25">
      <c r="A228" s="3">
        <v>0.25</v>
      </c>
      <c r="B228">
        <v>0.39679999999999999</v>
      </c>
      <c r="C228">
        <v>0.27800000000000002</v>
      </c>
      <c r="D228">
        <v>0.21790000000000001</v>
      </c>
      <c r="E228">
        <v>0.20469999999999999</v>
      </c>
      <c r="F228">
        <v>0.16039999999999999</v>
      </c>
      <c r="G228">
        <v>0.14949999999999999</v>
      </c>
      <c r="H228" s="5"/>
      <c r="I228" s="3">
        <v>0.25</v>
      </c>
      <c r="J228">
        <v>0.39729999999999999</v>
      </c>
      <c r="K228">
        <v>0.2492</v>
      </c>
      <c r="L228">
        <v>0.20180000000000001</v>
      </c>
      <c r="M228">
        <v>0.18110000000000001</v>
      </c>
      <c r="N228">
        <v>0.15190000000000001</v>
      </c>
      <c r="O228">
        <v>0.15759999999999999</v>
      </c>
      <c r="P228" s="5"/>
      <c r="Q228" s="3">
        <v>0.25</v>
      </c>
      <c r="R228">
        <f t="shared" si="55"/>
        <v>5.0000000000000044E-4</v>
      </c>
      <c r="S228">
        <f t="shared" si="54"/>
        <v>-2.880000000000002E-2</v>
      </c>
      <c r="T228">
        <f t="shared" si="54"/>
        <v>-1.6100000000000003E-2</v>
      </c>
      <c r="U228">
        <f t="shared" si="54"/>
        <v>-2.3599999999999982E-2</v>
      </c>
      <c r="V228">
        <f t="shared" si="54"/>
        <v>-8.4999999999999798E-3</v>
      </c>
      <c r="W228">
        <f t="shared" si="54"/>
        <v>8.0999999999999961E-3</v>
      </c>
    </row>
    <row r="229" spans="1:46" x14ac:dyDescent="0.25">
      <c r="A229" s="3">
        <v>0.125</v>
      </c>
      <c r="B229">
        <v>0.63149999999999995</v>
      </c>
      <c r="C229">
        <v>0.44950000000000001</v>
      </c>
      <c r="D229">
        <v>0.35470000000000002</v>
      </c>
      <c r="E229">
        <v>0.27639999999999998</v>
      </c>
      <c r="F229">
        <v>0.2014</v>
      </c>
      <c r="G229">
        <v>0.15429999999999999</v>
      </c>
      <c r="H229" s="5"/>
      <c r="I229" s="3">
        <v>0.125</v>
      </c>
      <c r="J229">
        <v>0.56599999999999995</v>
      </c>
      <c r="K229">
        <v>0.38900000000000001</v>
      </c>
      <c r="L229">
        <v>0.2878</v>
      </c>
      <c r="M229">
        <v>0.2311</v>
      </c>
      <c r="N229">
        <v>0.17369999999999999</v>
      </c>
      <c r="O229">
        <v>0.27950000000000003</v>
      </c>
      <c r="P229" s="5"/>
      <c r="Q229" s="3">
        <v>0.125</v>
      </c>
      <c r="R229">
        <f t="shared" si="55"/>
        <v>-6.5500000000000003E-2</v>
      </c>
      <c r="S229">
        <f t="shared" si="54"/>
        <v>-6.0499999999999998E-2</v>
      </c>
      <c r="T229">
        <f t="shared" si="54"/>
        <v>-6.6900000000000015E-2</v>
      </c>
      <c r="U229">
        <f t="shared" si="54"/>
        <v>-4.5299999999999979E-2</v>
      </c>
      <c r="V229">
        <f t="shared" si="54"/>
        <v>-2.7700000000000002E-2</v>
      </c>
      <c r="W229">
        <f t="shared" si="54"/>
        <v>0.12520000000000003</v>
      </c>
    </row>
    <row r="230" spans="1:46" x14ac:dyDescent="0.25">
      <c r="A230" s="3">
        <v>0.06</v>
      </c>
      <c r="B230">
        <v>0.91600000000000004</v>
      </c>
      <c r="C230">
        <v>0.47210000000000002</v>
      </c>
      <c r="D230">
        <v>0.61670000000000003</v>
      </c>
      <c r="E230">
        <v>0.46379999999999999</v>
      </c>
      <c r="F230">
        <v>0.2248</v>
      </c>
      <c r="G230">
        <v>0.24010000000000001</v>
      </c>
      <c r="H230" s="5"/>
      <c r="I230" s="3">
        <v>0.06</v>
      </c>
      <c r="J230">
        <v>1.0038</v>
      </c>
      <c r="K230">
        <v>0.73870000000000002</v>
      </c>
      <c r="L230">
        <v>0.56730000000000003</v>
      </c>
      <c r="M230">
        <v>0.3836</v>
      </c>
      <c r="N230">
        <v>0.34820000000000001</v>
      </c>
      <c r="O230">
        <v>0.51659999999999995</v>
      </c>
      <c r="P230" s="5"/>
      <c r="Q230" s="3">
        <v>0.06</v>
      </c>
      <c r="R230">
        <f t="shared" si="55"/>
        <v>8.7799999999999989E-2</v>
      </c>
      <c r="S230">
        <f t="shared" si="54"/>
        <v>0.2666</v>
      </c>
      <c r="T230">
        <f t="shared" si="54"/>
        <v>-4.9399999999999999E-2</v>
      </c>
      <c r="U230">
        <f t="shared" si="54"/>
        <v>-8.0199999999999994E-2</v>
      </c>
      <c r="V230">
        <f t="shared" si="54"/>
        <v>0.12340000000000001</v>
      </c>
      <c r="W230">
        <f t="shared" si="54"/>
        <v>0.27649999999999997</v>
      </c>
    </row>
    <row r="231" spans="1:46" x14ac:dyDescent="0.25">
      <c r="A231" s="3">
        <v>0</v>
      </c>
      <c r="B231">
        <v>0.73440000000000005</v>
      </c>
      <c r="C231">
        <v>0.66410000000000002</v>
      </c>
      <c r="D231">
        <v>0.65839999999999999</v>
      </c>
      <c r="E231">
        <v>0.65739999999999998</v>
      </c>
      <c r="F231">
        <v>0.56059999999999999</v>
      </c>
      <c r="G231">
        <v>0.45150000000000001</v>
      </c>
      <c r="H231" s="5"/>
      <c r="I231" s="3">
        <v>0</v>
      </c>
      <c r="J231">
        <v>1.2438</v>
      </c>
      <c r="K231">
        <v>0.98499999999999999</v>
      </c>
      <c r="L231">
        <v>0.77390000000000003</v>
      </c>
      <c r="M231">
        <v>0.64559999999999995</v>
      </c>
      <c r="N231">
        <v>0.59360000000000002</v>
      </c>
      <c r="O231">
        <v>0.67</v>
      </c>
      <c r="P231" s="5"/>
      <c r="Q231" s="3">
        <v>0</v>
      </c>
      <c r="R231">
        <f t="shared" si="55"/>
        <v>0.50939999999999996</v>
      </c>
      <c r="S231">
        <f t="shared" si="54"/>
        <v>0.32089999999999996</v>
      </c>
      <c r="T231">
        <f t="shared" si="54"/>
        <v>0.11550000000000005</v>
      </c>
      <c r="U231">
        <f t="shared" si="54"/>
        <v>-1.1800000000000033E-2</v>
      </c>
      <c r="V231">
        <f t="shared" si="54"/>
        <v>3.3000000000000029E-2</v>
      </c>
      <c r="W231">
        <f t="shared" si="54"/>
        <v>0.21850000000000003</v>
      </c>
    </row>
    <row r="232" spans="1:46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</row>
    <row r="233" spans="1:46" x14ac:dyDescent="0.25">
      <c r="A233" s="3"/>
      <c r="B233" s="3" t="s">
        <v>55</v>
      </c>
      <c r="C233" s="3"/>
      <c r="D233" s="3"/>
      <c r="E233" s="3"/>
      <c r="F233" s="3"/>
      <c r="G233" s="3"/>
      <c r="H233" s="5"/>
      <c r="I233" s="3"/>
      <c r="J233" s="3"/>
      <c r="K233" s="3"/>
      <c r="L233" s="3"/>
      <c r="M233" s="3"/>
      <c r="N233" s="3"/>
      <c r="O233" s="3" t="s">
        <v>55</v>
      </c>
      <c r="P233" s="5"/>
      <c r="Q233" s="3"/>
      <c r="R233" s="3"/>
      <c r="S233" s="3"/>
      <c r="T233" s="3"/>
      <c r="U233" s="3"/>
      <c r="V233" s="3"/>
      <c r="W233" s="3"/>
    </row>
    <row r="234" spans="1:46" x14ac:dyDescent="0.25">
      <c r="A234" s="3" t="s">
        <v>7</v>
      </c>
      <c r="B234" s="3">
        <v>2</v>
      </c>
      <c r="C234" s="3">
        <v>1</v>
      </c>
      <c r="D234" s="3">
        <v>0.5</v>
      </c>
      <c r="E234" s="3">
        <v>0.25</v>
      </c>
      <c r="F234" s="3">
        <v>0.125</v>
      </c>
      <c r="G234" s="3">
        <v>0</v>
      </c>
      <c r="H234" s="5"/>
      <c r="I234" s="3" t="s">
        <v>7</v>
      </c>
      <c r="J234" s="3">
        <v>2</v>
      </c>
      <c r="K234" s="3">
        <v>1</v>
      </c>
      <c r="L234" s="3">
        <v>0.5</v>
      </c>
      <c r="M234" s="3">
        <v>0.25</v>
      </c>
      <c r="N234" s="3">
        <v>0.125</v>
      </c>
      <c r="O234" s="3">
        <v>0</v>
      </c>
      <c r="P234" s="5"/>
      <c r="Q234" s="3" t="s">
        <v>7</v>
      </c>
      <c r="R234" s="3">
        <v>2</v>
      </c>
      <c r="S234" s="3">
        <v>1</v>
      </c>
      <c r="T234" s="3">
        <v>0.5</v>
      </c>
      <c r="U234" s="3">
        <v>0.25</v>
      </c>
      <c r="V234" s="3">
        <v>0.125</v>
      </c>
      <c r="W234" s="3">
        <v>0</v>
      </c>
    </row>
    <row r="235" spans="1:46" x14ac:dyDescent="0.25">
      <c r="A235" s="3">
        <v>0.06</v>
      </c>
      <c r="B235">
        <v>0.1598</v>
      </c>
      <c r="C235">
        <v>0.1366</v>
      </c>
      <c r="D235">
        <v>0.13869999999999999</v>
      </c>
      <c r="E235">
        <v>0.13650000000000001</v>
      </c>
      <c r="F235">
        <v>0.13730000000000001</v>
      </c>
      <c r="G235">
        <v>0.1358</v>
      </c>
      <c r="H235" s="5"/>
      <c r="I235" s="3">
        <v>0.06</v>
      </c>
      <c r="J235">
        <v>0.25180000000000002</v>
      </c>
      <c r="K235">
        <v>0.17530000000000001</v>
      </c>
      <c r="L235">
        <v>0.15359999999999999</v>
      </c>
      <c r="M235">
        <v>0.1368</v>
      </c>
      <c r="N235">
        <v>0.23860000000000001</v>
      </c>
      <c r="O235">
        <v>0.41370000000000001</v>
      </c>
      <c r="P235" s="5"/>
      <c r="Q235" s="3">
        <v>0.06</v>
      </c>
      <c r="R235">
        <f>J235-B235</f>
        <v>9.2000000000000026E-2</v>
      </c>
      <c r="S235">
        <f t="shared" ref="S235:W242" si="56">K235-C235</f>
        <v>3.8700000000000012E-2</v>
      </c>
      <c r="T235">
        <f t="shared" si="56"/>
        <v>1.4899999999999997E-2</v>
      </c>
      <c r="U235">
        <f t="shared" si="56"/>
        <v>2.9999999999999472E-4</v>
      </c>
      <c r="V235">
        <f t="shared" si="56"/>
        <v>0.1013</v>
      </c>
      <c r="W235">
        <f t="shared" si="56"/>
        <v>0.27790000000000004</v>
      </c>
    </row>
    <row r="236" spans="1:46" x14ac:dyDescent="0.25">
      <c r="A236" s="3">
        <v>0.03</v>
      </c>
      <c r="B236">
        <v>0.1401</v>
      </c>
      <c r="C236">
        <v>0.13439999999999999</v>
      </c>
      <c r="D236">
        <v>0.14119999999999999</v>
      </c>
      <c r="E236">
        <v>0.13719999999999999</v>
      </c>
      <c r="F236">
        <v>0.13189999999999999</v>
      </c>
      <c r="G236">
        <v>0.12540000000000001</v>
      </c>
      <c r="H236" s="5"/>
      <c r="I236" s="3">
        <v>0.03</v>
      </c>
      <c r="J236">
        <v>0.3891</v>
      </c>
      <c r="K236">
        <v>0.23710000000000001</v>
      </c>
      <c r="L236">
        <v>0.1996</v>
      </c>
      <c r="M236">
        <v>0.18720000000000001</v>
      </c>
      <c r="N236">
        <v>0.27360000000000001</v>
      </c>
      <c r="O236">
        <v>0.32119999999999999</v>
      </c>
      <c r="P236" s="5"/>
      <c r="Q236" s="3">
        <v>0.03</v>
      </c>
      <c r="R236">
        <f t="shared" ref="R236:R242" si="57">J236-B236</f>
        <v>0.249</v>
      </c>
      <c r="S236">
        <f t="shared" si="56"/>
        <v>0.10270000000000001</v>
      </c>
      <c r="T236">
        <f t="shared" si="56"/>
        <v>5.8400000000000007E-2</v>
      </c>
      <c r="U236">
        <f t="shared" si="56"/>
        <v>5.0000000000000017E-2</v>
      </c>
      <c r="V236">
        <f t="shared" si="56"/>
        <v>0.14170000000000002</v>
      </c>
      <c r="W236">
        <f t="shared" si="56"/>
        <v>0.19579999999999997</v>
      </c>
    </row>
    <row r="237" spans="1:46" x14ac:dyDescent="0.25">
      <c r="A237" s="3">
        <v>0.01</v>
      </c>
      <c r="B237">
        <v>0.154</v>
      </c>
      <c r="C237">
        <v>0.11700000000000001</v>
      </c>
      <c r="D237">
        <v>0.1249</v>
      </c>
      <c r="E237">
        <v>0.1211</v>
      </c>
      <c r="F237">
        <v>9.9599999999999994E-2</v>
      </c>
      <c r="G237">
        <v>0.11899999999999999</v>
      </c>
      <c r="H237" s="5"/>
      <c r="I237" s="3">
        <v>0.01</v>
      </c>
      <c r="J237">
        <v>0.2457</v>
      </c>
      <c r="K237">
        <v>0.14710000000000001</v>
      </c>
      <c r="L237">
        <v>0.1517</v>
      </c>
      <c r="M237">
        <v>0.1502</v>
      </c>
      <c r="N237">
        <v>0.23219999999999999</v>
      </c>
      <c r="O237">
        <v>0.28670000000000001</v>
      </c>
      <c r="P237" s="5"/>
      <c r="Q237" s="3">
        <v>0.01</v>
      </c>
      <c r="R237">
        <f t="shared" si="57"/>
        <v>9.1700000000000004E-2</v>
      </c>
      <c r="S237">
        <f t="shared" si="56"/>
        <v>3.0100000000000002E-2</v>
      </c>
      <c r="T237">
        <f t="shared" si="56"/>
        <v>2.6800000000000004E-2</v>
      </c>
      <c r="U237">
        <f t="shared" si="56"/>
        <v>2.9100000000000001E-2</v>
      </c>
      <c r="V237">
        <f t="shared" si="56"/>
        <v>0.1326</v>
      </c>
      <c r="W237">
        <f t="shared" si="56"/>
        <v>0.16770000000000002</v>
      </c>
    </row>
    <row r="238" spans="1:46" x14ac:dyDescent="0.25">
      <c r="A238" s="3">
        <v>5.0000000000000001E-3</v>
      </c>
      <c r="B238">
        <v>0.11940000000000001</v>
      </c>
      <c r="C238">
        <v>0.1192</v>
      </c>
      <c r="D238">
        <v>0.13009999999999999</v>
      </c>
      <c r="E238">
        <v>0.1263</v>
      </c>
      <c r="F238">
        <v>0.1239</v>
      </c>
      <c r="G238">
        <v>0.11169999999999999</v>
      </c>
      <c r="H238" s="5"/>
      <c r="I238" s="3">
        <v>5.0000000000000001E-3</v>
      </c>
      <c r="J238">
        <v>0.21820000000000001</v>
      </c>
      <c r="K238">
        <v>0.1971</v>
      </c>
      <c r="L238">
        <v>0.17699999999999999</v>
      </c>
      <c r="M238">
        <v>0.16089999999999999</v>
      </c>
      <c r="N238">
        <v>0.2467</v>
      </c>
      <c r="O238">
        <v>0.2397</v>
      </c>
      <c r="P238" s="5"/>
      <c r="Q238" s="3">
        <v>5.0000000000000001E-3</v>
      </c>
      <c r="R238">
        <f t="shared" si="57"/>
        <v>9.8799999999999999E-2</v>
      </c>
      <c r="S238">
        <f t="shared" si="56"/>
        <v>7.7899999999999997E-2</v>
      </c>
      <c r="T238">
        <f t="shared" si="56"/>
        <v>4.6899999999999997E-2</v>
      </c>
      <c r="U238">
        <f t="shared" si="56"/>
        <v>3.4599999999999992E-2</v>
      </c>
      <c r="V238">
        <f t="shared" si="56"/>
        <v>0.12280000000000001</v>
      </c>
      <c r="W238">
        <f t="shared" si="56"/>
        <v>0.128</v>
      </c>
    </row>
    <row r="239" spans="1:46" x14ac:dyDescent="0.25">
      <c r="A239" s="3">
        <v>0.6</v>
      </c>
      <c r="B239">
        <v>0.1196</v>
      </c>
      <c r="C239">
        <v>0.12520000000000001</v>
      </c>
      <c r="D239">
        <v>0.125</v>
      </c>
      <c r="E239">
        <v>0.124</v>
      </c>
      <c r="F239">
        <v>0.1217</v>
      </c>
      <c r="G239">
        <v>0.1163</v>
      </c>
      <c r="H239" s="5"/>
      <c r="I239" s="3">
        <v>0.6</v>
      </c>
      <c r="J239">
        <v>0.1772</v>
      </c>
      <c r="K239">
        <v>0.13869999999999999</v>
      </c>
      <c r="L239">
        <v>0.13200000000000001</v>
      </c>
      <c r="M239">
        <v>0.12809999999999999</v>
      </c>
      <c r="N239">
        <v>0.23400000000000001</v>
      </c>
      <c r="O239">
        <v>0.2097</v>
      </c>
      <c r="P239" s="5"/>
      <c r="Q239" s="3">
        <v>0.6</v>
      </c>
      <c r="R239">
        <f t="shared" si="57"/>
        <v>5.7599999999999998E-2</v>
      </c>
      <c r="S239">
        <f t="shared" si="56"/>
        <v>1.3499999999999984E-2</v>
      </c>
      <c r="T239">
        <f t="shared" si="56"/>
        <v>7.0000000000000062E-3</v>
      </c>
      <c r="U239">
        <f t="shared" si="56"/>
        <v>4.0999999999999925E-3</v>
      </c>
      <c r="V239">
        <f t="shared" si="56"/>
        <v>0.11230000000000001</v>
      </c>
      <c r="W239">
        <f t="shared" si="56"/>
        <v>9.3399999999999997E-2</v>
      </c>
    </row>
    <row r="240" spans="1:46" x14ac:dyDescent="0.25">
      <c r="A240" s="3">
        <v>0.03</v>
      </c>
      <c r="B240">
        <v>0.13719999999999999</v>
      </c>
      <c r="C240">
        <v>8.6900000000000005E-2</v>
      </c>
      <c r="D240">
        <v>0.12429999999999999</v>
      </c>
      <c r="E240">
        <v>0.12670000000000001</v>
      </c>
      <c r="F240">
        <v>9.8400000000000001E-2</v>
      </c>
      <c r="G240">
        <v>0.1166</v>
      </c>
      <c r="H240" s="5"/>
      <c r="I240" s="3">
        <v>0.03</v>
      </c>
      <c r="J240">
        <v>0.2707</v>
      </c>
      <c r="K240">
        <v>0.11650000000000001</v>
      </c>
      <c r="L240">
        <v>0.15060000000000001</v>
      </c>
      <c r="M240">
        <v>0.1459</v>
      </c>
      <c r="N240">
        <v>0.19500000000000001</v>
      </c>
      <c r="O240">
        <v>0.2016</v>
      </c>
      <c r="P240" s="5"/>
      <c r="Q240" s="3">
        <v>0.03</v>
      </c>
      <c r="R240">
        <f t="shared" si="57"/>
        <v>0.13350000000000001</v>
      </c>
      <c r="S240">
        <f t="shared" si="56"/>
        <v>2.9600000000000001E-2</v>
      </c>
      <c r="T240">
        <f t="shared" si="56"/>
        <v>2.6300000000000018E-2</v>
      </c>
      <c r="U240">
        <f t="shared" si="56"/>
        <v>1.9199999999999995E-2</v>
      </c>
      <c r="V240">
        <f t="shared" si="56"/>
        <v>9.6600000000000005E-2</v>
      </c>
      <c r="W240">
        <f t="shared" si="56"/>
        <v>8.5000000000000006E-2</v>
      </c>
    </row>
    <row r="241" spans="1:23" x14ac:dyDescent="0.25">
      <c r="A241" s="3">
        <v>0.01</v>
      </c>
      <c r="B241">
        <v>0.13100000000000001</v>
      </c>
      <c r="C241">
        <v>0.12509999999999999</v>
      </c>
      <c r="D241">
        <v>0.1195</v>
      </c>
      <c r="E241">
        <v>0.1295</v>
      </c>
      <c r="F241">
        <v>0.12659999999999999</v>
      </c>
      <c r="G241">
        <v>0.1237</v>
      </c>
      <c r="H241" s="5"/>
      <c r="I241" s="3">
        <v>0.01</v>
      </c>
      <c r="J241">
        <v>0.2898</v>
      </c>
      <c r="K241">
        <v>0.26190000000000002</v>
      </c>
      <c r="L241">
        <v>0.17269999999999999</v>
      </c>
      <c r="M241">
        <v>0.1487</v>
      </c>
      <c r="N241">
        <v>0.11899999999999999</v>
      </c>
      <c r="O241">
        <v>0.2263</v>
      </c>
      <c r="P241" s="5"/>
      <c r="Q241" s="3">
        <v>0.01</v>
      </c>
      <c r="R241">
        <f t="shared" si="57"/>
        <v>0.1588</v>
      </c>
      <c r="S241">
        <f t="shared" si="56"/>
        <v>0.13680000000000003</v>
      </c>
      <c r="T241">
        <f t="shared" si="56"/>
        <v>5.3199999999999997E-2</v>
      </c>
      <c r="U241">
        <f t="shared" si="56"/>
        <v>1.9199999999999995E-2</v>
      </c>
      <c r="V241">
        <f t="shared" si="56"/>
        <v>-7.5999999999999956E-3</v>
      </c>
      <c r="W241">
        <f t="shared" si="56"/>
        <v>0.1026</v>
      </c>
    </row>
    <row r="242" spans="1:23" x14ac:dyDescent="0.25">
      <c r="A242" s="3">
        <v>5.0000000000000001E-3</v>
      </c>
      <c r="B242">
        <v>0.13900000000000001</v>
      </c>
      <c r="C242">
        <v>0.13619999999999999</v>
      </c>
      <c r="D242">
        <v>0.1245</v>
      </c>
      <c r="E242">
        <v>0.14230000000000001</v>
      </c>
      <c r="F242">
        <v>0.1404</v>
      </c>
      <c r="G242">
        <v>0.12139999999999999</v>
      </c>
      <c r="H242" s="5"/>
      <c r="I242" s="3">
        <v>5.0000000000000001E-3</v>
      </c>
      <c r="J242">
        <v>0.50470000000000004</v>
      </c>
      <c r="K242">
        <v>0.25600000000000001</v>
      </c>
      <c r="L242">
        <v>0.2253</v>
      </c>
      <c r="M242">
        <v>0.31419999999999998</v>
      </c>
      <c r="N242">
        <v>0.14119999999999999</v>
      </c>
      <c r="O242">
        <v>0.1134</v>
      </c>
      <c r="P242" s="5"/>
      <c r="Q242" s="3">
        <v>5.0000000000000001E-3</v>
      </c>
      <c r="R242">
        <f t="shared" si="57"/>
        <v>0.36570000000000003</v>
      </c>
      <c r="S242">
        <f t="shared" si="56"/>
        <v>0.11980000000000002</v>
      </c>
      <c r="T242">
        <f t="shared" si="56"/>
        <v>0.1008</v>
      </c>
      <c r="U242">
        <f t="shared" si="56"/>
        <v>0.17189999999999997</v>
      </c>
      <c r="V242">
        <f t="shared" si="56"/>
        <v>7.9999999999999516E-4</v>
      </c>
      <c r="W242">
        <f t="shared" si="56"/>
        <v>-7.9999999999999932E-3</v>
      </c>
    </row>
    <row r="243" spans="1:23" x14ac:dyDescent="0.25">
      <c r="H243" s="5"/>
      <c r="P243" s="5"/>
    </row>
    <row r="244" spans="1:23" x14ac:dyDescent="0.25">
      <c r="H244" s="5"/>
      <c r="P244" s="5"/>
    </row>
    <row r="245" spans="1:23" x14ac:dyDescent="0.25">
      <c r="H245" s="5"/>
      <c r="P245" s="5"/>
    </row>
    <row r="246" spans="1:23" x14ac:dyDescent="0.25">
      <c r="H246" s="5"/>
      <c r="P246" s="5"/>
    </row>
    <row r="247" spans="1:23" x14ac:dyDescent="0.25">
      <c r="H247" s="5"/>
      <c r="P247" s="5"/>
    </row>
    <row r="248" spans="1:23" x14ac:dyDescent="0.25">
      <c r="H248" s="5"/>
      <c r="P248" s="5"/>
    </row>
    <row r="249" spans="1:23" x14ac:dyDescent="0.25">
      <c r="H249" s="5"/>
      <c r="P249" s="5"/>
    </row>
    <row r="250" spans="1:23" x14ac:dyDescent="0.25">
      <c r="H250" s="5"/>
      <c r="P250" s="5"/>
    </row>
    <row r="251" spans="1:23" x14ac:dyDescent="0.25">
      <c r="H251" s="5"/>
      <c r="P251" s="5"/>
    </row>
    <row r="252" spans="1:23" x14ac:dyDescent="0.25">
      <c r="H252" s="5"/>
      <c r="P252" s="5"/>
    </row>
    <row r="253" spans="1:23" x14ac:dyDescent="0.25">
      <c r="H253" s="5"/>
      <c r="P253" s="5"/>
    </row>
    <row r="254" spans="1:23" x14ac:dyDescent="0.25">
      <c r="H254" s="5"/>
      <c r="P254" s="5"/>
    </row>
    <row r="255" spans="1:23" x14ac:dyDescent="0.25">
      <c r="H255" s="5"/>
      <c r="P255" s="5"/>
    </row>
    <row r="256" spans="1:23" x14ac:dyDescent="0.25">
      <c r="H256" s="5"/>
      <c r="P256" s="5"/>
    </row>
    <row r="257" spans="8:16" x14ac:dyDescent="0.25">
      <c r="H257" s="5"/>
      <c r="P257" s="5"/>
    </row>
    <row r="258" spans="8:16" x14ac:dyDescent="0.25">
      <c r="H258" s="5"/>
    </row>
    <row r="259" spans="8:16" x14ac:dyDescent="0.25">
      <c r="H259" s="5"/>
    </row>
    <row r="260" spans="8:16" x14ac:dyDescent="0.25">
      <c r="H260" s="5"/>
    </row>
    <row r="261" spans="8:16" x14ac:dyDescent="0.25">
      <c r="H261" s="5"/>
    </row>
    <row r="262" spans="8:16" x14ac:dyDescent="0.25">
      <c r="H262" s="5"/>
    </row>
    <row r="263" spans="8:16" x14ac:dyDescent="0.25">
      <c r="H263" s="5"/>
    </row>
    <row r="264" spans="8:16" x14ac:dyDescent="0.25">
      <c r="H264" s="5"/>
    </row>
    <row r="265" spans="8:16" x14ac:dyDescent="0.25">
      <c r="H265" s="5"/>
    </row>
    <row r="266" spans="8:16" x14ac:dyDescent="0.25">
      <c r="H266" s="5"/>
    </row>
    <row r="267" spans="8:16" x14ac:dyDescent="0.25">
      <c r="H267" s="5"/>
    </row>
    <row r="268" spans="8:16" x14ac:dyDescent="0.25">
      <c r="H268" s="5"/>
    </row>
    <row r="269" spans="8:16" x14ac:dyDescent="0.25">
      <c r="H269" s="5"/>
    </row>
    <row r="270" spans="8:16" x14ac:dyDescent="0.25">
      <c r="H270" s="5"/>
    </row>
    <row r="271" spans="8:16" x14ac:dyDescent="0.25">
      <c r="H271" s="5"/>
    </row>
    <row r="272" spans="8:16" x14ac:dyDescent="0.25">
      <c r="H272" s="5"/>
    </row>
    <row r="273" spans="8:8" x14ac:dyDescent="0.25">
      <c r="H273" s="5"/>
    </row>
    <row r="274" spans="8:8" x14ac:dyDescent="0.25">
      <c r="H274" s="5"/>
    </row>
    <row r="275" spans="8:8" x14ac:dyDescent="0.25">
      <c r="H275" s="5"/>
    </row>
    <row r="276" spans="8:8" x14ac:dyDescent="0.25">
      <c r="H276" s="5"/>
    </row>
    <row r="277" spans="8:8" x14ac:dyDescent="0.25">
      <c r="H277" s="5"/>
    </row>
    <row r="278" spans="8:8" x14ac:dyDescent="0.25">
      <c r="H278" s="5"/>
    </row>
    <row r="279" spans="8:8" x14ac:dyDescent="0.25">
      <c r="H279" s="5"/>
    </row>
    <row r="280" spans="8:8" x14ac:dyDescent="0.25">
      <c r="H280" s="5"/>
    </row>
    <row r="281" spans="8:8" x14ac:dyDescent="0.25">
      <c r="H281" s="5"/>
    </row>
    <row r="282" spans="8:8" x14ac:dyDescent="0.25">
      <c r="H282" s="5"/>
    </row>
    <row r="283" spans="8:8" x14ac:dyDescent="0.25">
      <c r="H283" s="5"/>
    </row>
    <row r="284" spans="8:8" x14ac:dyDescent="0.25">
      <c r="H284" s="5"/>
    </row>
    <row r="285" spans="8:8" x14ac:dyDescent="0.25">
      <c r="H285" s="5"/>
    </row>
    <row r="286" spans="8:8" x14ac:dyDescent="0.25">
      <c r="H286" s="5"/>
    </row>
    <row r="287" spans="8:8" x14ac:dyDescent="0.25">
      <c r="H287" s="5"/>
    </row>
    <row r="288" spans="8:8" x14ac:dyDescent="0.25">
      <c r="H288" s="5"/>
    </row>
    <row r="289" spans="8:8" x14ac:dyDescent="0.25">
      <c r="H289" s="5"/>
    </row>
    <row r="290" spans="8:8" x14ac:dyDescent="0.25">
      <c r="H290" s="5"/>
    </row>
    <row r="291" spans="8:8" x14ac:dyDescent="0.25">
      <c r="H291" s="5"/>
    </row>
  </sheetData>
  <mergeCells count="25">
    <mergeCell ref="AM7:AO7"/>
    <mergeCell ref="AJ9:AL9"/>
    <mergeCell ref="AM9:AO9"/>
    <mergeCell ref="AJ1:AQ1"/>
    <mergeCell ref="AM3:AO3"/>
    <mergeCell ref="AP3:AP4"/>
    <mergeCell ref="AQ3:AQ4"/>
    <mergeCell ref="AJ5:AL5"/>
    <mergeCell ref="AM5:AO5"/>
    <mergeCell ref="A166:G166"/>
    <mergeCell ref="I166:O166"/>
    <mergeCell ref="Q166:W166"/>
    <mergeCell ref="Y166:AE166"/>
    <mergeCell ref="AJ3:AL3"/>
    <mergeCell ref="AJ7:AL7"/>
    <mergeCell ref="Z17:AG17"/>
    <mergeCell ref="Z109:AF109"/>
    <mergeCell ref="A5:G5"/>
    <mergeCell ref="I5:O5"/>
    <mergeCell ref="Q5:W5"/>
    <mergeCell ref="Y5:AE5"/>
    <mergeCell ref="A95:G95"/>
    <mergeCell ref="I95:O95"/>
    <mergeCell ref="Q95:W95"/>
    <mergeCell ref="Y95:AE95"/>
  </mergeCells>
  <conditionalFormatting sqref="R8:W15">
    <cfRule type="cellIs" dxfId="63" priority="37" operator="lessThan">
      <formula>0.05</formula>
    </cfRule>
  </conditionalFormatting>
  <conditionalFormatting sqref="R19:W26">
    <cfRule type="cellIs" dxfId="62" priority="36" operator="lessThan">
      <formula>0.05</formula>
    </cfRule>
  </conditionalFormatting>
  <conditionalFormatting sqref="R30:W37">
    <cfRule type="cellIs" dxfId="61" priority="35" operator="lessThan">
      <formula>0.05</formula>
    </cfRule>
  </conditionalFormatting>
  <conditionalFormatting sqref="R41:W48">
    <cfRule type="cellIs" dxfId="60" priority="34" operator="lessThan">
      <formula>0.05</formula>
    </cfRule>
  </conditionalFormatting>
  <conditionalFormatting sqref="R52:W59">
    <cfRule type="cellIs" dxfId="59" priority="33" operator="lessThan">
      <formula>0.05</formula>
    </cfRule>
  </conditionalFormatting>
  <conditionalFormatting sqref="R63:W70">
    <cfRule type="cellIs" dxfId="58" priority="32" operator="lessThan">
      <formula>0.05</formula>
    </cfRule>
  </conditionalFormatting>
  <conditionalFormatting sqref="AA8:AE15">
    <cfRule type="cellIs" dxfId="57" priority="31" operator="lessThan">
      <formula>0.05</formula>
    </cfRule>
  </conditionalFormatting>
  <conditionalFormatting sqref="AF8:AG15">
    <cfRule type="cellIs" dxfId="56" priority="30" operator="lessThan">
      <formula>0.05</formula>
    </cfRule>
  </conditionalFormatting>
  <conditionalFormatting sqref="L76:N81">
    <cfRule type="cellIs" dxfId="55" priority="29" operator="lessThan">
      <formula>0.05</formula>
    </cfRule>
  </conditionalFormatting>
  <conditionalFormatting sqref="Z8:Z15 Z169:AG175 Z179:AG179 Z176:AD178">
    <cfRule type="cellIs" dxfId="54" priority="28" operator="lessThan">
      <formula>0.05</formula>
    </cfRule>
  </conditionalFormatting>
  <conditionalFormatting sqref="R99:W106">
    <cfRule type="cellIs" dxfId="53" priority="27" operator="lessThan">
      <formula>0.05</formula>
    </cfRule>
  </conditionalFormatting>
  <conditionalFormatting sqref="R110:W117">
    <cfRule type="cellIs" dxfId="52" priority="26" operator="lessThan">
      <formula>0.05</formula>
    </cfRule>
  </conditionalFormatting>
  <conditionalFormatting sqref="R121:W128">
    <cfRule type="cellIs" dxfId="51" priority="25" operator="lessThan">
      <formula>0.05</formula>
    </cfRule>
  </conditionalFormatting>
  <conditionalFormatting sqref="AA99:AF106">
    <cfRule type="cellIs" dxfId="50" priority="24" operator="lessThan">
      <formula>0.05</formula>
    </cfRule>
  </conditionalFormatting>
  <conditionalFormatting sqref="R132:W139">
    <cfRule type="cellIs" dxfId="49" priority="23" operator="lessThan">
      <formula>0.05</formula>
    </cfRule>
  </conditionalFormatting>
  <conditionalFormatting sqref="R143:W150">
    <cfRule type="cellIs" dxfId="48" priority="22" operator="lessThan">
      <formula>0.05</formula>
    </cfRule>
  </conditionalFormatting>
  <conditionalFormatting sqref="R154:W161">
    <cfRule type="cellIs" dxfId="47" priority="21" operator="lessThan">
      <formula>0.05</formula>
    </cfRule>
  </conditionalFormatting>
  <conditionalFormatting sqref="Z99:Z106">
    <cfRule type="cellIs" dxfId="46" priority="19" operator="lessThan">
      <formula>0.05</formula>
    </cfRule>
    <cfRule type="cellIs" dxfId="45" priority="20" operator="lessThan">
      <formula>0.05</formula>
    </cfRule>
  </conditionalFormatting>
  <conditionalFormatting sqref="O84:R91">
    <cfRule type="cellIs" dxfId="44" priority="18" operator="lessThan">
      <formula>0.05</formula>
    </cfRule>
  </conditionalFormatting>
  <conditionalFormatting sqref="L76:N81">
    <cfRule type="cellIs" dxfId="43" priority="16" operator="lessThan">
      <formula>0.05</formula>
    </cfRule>
    <cfRule type="cellIs" dxfId="42" priority="17" operator="lessThan">
      <formula>0.05</formula>
    </cfRule>
  </conditionalFormatting>
  <conditionalFormatting sqref="R169:W176">
    <cfRule type="cellIs" dxfId="41" priority="15" operator="lessThan">
      <formula>0.05</formula>
    </cfRule>
  </conditionalFormatting>
  <conditionalFormatting sqref="R180:W187">
    <cfRule type="cellIs" dxfId="40" priority="14" operator="lessThan">
      <formula>0.05</formula>
    </cfRule>
  </conditionalFormatting>
  <conditionalFormatting sqref="R191:W198">
    <cfRule type="cellIs" dxfId="39" priority="13" operator="lessThan">
      <formula>0.05</formula>
    </cfRule>
  </conditionalFormatting>
  <conditionalFormatting sqref="R202:W209">
    <cfRule type="cellIs" dxfId="38" priority="12" operator="lessThan">
      <formula>0.05</formula>
    </cfRule>
  </conditionalFormatting>
  <conditionalFormatting sqref="R213:W220">
    <cfRule type="cellIs" dxfId="37" priority="11" operator="lessThan">
      <formula>0.05</formula>
    </cfRule>
  </conditionalFormatting>
  <conditionalFormatting sqref="R224:W231">
    <cfRule type="cellIs" dxfId="36" priority="10" operator="lessThan">
      <formula>0.05</formula>
    </cfRule>
  </conditionalFormatting>
  <conditionalFormatting sqref="R235:W242">
    <cfRule type="cellIs" dxfId="35" priority="9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7"/>
  <sheetViews>
    <sheetView topLeftCell="F1" zoomScale="70" zoomScaleNormal="70" workbookViewId="0">
      <selection activeCell="AK13" sqref="AK13"/>
    </sheetView>
  </sheetViews>
  <sheetFormatPr defaultRowHeight="15" x14ac:dyDescent="0.25"/>
  <cols>
    <col min="34" max="34" width="9.140625" customWidth="1"/>
  </cols>
  <sheetData>
    <row r="1" spans="1:46" ht="18" thickBot="1" x14ac:dyDescent="0.35">
      <c r="A1" s="1" t="s">
        <v>67</v>
      </c>
      <c r="H1" s="5"/>
      <c r="P1" s="5"/>
    </row>
    <row r="2" spans="1:46" ht="21" thickTop="1" thickBot="1" x14ac:dyDescent="0.35">
      <c r="A2" s="1"/>
      <c r="H2" s="5"/>
      <c r="P2" s="5"/>
      <c r="AK2" s="64" t="s">
        <v>100</v>
      </c>
      <c r="AL2" s="64"/>
      <c r="AM2" s="64"/>
      <c r="AN2" s="64"/>
      <c r="AO2" s="64"/>
      <c r="AP2" s="64"/>
      <c r="AQ2" s="64"/>
      <c r="AR2" s="64"/>
    </row>
    <row r="3" spans="1:46" ht="18.75" thickTop="1" thickBot="1" x14ac:dyDescent="0.35">
      <c r="A3" s="1" t="s">
        <v>57</v>
      </c>
      <c r="H3" s="5"/>
      <c r="P3" s="5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5.75" thickTop="1" x14ac:dyDescent="0.25">
      <c r="H4" s="5"/>
      <c r="P4" s="5"/>
      <c r="AH4" s="7"/>
      <c r="AI4" s="7"/>
      <c r="AJ4" s="7"/>
      <c r="AK4" s="61" t="s">
        <v>13</v>
      </c>
      <c r="AL4" s="61"/>
      <c r="AM4" s="61"/>
      <c r="AN4" s="61" t="s">
        <v>23</v>
      </c>
      <c r="AO4" s="61"/>
      <c r="AP4" s="61"/>
      <c r="AQ4" s="61" t="s">
        <v>14</v>
      </c>
      <c r="AR4" s="61" t="s">
        <v>15</v>
      </c>
      <c r="AS4" s="7"/>
      <c r="AT4" s="7"/>
    </row>
    <row r="5" spans="1:46" ht="15.75" thickBot="1" x14ac:dyDescent="0.3">
      <c r="A5" s="59" t="s">
        <v>0</v>
      </c>
      <c r="B5" s="59"/>
      <c r="C5" s="59"/>
      <c r="D5" s="59"/>
      <c r="E5" s="59"/>
      <c r="F5" s="59"/>
      <c r="G5" s="59"/>
      <c r="H5" s="5"/>
      <c r="I5" s="59" t="s">
        <v>68</v>
      </c>
      <c r="J5" s="59"/>
      <c r="K5" s="59"/>
      <c r="L5" s="59"/>
      <c r="M5" s="59"/>
      <c r="N5" s="59"/>
      <c r="O5" s="59"/>
      <c r="P5" s="5"/>
      <c r="Q5" s="59" t="s">
        <v>2</v>
      </c>
      <c r="R5" s="59"/>
      <c r="S5" s="59"/>
      <c r="T5" s="59"/>
      <c r="U5" s="59"/>
      <c r="V5" s="59"/>
      <c r="W5" s="59"/>
      <c r="Y5" s="59" t="s">
        <v>3</v>
      </c>
      <c r="Z5" s="59"/>
      <c r="AA5" s="59"/>
      <c r="AB5" s="59"/>
      <c r="AC5" s="59"/>
      <c r="AD5" s="59"/>
      <c r="AE5" s="59"/>
      <c r="AH5" s="7"/>
      <c r="AI5" s="7"/>
      <c r="AJ5" s="7"/>
      <c r="AK5" s="56" t="s">
        <v>96</v>
      </c>
      <c r="AL5" s="56" t="s">
        <v>97</v>
      </c>
      <c r="AM5" s="56" t="s">
        <v>16</v>
      </c>
      <c r="AN5" s="56" t="s">
        <v>98</v>
      </c>
      <c r="AO5" s="56" t="s">
        <v>99</v>
      </c>
      <c r="AP5" s="56" t="s">
        <v>16</v>
      </c>
      <c r="AQ5" s="61"/>
      <c r="AR5" s="61"/>
      <c r="AS5" s="7"/>
      <c r="AT5" s="7"/>
    </row>
    <row r="6" spans="1:46" x14ac:dyDescent="0.25">
      <c r="A6" s="3"/>
      <c r="B6" s="3" t="s">
        <v>54</v>
      </c>
      <c r="C6" s="3"/>
      <c r="D6" s="3"/>
      <c r="E6" s="3"/>
      <c r="F6" s="3"/>
      <c r="G6" s="3"/>
      <c r="H6" s="5"/>
      <c r="I6" s="3"/>
      <c r="J6" s="3" t="s">
        <v>54</v>
      </c>
      <c r="K6" s="3"/>
      <c r="L6" s="3"/>
      <c r="M6" s="3"/>
      <c r="N6" s="3"/>
      <c r="O6" s="3"/>
      <c r="P6" s="5"/>
      <c r="Q6" s="3"/>
      <c r="R6" s="3" t="s">
        <v>54</v>
      </c>
      <c r="S6" s="3"/>
      <c r="T6" s="3"/>
      <c r="U6" s="3"/>
      <c r="V6" s="3"/>
      <c r="W6" s="3"/>
      <c r="X6" s="5"/>
      <c r="Y6" s="3"/>
      <c r="Z6" s="3" t="s">
        <v>53</v>
      </c>
      <c r="AA6" s="3"/>
      <c r="AB6" s="3"/>
      <c r="AC6" s="3"/>
      <c r="AD6" s="3"/>
      <c r="AE6" s="3"/>
      <c r="AF6" s="3"/>
      <c r="AG6" s="3"/>
      <c r="AK6" s="62" t="s">
        <v>9</v>
      </c>
      <c r="AL6" s="63"/>
      <c r="AM6" s="63"/>
      <c r="AN6" s="63" t="s">
        <v>70</v>
      </c>
      <c r="AO6" s="63"/>
      <c r="AP6" s="63"/>
      <c r="AQ6" s="58"/>
      <c r="AR6" s="58"/>
    </row>
    <row r="7" spans="1:46" x14ac:dyDescent="0.25">
      <c r="A7" s="3" t="s">
        <v>8</v>
      </c>
      <c r="B7" s="3">
        <v>128</v>
      </c>
      <c r="C7" s="3">
        <v>64</v>
      </c>
      <c r="D7" s="3">
        <v>32</v>
      </c>
      <c r="E7" s="3">
        <v>16</v>
      </c>
      <c r="F7" s="3">
        <v>8</v>
      </c>
      <c r="G7" s="3">
        <v>0</v>
      </c>
      <c r="H7" s="5">
        <v>2</v>
      </c>
      <c r="I7" s="3" t="s">
        <v>8</v>
      </c>
      <c r="J7" s="3">
        <v>128</v>
      </c>
      <c r="K7" s="3">
        <v>64</v>
      </c>
      <c r="L7" s="3">
        <v>32</v>
      </c>
      <c r="M7" s="3">
        <v>16</v>
      </c>
      <c r="N7" s="3">
        <v>8</v>
      </c>
      <c r="O7" s="3">
        <v>0</v>
      </c>
      <c r="P7" s="5"/>
      <c r="Q7" s="3" t="s">
        <v>8</v>
      </c>
      <c r="R7" s="3">
        <v>128</v>
      </c>
      <c r="S7" s="3">
        <v>64</v>
      </c>
      <c r="T7" s="3">
        <v>32</v>
      </c>
      <c r="U7" s="3">
        <v>16</v>
      </c>
      <c r="V7" s="3">
        <v>8</v>
      </c>
      <c r="W7" s="3">
        <v>0</v>
      </c>
      <c r="X7" s="5"/>
      <c r="Y7" s="3" t="s">
        <v>8</v>
      </c>
      <c r="Z7" s="3">
        <v>128</v>
      </c>
      <c r="AA7" s="3">
        <v>64</v>
      </c>
      <c r="AB7" s="3">
        <v>32</v>
      </c>
      <c r="AC7" s="3">
        <v>16</v>
      </c>
      <c r="AD7" s="3">
        <v>8</v>
      </c>
      <c r="AE7" s="3">
        <v>4</v>
      </c>
      <c r="AF7" s="3">
        <v>2</v>
      </c>
      <c r="AG7" s="3">
        <v>0</v>
      </c>
      <c r="AK7" s="23">
        <v>3.1E-2</v>
      </c>
      <c r="AL7" s="23">
        <v>4.0000000000000001E-3</v>
      </c>
      <c r="AM7" s="24">
        <f>AL7/AK7</f>
        <v>0.12903225806451613</v>
      </c>
      <c r="AN7" s="23">
        <v>128</v>
      </c>
      <c r="AO7" s="23">
        <v>64</v>
      </c>
      <c r="AP7" s="24">
        <f>AO7/AN7</f>
        <v>0.5</v>
      </c>
      <c r="AQ7" s="24">
        <f>AP7+AM7</f>
        <v>0.62903225806451613</v>
      </c>
      <c r="AR7" s="23" t="s">
        <v>19</v>
      </c>
    </row>
    <row r="8" spans="1:46" x14ac:dyDescent="0.25">
      <c r="A8" s="3">
        <v>0.06</v>
      </c>
      <c r="B8">
        <v>0.64280000000000004</v>
      </c>
      <c r="C8">
        <v>0.3543</v>
      </c>
      <c r="D8">
        <v>0.23180000000000001</v>
      </c>
      <c r="E8">
        <v>0.2417</v>
      </c>
      <c r="F8">
        <v>0.15609999999999999</v>
      </c>
      <c r="G8">
        <v>0.13769999999999999</v>
      </c>
      <c r="H8" s="5"/>
      <c r="I8" s="3">
        <v>0.06</v>
      </c>
      <c r="J8">
        <v>0.37959999999999999</v>
      </c>
      <c r="K8">
        <v>0.26939999999999997</v>
      </c>
      <c r="L8">
        <v>0.30159999999999998</v>
      </c>
      <c r="M8">
        <v>0.36649999999999999</v>
      </c>
      <c r="N8">
        <v>0.2717</v>
      </c>
      <c r="O8">
        <v>0.39150000000000001</v>
      </c>
      <c r="P8" s="5"/>
      <c r="Q8" s="3">
        <v>0.06</v>
      </c>
      <c r="R8">
        <f>J8-B8</f>
        <v>-0.26320000000000005</v>
      </c>
      <c r="S8">
        <f t="shared" ref="S8:W15" si="0">K8-C8</f>
        <v>-8.4900000000000031E-2</v>
      </c>
      <c r="T8">
        <f t="shared" si="0"/>
        <v>6.9799999999999973E-2</v>
      </c>
      <c r="U8">
        <f t="shared" si="0"/>
        <v>0.12479999999999999</v>
      </c>
      <c r="V8">
        <f t="shared" si="0"/>
        <v>0.11560000000000001</v>
      </c>
      <c r="W8">
        <f t="shared" si="0"/>
        <v>0.25380000000000003</v>
      </c>
      <c r="X8" s="5"/>
      <c r="Y8" s="3">
        <v>0.25</v>
      </c>
      <c r="Z8">
        <f t="shared" ref="Z8:AD9" si="1">AVERAGE(R41,R52,R63)</f>
        <v>-6.9166666666666668E-2</v>
      </c>
      <c r="AA8">
        <f t="shared" si="1"/>
        <v>-4.2366666666666664E-2</v>
      </c>
      <c r="AB8">
        <f t="shared" si="1"/>
        <v>-2.8966666666666679E-2</v>
      </c>
      <c r="AC8">
        <f t="shared" si="1"/>
        <v>-2.3300000000000001E-2</v>
      </c>
      <c r="AD8">
        <f t="shared" si="1"/>
        <v>-2.7900000000000005E-2</v>
      </c>
      <c r="AE8">
        <f t="shared" ref="AE8:AE14" si="2">AVERAGE(U74,W74,Y74)</f>
        <v>-1.8033333333333335E-2</v>
      </c>
      <c r="AF8">
        <f t="shared" ref="AF8:AF14" si="3">AVERAGE(T74,V74,X74)</f>
        <v>-1.8533333333333336E-2</v>
      </c>
      <c r="AG8">
        <f t="shared" ref="AG8:AG14" si="4">AVERAGE(W41,W52,W63,Z74)</f>
        <v>-2.2549999999999997E-2</v>
      </c>
      <c r="AK8" s="62" t="s">
        <v>4</v>
      </c>
      <c r="AL8" s="63"/>
      <c r="AM8" s="63"/>
      <c r="AN8" s="63" t="s">
        <v>70</v>
      </c>
      <c r="AO8" s="63"/>
      <c r="AP8" s="63"/>
      <c r="AQ8" s="58"/>
      <c r="AR8" s="58" t="s">
        <v>28</v>
      </c>
    </row>
    <row r="9" spans="1:46" x14ac:dyDescent="0.25">
      <c r="A9" s="3">
        <v>0.03</v>
      </c>
      <c r="B9">
        <v>1.0821000000000001</v>
      </c>
      <c r="C9">
        <v>0.47460000000000002</v>
      </c>
      <c r="D9">
        <v>0.32369999999999999</v>
      </c>
      <c r="E9">
        <v>0.2311</v>
      </c>
      <c r="F9">
        <v>0.1651</v>
      </c>
      <c r="G9">
        <v>0.1578</v>
      </c>
      <c r="H9" s="5"/>
      <c r="I9" s="3">
        <v>0.03</v>
      </c>
      <c r="J9">
        <v>0.94340000000000002</v>
      </c>
      <c r="K9">
        <v>0.66069999999999995</v>
      </c>
      <c r="L9">
        <v>0.45490000000000003</v>
      </c>
      <c r="M9">
        <v>0.17860000000000001</v>
      </c>
      <c r="N9">
        <v>0.30320000000000003</v>
      </c>
      <c r="O9">
        <v>0.28160000000000002</v>
      </c>
      <c r="P9" s="5"/>
      <c r="Q9" s="3">
        <v>0.03</v>
      </c>
      <c r="R9">
        <f t="shared" ref="R9:R15" si="5">J9-B9</f>
        <v>-0.13870000000000005</v>
      </c>
      <c r="S9">
        <f t="shared" si="0"/>
        <v>0.18609999999999993</v>
      </c>
      <c r="T9">
        <f t="shared" si="0"/>
        <v>0.13120000000000004</v>
      </c>
      <c r="U9">
        <f t="shared" si="0"/>
        <v>-5.2499999999999991E-2</v>
      </c>
      <c r="V9">
        <f t="shared" si="0"/>
        <v>0.13810000000000003</v>
      </c>
      <c r="W9">
        <f t="shared" si="0"/>
        <v>0.12380000000000002</v>
      </c>
      <c r="X9" s="5"/>
      <c r="Y9" s="3">
        <v>0.125</v>
      </c>
      <c r="Z9">
        <f t="shared" si="1"/>
        <v>-0.1394</v>
      </c>
      <c r="AA9">
        <f t="shared" si="1"/>
        <v>-6.3766666666666652E-2</v>
      </c>
      <c r="AB9">
        <f t="shared" si="1"/>
        <v>-2.5400000000000006E-2</v>
      </c>
      <c r="AC9">
        <f t="shared" si="1"/>
        <v>-1.5533333333333335E-2</v>
      </c>
      <c r="AD9" s="15">
        <f t="shared" si="1"/>
        <v>-1.7466666666666669E-2</v>
      </c>
      <c r="AE9">
        <f t="shared" si="2"/>
        <v>-7.7666666666666622E-3</v>
      </c>
      <c r="AF9">
        <f t="shared" si="3"/>
        <v>-1.1000000000000001E-2</v>
      </c>
      <c r="AG9">
        <f t="shared" si="4"/>
        <v>6.6850000000000007E-2</v>
      </c>
      <c r="AK9" s="23">
        <v>3.1E-2</v>
      </c>
      <c r="AL9" s="23">
        <v>0.5</v>
      </c>
      <c r="AM9" s="23">
        <f>AL9/AK9</f>
        <v>16.129032258064516</v>
      </c>
      <c r="AN9" s="23">
        <v>128</v>
      </c>
      <c r="AO9" s="23">
        <v>64</v>
      </c>
      <c r="AP9" s="24">
        <f>AO9/AN9</f>
        <v>0.5</v>
      </c>
      <c r="AQ9" s="24">
        <f>AP9+AM9</f>
        <v>16.629032258064516</v>
      </c>
      <c r="AR9" s="23" t="s">
        <v>24</v>
      </c>
    </row>
    <row r="10" spans="1:46" x14ac:dyDescent="0.25">
      <c r="A10" s="3">
        <v>0.01</v>
      </c>
      <c r="B10">
        <v>0.69889999999999997</v>
      </c>
      <c r="C10">
        <v>0.1694</v>
      </c>
      <c r="D10">
        <v>0.14749999999999999</v>
      </c>
      <c r="E10">
        <v>0.1348</v>
      </c>
      <c r="F10">
        <v>0.1525</v>
      </c>
      <c r="G10">
        <v>0.14499999999999999</v>
      </c>
      <c r="H10" s="5"/>
      <c r="I10" s="3">
        <v>0.01</v>
      </c>
      <c r="J10">
        <v>0.4778</v>
      </c>
      <c r="K10">
        <v>0.34139999999999998</v>
      </c>
      <c r="L10">
        <v>0.30180000000000001</v>
      </c>
      <c r="M10">
        <v>0.3478</v>
      </c>
      <c r="N10">
        <v>0.32869999999999999</v>
      </c>
      <c r="O10">
        <v>0.27400000000000002</v>
      </c>
      <c r="P10" s="5"/>
      <c r="Q10" s="3">
        <v>0.01</v>
      </c>
      <c r="R10">
        <f t="shared" si="5"/>
        <v>-0.22109999999999996</v>
      </c>
      <c r="S10">
        <f t="shared" si="0"/>
        <v>0.17199999999999999</v>
      </c>
      <c r="T10">
        <f t="shared" si="0"/>
        <v>0.15430000000000002</v>
      </c>
      <c r="U10">
        <f t="shared" si="0"/>
        <v>0.21299999999999999</v>
      </c>
      <c r="V10">
        <f t="shared" si="0"/>
        <v>0.1762</v>
      </c>
      <c r="W10">
        <f t="shared" si="0"/>
        <v>0.12900000000000003</v>
      </c>
      <c r="X10" s="5"/>
      <c r="Y10" s="3">
        <v>0.06</v>
      </c>
      <c r="Z10">
        <f t="shared" ref="Z10:AD14" si="6">AVERAGE(R8,R19,R30,R43,R54,R65)</f>
        <v>-0.12523333333333334</v>
      </c>
      <c r="AA10">
        <f t="shared" si="6"/>
        <v>-7.1933333333333335E-2</v>
      </c>
      <c r="AB10" s="12">
        <f t="shared" si="6"/>
        <v>1.0583333333333332E-2</v>
      </c>
      <c r="AC10">
        <f t="shared" si="6"/>
        <v>6.9216666666666676E-2</v>
      </c>
      <c r="AD10">
        <f t="shared" si="6"/>
        <v>0.13928333333333331</v>
      </c>
      <c r="AE10">
        <f t="shared" si="2"/>
        <v>0.13890000000000002</v>
      </c>
      <c r="AF10">
        <f t="shared" si="3"/>
        <v>0.11576666666666664</v>
      </c>
      <c r="AG10">
        <f t="shared" si="4"/>
        <v>0.19470000000000001</v>
      </c>
      <c r="AK10" s="62" t="s">
        <v>5</v>
      </c>
      <c r="AL10" s="63"/>
      <c r="AM10" s="63"/>
      <c r="AN10" s="63" t="s">
        <v>70</v>
      </c>
      <c r="AO10" s="63"/>
      <c r="AP10" s="63"/>
      <c r="AQ10" s="58"/>
      <c r="AR10" s="58"/>
    </row>
    <row r="11" spans="1:46" x14ac:dyDescent="0.25">
      <c r="A11" s="3">
        <v>5.0000000000000001E-3</v>
      </c>
      <c r="B11">
        <v>0.81179999999999997</v>
      </c>
      <c r="C11">
        <v>0.25850000000000001</v>
      </c>
      <c r="D11">
        <v>0.16420000000000001</v>
      </c>
      <c r="E11">
        <v>0.22700000000000001</v>
      </c>
      <c r="F11">
        <v>0.16109999999999999</v>
      </c>
      <c r="G11">
        <v>0.158</v>
      </c>
      <c r="H11" s="5"/>
      <c r="I11" s="3">
        <v>5.0000000000000001E-3</v>
      </c>
      <c r="J11">
        <v>0.63790000000000002</v>
      </c>
      <c r="K11">
        <v>0.52190000000000003</v>
      </c>
      <c r="L11">
        <v>0.40250000000000002</v>
      </c>
      <c r="M11">
        <v>0.52629999999999999</v>
      </c>
      <c r="N11">
        <v>0.53080000000000005</v>
      </c>
      <c r="O11">
        <v>0.54159999999999997</v>
      </c>
      <c r="P11" s="5"/>
      <c r="Q11" s="3">
        <v>5.0000000000000001E-3</v>
      </c>
      <c r="R11">
        <f t="shared" si="5"/>
        <v>-0.17389999999999994</v>
      </c>
      <c r="S11">
        <f t="shared" si="0"/>
        <v>0.26340000000000002</v>
      </c>
      <c r="T11">
        <f t="shared" si="0"/>
        <v>0.23830000000000001</v>
      </c>
      <c r="U11">
        <f t="shared" si="0"/>
        <v>0.29930000000000001</v>
      </c>
      <c r="V11">
        <f t="shared" si="0"/>
        <v>0.36970000000000003</v>
      </c>
      <c r="W11">
        <f t="shared" si="0"/>
        <v>0.38359999999999994</v>
      </c>
      <c r="X11" s="5"/>
      <c r="Y11" s="3">
        <v>0.03</v>
      </c>
      <c r="Z11">
        <f t="shared" si="6"/>
        <v>-0.10636666666666668</v>
      </c>
      <c r="AA11">
        <f t="shared" si="6"/>
        <v>1.0866666666666651E-2</v>
      </c>
      <c r="AB11">
        <f t="shared" si="6"/>
        <v>0.11046666666666667</v>
      </c>
      <c r="AC11">
        <f t="shared" si="6"/>
        <v>0.11373333333333334</v>
      </c>
      <c r="AD11">
        <f t="shared" si="6"/>
        <v>0.19456666666666669</v>
      </c>
      <c r="AE11">
        <f t="shared" si="2"/>
        <v>0.36213333333333336</v>
      </c>
      <c r="AF11">
        <f t="shared" si="3"/>
        <v>0.32413333333333333</v>
      </c>
      <c r="AG11">
        <f t="shared" si="4"/>
        <v>0.22067499999999998</v>
      </c>
      <c r="AK11" s="23">
        <v>2</v>
      </c>
      <c r="AL11" s="23">
        <v>6.3E-2</v>
      </c>
      <c r="AM11" s="23">
        <f>AL11/AK11</f>
        <v>3.15E-2</v>
      </c>
      <c r="AN11" s="23">
        <v>128</v>
      </c>
      <c r="AO11" s="23">
        <v>32</v>
      </c>
      <c r="AP11" s="24">
        <f>AO11/AN11</f>
        <v>0.25</v>
      </c>
      <c r="AQ11" s="24">
        <f>AP11+AM11</f>
        <v>0.28149999999999997</v>
      </c>
      <c r="AR11" s="23" t="s">
        <v>21</v>
      </c>
    </row>
    <row r="12" spans="1:46" x14ac:dyDescent="0.25">
      <c r="A12" s="3">
        <v>2.5000000000000001E-3</v>
      </c>
      <c r="B12">
        <v>0.47149999999999997</v>
      </c>
      <c r="C12">
        <v>0.20480000000000001</v>
      </c>
      <c r="D12">
        <v>0.17100000000000001</v>
      </c>
      <c r="E12">
        <v>0.16209999999999999</v>
      </c>
      <c r="F12">
        <v>0.16300000000000001</v>
      </c>
      <c r="G12">
        <v>0.14729999999999999</v>
      </c>
      <c r="H12" s="5"/>
      <c r="I12" s="3">
        <v>2.5000000000000001E-3</v>
      </c>
      <c r="J12">
        <v>0.41789999999999999</v>
      </c>
      <c r="K12">
        <v>0.27150000000000002</v>
      </c>
      <c r="L12">
        <v>0.5091</v>
      </c>
      <c r="M12">
        <v>0.50749999999999995</v>
      </c>
      <c r="N12">
        <v>0.51170000000000004</v>
      </c>
      <c r="O12">
        <v>0.56869999999999998</v>
      </c>
      <c r="P12" s="5"/>
      <c r="Q12" s="3">
        <v>2.5000000000000001E-3</v>
      </c>
      <c r="R12">
        <f t="shared" si="5"/>
        <v>-5.3599999999999981E-2</v>
      </c>
      <c r="S12">
        <f t="shared" si="0"/>
        <v>6.6700000000000009E-2</v>
      </c>
      <c r="T12">
        <f t="shared" si="0"/>
        <v>0.33809999999999996</v>
      </c>
      <c r="U12">
        <f t="shared" si="0"/>
        <v>0.34539999999999993</v>
      </c>
      <c r="V12">
        <f t="shared" si="0"/>
        <v>0.34870000000000001</v>
      </c>
      <c r="W12">
        <f t="shared" si="0"/>
        <v>0.4214</v>
      </c>
      <c r="Y12" s="3">
        <v>0.01</v>
      </c>
      <c r="Z12">
        <f t="shared" si="6"/>
        <v>-0.11434999999999999</v>
      </c>
      <c r="AA12">
        <f t="shared" si="6"/>
        <v>3.178333333333333E-2</v>
      </c>
      <c r="AB12">
        <f t="shared" si="6"/>
        <v>0.13448333333333332</v>
      </c>
      <c r="AC12">
        <f t="shared" si="6"/>
        <v>0.2532666666666667</v>
      </c>
      <c r="AD12">
        <f t="shared" si="6"/>
        <v>0.29128333333333328</v>
      </c>
      <c r="AE12">
        <f t="shared" si="2"/>
        <v>0.38369999999999999</v>
      </c>
      <c r="AF12">
        <f t="shared" si="3"/>
        <v>0.34183333333333338</v>
      </c>
      <c r="AG12">
        <f t="shared" si="4"/>
        <v>0.33002500000000001</v>
      </c>
    </row>
    <row r="13" spans="1:46" x14ac:dyDescent="0.25">
      <c r="A13" s="3">
        <v>1.25E-3</v>
      </c>
      <c r="B13">
        <v>0.63290000000000002</v>
      </c>
      <c r="C13">
        <v>0.15679999999999999</v>
      </c>
      <c r="D13">
        <v>0.15440000000000001</v>
      </c>
      <c r="E13">
        <v>0.15290000000000001</v>
      </c>
      <c r="F13">
        <v>0.17610000000000001</v>
      </c>
      <c r="G13">
        <v>0.17480000000000001</v>
      </c>
      <c r="H13" s="5"/>
      <c r="I13" s="3">
        <v>1.25E-3</v>
      </c>
      <c r="J13">
        <v>0.51359999999999995</v>
      </c>
      <c r="K13">
        <v>0.62419999999999998</v>
      </c>
      <c r="L13">
        <v>0.62590000000000001</v>
      </c>
      <c r="M13">
        <v>0.68979999999999997</v>
      </c>
      <c r="N13">
        <v>0.6482</v>
      </c>
      <c r="O13">
        <v>0.66830000000000001</v>
      </c>
      <c r="P13" s="5"/>
      <c r="Q13" s="3">
        <v>1.25E-3</v>
      </c>
      <c r="R13">
        <f t="shared" si="5"/>
        <v>-0.11930000000000007</v>
      </c>
      <c r="S13">
        <f t="shared" si="0"/>
        <v>0.46739999999999998</v>
      </c>
      <c r="T13">
        <f t="shared" si="0"/>
        <v>0.47150000000000003</v>
      </c>
      <c r="U13">
        <f t="shared" si="0"/>
        <v>0.53689999999999993</v>
      </c>
      <c r="V13">
        <f t="shared" si="0"/>
        <v>0.47209999999999996</v>
      </c>
      <c r="W13">
        <f t="shared" si="0"/>
        <v>0.49349999999999999</v>
      </c>
      <c r="Y13" s="3">
        <v>5.0000000000000001E-3</v>
      </c>
      <c r="Z13">
        <f t="shared" si="6"/>
        <v>-0.11404999999999998</v>
      </c>
      <c r="AA13">
        <f t="shared" si="6"/>
        <v>5.3883333333333339E-2</v>
      </c>
      <c r="AB13">
        <f t="shared" si="6"/>
        <v>0.19869999999999999</v>
      </c>
      <c r="AC13">
        <f t="shared" si="6"/>
        <v>0.3142833333333333</v>
      </c>
      <c r="AD13">
        <f t="shared" si="6"/>
        <v>0.41063333333333335</v>
      </c>
      <c r="AE13">
        <f t="shared" si="2"/>
        <v>0.35169999999999996</v>
      </c>
      <c r="AF13">
        <f t="shared" si="3"/>
        <v>0.31816666666666665</v>
      </c>
      <c r="AG13">
        <f t="shared" si="4"/>
        <v>0.38005</v>
      </c>
      <c r="AK13" s="25" t="s">
        <v>48</v>
      </c>
    </row>
    <row r="14" spans="1:46" x14ac:dyDescent="0.25">
      <c r="A14" s="3">
        <v>5.9999999999999995E-4</v>
      </c>
      <c r="B14">
        <v>0.8095</v>
      </c>
      <c r="C14">
        <v>0.74729999999999996</v>
      </c>
      <c r="D14">
        <v>0.24809999999999999</v>
      </c>
      <c r="E14">
        <v>0.21809999999999999</v>
      </c>
      <c r="F14">
        <v>0.19650000000000001</v>
      </c>
      <c r="G14">
        <v>0.19980000000000001</v>
      </c>
      <c r="H14" s="5"/>
      <c r="I14" s="3">
        <v>5.9999999999999995E-4</v>
      </c>
      <c r="J14">
        <v>0.76349999999999996</v>
      </c>
      <c r="K14">
        <v>1.4242999999999999</v>
      </c>
      <c r="L14">
        <v>0.55159999999999998</v>
      </c>
      <c r="M14">
        <v>0.84119999999999995</v>
      </c>
      <c r="N14">
        <v>0.64070000000000005</v>
      </c>
      <c r="O14">
        <v>1.0225</v>
      </c>
      <c r="P14" s="5"/>
      <c r="Q14" s="3">
        <v>5.9999999999999995E-4</v>
      </c>
      <c r="R14">
        <f t="shared" si="5"/>
        <v>-4.6000000000000041E-2</v>
      </c>
      <c r="S14">
        <f t="shared" si="0"/>
        <v>0.67699999999999994</v>
      </c>
      <c r="T14">
        <f t="shared" si="0"/>
        <v>0.30349999999999999</v>
      </c>
      <c r="U14">
        <f t="shared" si="0"/>
        <v>0.62309999999999999</v>
      </c>
      <c r="V14">
        <f t="shared" si="0"/>
        <v>0.44420000000000004</v>
      </c>
      <c r="W14">
        <f t="shared" si="0"/>
        <v>0.82269999999999999</v>
      </c>
      <c r="Y14" s="3">
        <v>2.5000000000000001E-3</v>
      </c>
      <c r="Z14">
        <f t="shared" si="6"/>
        <v>-7.8133333333333346E-2</v>
      </c>
      <c r="AA14" s="12">
        <f t="shared" si="6"/>
        <v>4.5633333333333331E-2</v>
      </c>
      <c r="AB14">
        <f t="shared" si="6"/>
        <v>0.24133333333333332</v>
      </c>
      <c r="AC14">
        <f t="shared" si="6"/>
        <v>0.30843333333333334</v>
      </c>
      <c r="AD14">
        <f t="shared" si="6"/>
        <v>0.43209999999999998</v>
      </c>
      <c r="AE14">
        <f t="shared" si="2"/>
        <v>0.32686666666666669</v>
      </c>
      <c r="AF14">
        <f t="shared" si="3"/>
        <v>0.24966666666666662</v>
      </c>
      <c r="AG14">
        <f t="shared" si="4"/>
        <v>0.42747499999999999</v>
      </c>
    </row>
    <row r="15" spans="1:46" x14ac:dyDescent="0.25">
      <c r="A15" s="3">
        <v>0</v>
      </c>
      <c r="B15">
        <v>1.2753000000000001</v>
      </c>
      <c r="C15">
        <v>0.82279999999999998</v>
      </c>
      <c r="D15">
        <v>0.32469999999999999</v>
      </c>
      <c r="E15">
        <v>0.2717</v>
      </c>
      <c r="F15">
        <v>0.22570000000000001</v>
      </c>
      <c r="G15">
        <v>0.25469999999999998</v>
      </c>
      <c r="H15" s="5"/>
      <c r="I15" s="3">
        <v>0</v>
      </c>
      <c r="J15">
        <v>1.0331999999999999</v>
      </c>
      <c r="K15">
        <v>1.1943999999999999</v>
      </c>
      <c r="L15">
        <v>0.76549999999999996</v>
      </c>
      <c r="M15">
        <v>0.70609999999999995</v>
      </c>
      <c r="N15">
        <v>0.61909999999999998</v>
      </c>
      <c r="O15">
        <v>0.85650000000000004</v>
      </c>
      <c r="P15" s="5"/>
      <c r="Q15" s="3">
        <v>0</v>
      </c>
      <c r="R15">
        <f t="shared" si="5"/>
        <v>-0.2421000000000002</v>
      </c>
      <c r="S15">
        <f t="shared" si="0"/>
        <v>0.37159999999999993</v>
      </c>
      <c r="T15">
        <f t="shared" si="0"/>
        <v>0.44079999999999997</v>
      </c>
      <c r="U15">
        <f t="shared" si="0"/>
        <v>0.43439999999999995</v>
      </c>
      <c r="V15">
        <f t="shared" si="0"/>
        <v>0.39339999999999997</v>
      </c>
      <c r="W15">
        <f t="shared" si="0"/>
        <v>0.60180000000000011</v>
      </c>
      <c r="Y15" s="3">
        <v>1.25E-3</v>
      </c>
      <c r="Z15">
        <f t="shared" ref="Z15:AD16" si="7">AVERAGE(R13,R24,R35)</f>
        <v>-6.2100000000000016E-2</v>
      </c>
      <c r="AA15">
        <f t="shared" si="7"/>
        <v>0.28160000000000002</v>
      </c>
      <c r="AB15">
        <f t="shared" si="7"/>
        <v>0.42809999999999998</v>
      </c>
      <c r="AC15">
        <f t="shared" si="7"/>
        <v>0.52426666666666666</v>
      </c>
      <c r="AD15">
        <f t="shared" si="7"/>
        <v>0.51803333333333335</v>
      </c>
      <c r="AG15">
        <f>AVERAGE(W13,W24,W35)</f>
        <v>0.52243333333333331</v>
      </c>
    </row>
    <row r="16" spans="1:46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Y16" s="3">
        <v>5.9999999999999995E-4</v>
      </c>
      <c r="Z16">
        <f t="shared" si="7"/>
        <v>-7.0833333333333359E-2</v>
      </c>
      <c r="AA16">
        <f t="shared" si="7"/>
        <v>0.26599999999999996</v>
      </c>
      <c r="AB16">
        <f t="shared" si="7"/>
        <v>0.41293333333333332</v>
      </c>
      <c r="AC16">
        <f t="shared" si="7"/>
        <v>0.56380000000000008</v>
      </c>
      <c r="AD16">
        <f t="shared" si="7"/>
        <v>0.53253333333333341</v>
      </c>
      <c r="AG16">
        <f>AVERAGE(W14,W25,W36)</f>
        <v>0.65443333333333331</v>
      </c>
    </row>
    <row r="17" spans="1:46" x14ac:dyDescent="0.25">
      <c r="A17" s="3"/>
      <c r="B17" s="3" t="s">
        <v>54</v>
      </c>
      <c r="C17" s="3"/>
      <c r="D17" s="3"/>
      <c r="E17" s="3"/>
      <c r="F17" s="3"/>
      <c r="G17" s="3"/>
      <c r="H17" s="5">
        <v>2</v>
      </c>
      <c r="I17" s="3"/>
      <c r="J17" s="3" t="s">
        <v>54</v>
      </c>
      <c r="K17" s="3"/>
      <c r="L17" s="3"/>
      <c r="M17" s="3"/>
      <c r="N17" s="3"/>
      <c r="O17" s="3"/>
      <c r="P17" s="5"/>
      <c r="Q17" s="3"/>
      <c r="R17" s="3" t="s">
        <v>54</v>
      </c>
      <c r="S17" s="3"/>
      <c r="T17" s="3"/>
      <c r="U17" s="3"/>
      <c r="V17" s="3"/>
      <c r="W17" s="3"/>
      <c r="Y17" s="3">
        <v>0</v>
      </c>
      <c r="Z17">
        <f>AVERAGE(R15,R26,R37,R48,R59,R70)</f>
        <v>-0.10788333333333337</v>
      </c>
      <c r="AA17">
        <f>AVERAGE(S15,S26,S37,S48,S59,S70)</f>
        <v>0.11058333333333331</v>
      </c>
      <c r="AB17">
        <f>AVERAGE(T15,T26,T37,T48,T59,T70)</f>
        <v>0.20396666666666666</v>
      </c>
      <c r="AC17">
        <f>AVERAGE(U15,U26,U37,U48,U59,U70)</f>
        <v>0.27529999999999999</v>
      </c>
      <c r="AD17">
        <f>AVERAGE(V15,V26,V37,V48,V59,V70)</f>
        <v>0.36405000000000004</v>
      </c>
      <c r="AE17">
        <f>AVERAGE(U81,W81,Y81)</f>
        <v>0.28973333333333334</v>
      </c>
      <c r="AF17">
        <f>AVERAGE(T81,V81,X81)</f>
        <v>0.26496666666666663</v>
      </c>
      <c r="AG17">
        <f>AVERAGE(W15,W26,W37,W48,W59,W70)</f>
        <v>0.43070000000000003</v>
      </c>
    </row>
    <row r="18" spans="1:46" x14ac:dyDescent="0.25">
      <c r="A18" s="3" t="s">
        <v>8</v>
      </c>
      <c r="B18" s="3">
        <v>128</v>
      </c>
      <c r="C18" s="3">
        <v>64</v>
      </c>
      <c r="D18" s="3">
        <v>32</v>
      </c>
      <c r="E18" s="3">
        <v>16</v>
      </c>
      <c r="F18" s="3">
        <v>8</v>
      </c>
      <c r="G18" s="3">
        <v>0</v>
      </c>
      <c r="H18" s="5"/>
      <c r="I18" s="3" t="s">
        <v>8</v>
      </c>
      <c r="J18" s="3">
        <v>128</v>
      </c>
      <c r="K18" s="3">
        <v>64</v>
      </c>
      <c r="L18" s="3">
        <v>32</v>
      </c>
      <c r="M18" s="3">
        <v>16</v>
      </c>
      <c r="N18" s="3">
        <v>8</v>
      </c>
      <c r="O18" s="3">
        <v>0</v>
      </c>
      <c r="P18" s="5"/>
      <c r="Q18" s="3" t="s">
        <v>8</v>
      </c>
      <c r="R18" s="3">
        <v>128</v>
      </c>
      <c r="S18" s="3">
        <v>64</v>
      </c>
      <c r="T18" s="3">
        <v>32</v>
      </c>
      <c r="U18" s="3">
        <v>16</v>
      </c>
      <c r="V18" s="3">
        <v>8</v>
      </c>
      <c r="W18" s="3">
        <v>0</v>
      </c>
    </row>
    <row r="19" spans="1:46" x14ac:dyDescent="0.25">
      <c r="A19" s="3">
        <v>0.06</v>
      </c>
      <c r="B19">
        <v>0.32629999999999998</v>
      </c>
      <c r="C19">
        <v>0.24390000000000001</v>
      </c>
      <c r="D19">
        <v>0.1391</v>
      </c>
      <c r="E19">
        <v>0.151</v>
      </c>
      <c r="F19">
        <v>0.1474</v>
      </c>
      <c r="G19">
        <v>0.14119999999999999</v>
      </c>
      <c r="H19" s="5"/>
      <c r="I19" s="3">
        <v>0.06</v>
      </c>
      <c r="J19">
        <v>0.39040000000000002</v>
      </c>
      <c r="K19">
        <v>0.19520000000000001</v>
      </c>
      <c r="L19">
        <v>0.1198</v>
      </c>
      <c r="M19">
        <v>0.14460000000000001</v>
      </c>
      <c r="N19">
        <v>0.33939999999999998</v>
      </c>
      <c r="O19">
        <v>0.49619999999999997</v>
      </c>
      <c r="P19" s="5"/>
      <c r="Q19" s="3">
        <v>0.06</v>
      </c>
      <c r="R19">
        <f>J19-B19</f>
        <v>6.4100000000000046E-2</v>
      </c>
      <c r="S19">
        <f t="shared" ref="S19:W26" si="8">K19-C19</f>
        <v>-4.8699999999999993E-2</v>
      </c>
      <c r="T19">
        <f t="shared" si="8"/>
        <v>-1.9299999999999998E-2</v>
      </c>
      <c r="U19">
        <f t="shared" si="8"/>
        <v>-6.399999999999989E-3</v>
      </c>
      <c r="V19">
        <f t="shared" si="8"/>
        <v>0.19199999999999998</v>
      </c>
      <c r="W19">
        <f t="shared" si="8"/>
        <v>0.35499999999999998</v>
      </c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46" x14ac:dyDescent="0.25">
      <c r="A20" s="3">
        <v>0.03</v>
      </c>
      <c r="B20">
        <v>0.26190000000000002</v>
      </c>
      <c r="C20">
        <v>0.20660000000000001</v>
      </c>
      <c r="D20">
        <v>0.15340000000000001</v>
      </c>
      <c r="E20">
        <v>0.1351</v>
      </c>
      <c r="F20">
        <v>0.15160000000000001</v>
      </c>
      <c r="G20">
        <v>0.13469999999999999</v>
      </c>
      <c r="H20" s="5"/>
      <c r="I20" s="3">
        <v>0.03</v>
      </c>
      <c r="J20">
        <v>0.2492</v>
      </c>
      <c r="K20">
        <v>0.25159999999999999</v>
      </c>
      <c r="L20">
        <v>0.27750000000000002</v>
      </c>
      <c r="M20">
        <v>0.25619999999999998</v>
      </c>
      <c r="N20">
        <v>0.41599999999999998</v>
      </c>
      <c r="O20">
        <v>0.7238</v>
      </c>
      <c r="P20" s="5"/>
      <c r="Q20" s="3">
        <v>0.03</v>
      </c>
      <c r="R20">
        <f t="shared" ref="R20:R26" si="9">J20-B20</f>
        <v>-1.2700000000000017E-2</v>
      </c>
      <c r="S20">
        <f t="shared" si="8"/>
        <v>4.4999999999999984E-2</v>
      </c>
      <c r="T20">
        <f t="shared" si="8"/>
        <v>0.12410000000000002</v>
      </c>
      <c r="U20">
        <f t="shared" si="8"/>
        <v>0.12109999999999999</v>
      </c>
      <c r="V20">
        <f t="shared" si="8"/>
        <v>0.26439999999999997</v>
      </c>
      <c r="W20">
        <f t="shared" si="8"/>
        <v>0.58909999999999996</v>
      </c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46" x14ac:dyDescent="0.25">
      <c r="A21" s="3">
        <v>0.01</v>
      </c>
      <c r="B21">
        <v>0.3054</v>
      </c>
      <c r="C21">
        <v>0.19170000000000001</v>
      </c>
      <c r="D21">
        <v>0.1396</v>
      </c>
      <c r="E21">
        <v>0.1268</v>
      </c>
      <c r="F21">
        <v>0.1125</v>
      </c>
      <c r="G21">
        <v>0.1391</v>
      </c>
      <c r="H21" s="5"/>
      <c r="I21" s="3">
        <v>0.01</v>
      </c>
      <c r="J21">
        <v>0.23430000000000001</v>
      </c>
      <c r="K21">
        <v>0.2087</v>
      </c>
      <c r="L21">
        <v>0.30180000000000001</v>
      </c>
      <c r="M21">
        <v>0.375</v>
      </c>
      <c r="N21">
        <v>0.5363</v>
      </c>
      <c r="O21">
        <v>0.74950000000000006</v>
      </c>
      <c r="P21" s="5"/>
      <c r="Q21" s="3">
        <v>0.01</v>
      </c>
      <c r="R21">
        <f t="shared" si="9"/>
        <v>-7.1099999999999997E-2</v>
      </c>
      <c r="S21">
        <f t="shared" si="8"/>
        <v>1.6999999999999987E-2</v>
      </c>
      <c r="T21">
        <f t="shared" si="8"/>
        <v>0.16220000000000001</v>
      </c>
      <c r="U21">
        <f t="shared" si="8"/>
        <v>0.2482</v>
      </c>
      <c r="V21">
        <f t="shared" si="8"/>
        <v>0.42380000000000001</v>
      </c>
      <c r="W21">
        <f t="shared" si="8"/>
        <v>0.61040000000000005</v>
      </c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46" x14ac:dyDescent="0.25">
      <c r="A22" s="3">
        <v>5.0000000000000001E-3</v>
      </c>
      <c r="B22">
        <v>0.32369999999999999</v>
      </c>
      <c r="C22">
        <v>0.22969999999999999</v>
      </c>
      <c r="D22">
        <v>0.14630000000000001</v>
      </c>
      <c r="E22">
        <v>0.13039999999999999</v>
      </c>
      <c r="F22">
        <v>0.12089999999999999</v>
      </c>
      <c r="G22">
        <v>0.13500000000000001</v>
      </c>
      <c r="H22" s="5"/>
      <c r="I22" s="3">
        <v>5.0000000000000001E-3</v>
      </c>
      <c r="J22">
        <v>0.2329</v>
      </c>
      <c r="K22">
        <v>0.23830000000000001</v>
      </c>
      <c r="L22">
        <v>0.35949999999999999</v>
      </c>
      <c r="M22">
        <v>0.53120000000000001</v>
      </c>
      <c r="N22">
        <v>0.73809999999999998</v>
      </c>
      <c r="O22">
        <v>0.58289999999999997</v>
      </c>
      <c r="P22" s="5"/>
      <c r="Q22" s="3">
        <v>5.0000000000000001E-3</v>
      </c>
      <c r="R22">
        <f t="shared" si="9"/>
        <v>-9.0799999999999992E-2</v>
      </c>
      <c r="S22">
        <f t="shared" si="8"/>
        <v>8.6000000000000243E-3</v>
      </c>
      <c r="T22">
        <f t="shared" si="8"/>
        <v>0.21319999999999997</v>
      </c>
      <c r="U22">
        <f t="shared" si="8"/>
        <v>0.40080000000000005</v>
      </c>
      <c r="V22">
        <f t="shared" si="8"/>
        <v>0.61719999999999997</v>
      </c>
      <c r="W22">
        <f t="shared" si="8"/>
        <v>0.44789999999999996</v>
      </c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46" x14ac:dyDescent="0.25">
      <c r="A23" s="3">
        <v>2.5000000000000001E-3</v>
      </c>
      <c r="B23">
        <v>0.29220000000000002</v>
      </c>
      <c r="C23">
        <v>0.2127</v>
      </c>
      <c r="D23">
        <v>0.16109999999999999</v>
      </c>
      <c r="E23">
        <v>0.1434</v>
      </c>
      <c r="F23">
        <v>0.12740000000000001</v>
      </c>
      <c r="G23">
        <v>0.15049999999999999</v>
      </c>
      <c r="H23" s="5"/>
      <c r="I23" s="3">
        <v>2.5000000000000001E-3</v>
      </c>
      <c r="J23">
        <v>0.23480000000000001</v>
      </c>
      <c r="K23">
        <v>0.31059999999999999</v>
      </c>
      <c r="L23">
        <v>0.37309999999999999</v>
      </c>
      <c r="M23">
        <v>0.6129</v>
      </c>
      <c r="N23">
        <v>0.62860000000000005</v>
      </c>
      <c r="O23">
        <v>0.58840000000000003</v>
      </c>
      <c r="P23" s="5"/>
      <c r="Q23" s="3">
        <v>2.5000000000000001E-3</v>
      </c>
      <c r="R23">
        <f t="shared" si="9"/>
        <v>-5.7400000000000007E-2</v>
      </c>
      <c r="S23">
        <f t="shared" si="8"/>
        <v>9.7899999999999987E-2</v>
      </c>
      <c r="T23">
        <f t="shared" si="8"/>
        <v>0.21199999999999999</v>
      </c>
      <c r="U23">
        <f t="shared" si="8"/>
        <v>0.46950000000000003</v>
      </c>
      <c r="V23">
        <f t="shared" si="8"/>
        <v>0.50120000000000009</v>
      </c>
      <c r="W23">
        <f t="shared" si="8"/>
        <v>0.43790000000000007</v>
      </c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46" x14ac:dyDescent="0.25">
      <c r="A24" s="3">
        <v>1.25E-3</v>
      </c>
      <c r="B24">
        <v>0.249</v>
      </c>
      <c r="C24">
        <v>0.185</v>
      </c>
      <c r="D24">
        <v>0.1656</v>
      </c>
      <c r="E24">
        <v>0.15559999999999999</v>
      </c>
      <c r="F24">
        <v>0.1348</v>
      </c>
      <c r="G24">
        <v>0.129</v>
      </c>
      <c r="H24" s="5"/>
      <c r="I24" s="3">
        <v>1.25E-3</v>
      </c>
      <c r="J24">
        <v>0.224</v>
      </c>
      <c r="K24">
        <v>0.39610000000000001</v>
      </c>
      <c r="L24">
        <v>0.5635</v>
      </c>
      <c r="M24">
        <v>0.67610000000000003</v>
      </c>
      <c r="N24">
        <v>0.66139999999999999</v>
      </c>
      <c r="O24">
        <v>0.59109999999999996</v>
      </c>
      <c r="P24" s="5"/>
      <c r="Q24" s="3">
        <v>1.25E-3</v>
      </c>
      <c r="R24">
        <f t="shared" si="9"/>
        <v>-2.4999999999999994E-2</v>
      </c>
      <c r="S24">
        <f t="shared" si="8"/>
        <v>0.21110000000000001</v>
      </c>
      <c r="T24">
        <f t="shared" si="8"/>
        <v>0.39790000000000003</v>
      </c>
      <c r="U24">
        <f t="shared" si="8"/>
        <v>0.52050000000000007</v>
      </c>
      <c r="V24">
        <f t="shared" si="8"/>
        <v>0.52659999999999996</v>
      </c>
      <c r="W24">
        <f t="shared" si="8"/>
        <v>0.46209999999999996</v>
      </c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46" x14ac:dyDescent="0.25">
      <c r="A25" s="3">
        <v>5.9999999999999995E-4</v>
      </c>
      <c r="B25">
        <v>0.36230000000000001</v>
      </c>
      <c r="C25">
        <v>0.2341</v>
      </c>
      <c r="D25">
        <v>0.20449999999999999</v>
      </c>
      <c r="E25">
        <v>0.16639999999999999</v>
      </c>
      <c r="F25">
        <v>0.14779999999999999</v>
      </c>
      <c r="G25">
        <v>0.15140000000000001</v>
      </c>
      <c r="H25" s="5"/>
      <c r="I25" s="3">
        <v>5.9999999999999995E-4</v>
      </c>
      <c r="J25">
        <v>0.3075</v>
      </c>
      <c r="K25">
        <v>0.31390000000000001</v>
      </c>
      <c r="L25">
        <v>0.59319999999999995</v>
      </c>
      <c r="M25">
        <v>0.71989999999999998</v>
      </c>
      <c r="N25">
        <v>0.74790000000000001</v>
      </c>
      <c r="O25">
        <v>0.70830000000000004</v>
      </c>
      <c r="P25" s="5"/>
      <c r="Q25" s="3">
        <v>5.9999999999999995E-4</v>
      </c>
      <c r="R25">
        <f t="shared" si="9"/>
        <v>-5.4800000000000015E-2</v>
      </c>
      <c r="S25">
        <f t="shared" si="8"/>
        <v>7.980000000000001E-2</v>
      </c>
      <c r="T25">
        <f t="shared" si="8"/>
        <v>0.38869999999999993</v>
      </c>
      <c r="U25">
        <f t="shared" si="8"/>
        <v>0.55349999999999999</v>
      </c>
      <c r="V25">
        <f t="shared" si="8"/>
        <v>0.60010000000000008</v>
      </c>
      <c r="W25">
        <f t="shared" si="8"/>
        <v>0.55690000000000006</v>
      </c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46" x14ac:dyDescent="0.25">
      <c r="A26" s="3">
        <v>0</v>
      </c>
      <c r="B26">
        <v>0.42920000000000003</v>
      </c>
      <c r="C26">
        <v>0.24690000000000001</v>
      </c>
      <c r="D26">
        <v>0.22550000000000001</v>
      </c>
      <c r="E26">
        <v>0.26450000000000001</v>
      </c>
      <c r="F26">
        <v>0.21099999999999999</v>
      </c>
      <c r="G26">
        <v>0.18590000000000001</v>
      </c>
      <c r="H26" s="5"/>
      <c r="I26" s="3">
        <v>0</v>
      </c>
      <c r="J26">
        <v>0.37730000000000002</v>
      </c>
      <c r="K26">
        <v>0.48099999999999998</v>
      </c>
      <c r="L26">
        <v>0.4556</v>
      </c>
      <c r="M26">
        <v>0.52259999999999995</v>
      </c>
      <c r="N26">
        <v>0.53659999999999997</v>
      </c>
      <c r="O26">
        <v>0.6119</v>
      </c>
      <c r="P26" s="5"/>
      <c r="Q26" s="3">
        <v>0</v>
      </c>
      <c r="R26">
        <f t="shared" si="9"/>
        <v>-5.1900000000000002E-2</v>
      </c>
      <c r="S26">
        <f t="shared" si="8"/>
        <v>0.23409999999999997</v>
      </c>
      <c r="T26">
        <f t="shared" si="8"/>
        <v>0.2301</v>
      </c>
      <c r="U26">
        <f t="shared" si="8"/>
        <v>0.25809999999999994</v>
      </c>
      <c r="V26">
        <f t="shared" si="8"/>
        <v>0.3256</v>
      </c>
      <c r="W26">
        <f t="shared" si="8"/>
        <v>0.42599999999999999</v>
      </c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46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</row>
    <row r="28" spans="1:46" x14ac:dyDescent="0.25">
      <c r="A28" s="3"/>
      <c r="B28" s="3" t="s">
        <v>54</v>
      </c>
      <c r="C28" s="3"/>
      <c r="D28" s="3"/>
      <c r="E28" s="3"/>
      <c r="F28" s="3"/>
      <c r="G28" s="3"/>
      <c r="H28" s="5"/>
      <c r="I28" s="3"/>
      <c r="J28" s="3" t="s">
        <v>54</v>
      </c>
      <c r="K28" s="3"/>
      <c r="L28" s="3"/>
      <c r="M28" s="3"/>
      <c r="N28" s="3"/>
      <c r="O28" s="3"/>
      <c r="P28" s="5"/>
      <c r="Q28" s="3"/>
      <c r="R28" s="3" t="s">
        <v>54</v>
      </c>
      <c r="S28" s="3"/>
      <c r="T28" s="3"/>
      <c r="U28" s="3"/>
      <c r="V28" s="3"/>
      <c r="W28" s="3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46" x14ac:dyDescent="0.25">
      <c r="A29" s="3" t="s">
        <v>8</v>
      </c>
      <c r="B29" s="3">
        <v>128</v>
      </c>
      <c r="C29" s="3">
        <v>64</v>
      </c>
      <c r="D29" s="3">
        <v>32</v>
      </c>
      <c r="E29" s="3">
        <v>16</v>
      </c>
      <c r="F29" s="3">
        <v>8</v>
      </c>
      <c r="G29" s="3">
        <v>0</v>
      </c>
      <c r="H29" s="5">
        <v>1</v>
      </c>
      <c r="I29" s="3" t="s">
        <v>8</v>
      </c>
      <c r="J29" s="3">
        <v>128</v>
      </c>
      <c r="K29" s="3">
        <v>64</v>
      </c>
      <c r="L29" s="3">
        <v>32</v>
      </c>
      <c r="M29" s="3">
        <v>16</v>
      </c>
      <c r="N29" s="3">
        <v>8</v>
      </c>
      <c r="O29" s="3">
        <v>0</v>
      </c>
      <c r="P29" s="5"/>
      <c r="Q29" s="3" t="s">
        <v>8</v>
      </c>
      <c r="R29" s="3">
        <v>128</v>
      </c>
      <c r="S29" s="3">
        <v>64</v>
      </c>
      <c r="T29" s="3">
        <v>32</v>
      </c>
      <c r="U29" s="3">
        <v>16</v>
      </c>
      <c r="V29" s="3">
        <v>8</v>
      </c>
      <c r="W29" s="3">
        <v>0</v>
      </c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46" x14ac:dyDescent="0.25">
      <c r="A30" s="3">
        <v>0.06</v>
      </c>
      <c r="B30">
        <v>0.31919999999999998</v>
      </c>
      <c r="C30">
        <v>0.2707</v>
      </c>
      <c r="D30">
        <v>0.1638</v>
      </c>
      <c r="E30">
        <v>0.16170000000000001</v>
      </c>
      <c r="F30">
        <v>0.1663</v>
      </c>
      <c r="G30">
        <v>0.15790000000000001</v>
      </c>
      <c r="H30" s="5"/>
      <c r="I30" s="3">
        <v>0.06</v>
      </c>
      <c r="J30">
        <v>0.2021</v>
      </c>
      <c r="K30">
        <v>0.1973</v>
      </c>
      <c r="L30">
        <v>0.13980000000000001</v>
      </c>
      <c r="M30">
        <v>0.14910000000000001</v>
      </c>
      <c r="N30">
        <v>0.33610000000000001</v>
      </c>
      <c r="O30">
        <v>0.57689999999999997</v>
      </c>
      <c r="P30" s="5"/>
      <c r="Q30" s="3">
        <v>0.06</v>
      </c>
      <c r="R30">
        <f>J30-B30</f>
        <v>-0.11709999999999998</v>
      </c>
      <c r="S30">
        <f t="shared" ref="S30:W37" si="10">K30-C30</f>
        <v>-7.3399999999999993E-2</v>
      </c>
      <c r="T30">
        <f t="shared" si="10"/>
        <v>-2.3999999999999994E-2</v>
      </c>
      <c r="U30">
        <f t="shared" si="10"/>
        <v>-1.26E-2</v>
      </c>
      <c r="V30">
        <f t="shared" si="10"/>
        <v>0.16980000000000001</v>
      </c>
      <c r="W30">
        <f t="shared" si="10"/>
        <v>0.41899999999999993</v>
      </c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46" x14ac:dyDescent="0.25">
      <c r="A31" s="3">
        <v>0.03</v>
      </c>
      <c r="B31">
        <v>0.31709999999999999</v>
      </c>
      <c r="C31">
        <v>0.22270000000000001</v>
      </c>
      <c r="D31">
        <v>0.1804</v>
      </c>
      <c r="E31">
        <v>0.1555</v>
      </c>
      <c r="F31">
        <v>0.1709</v>
      </c>
      <c r="G31">
        <v>0.15090000000000001</v>
      </c>
      <c r="H31" s="5"/>
      <c r="I31" s="3">
        <v>0.03</v>
      </c>
      <c r="J31">
        <v>0.184</v>
      </c>
      <c r="K31">
        <v>0.26750000000000002</v>
      </c>
      <c r="L31">
        <v>0.2858</v>
      </c>
      <c r="M31">
        <v>0.38819999999999999</v>
      </c>
      <c r="N31">
        <v>0.4758</v>
      </c>
      <c r="O31">
        <v>0.57750000000000001</v>
      </c>
      <c r="P31" s="5"/>
      <c r="Q31" s="3">
        <v>0.03</v>
      </c>
      <c r="R31">
        <f t="shared" ref="R31:R37" si="11">J31-B31</f>
        <v>-0.1331</v>
      </c>
      <c r="S31">
        <f t="shared" si="10"/>
        <v>4.4800000000000006E-2</v>
      </c>
      <c r="T31">
        <f t="shared" si="10"/>
        <v>0.10539999999999999</v>
      </c>
      <c r="U31">
        <f t="shared" si="10"/>
        <v>0.23269999999999999</v>
      </c>
      <c r="V31">
        <f t="shared" si="10"/>
        <v>0.3049</v>
      </c>
      <c r="W31">
        <f t="shared" si="10"/>
        <v>0.42659999999999998</v>
      </c>
      <c r="Y31" s="7"/>
      <c r="Z31" s="7"/>
      <c r="AA31" s="7"/>
      <c r="AB31" s="7"/>
      <c r="AC31" s="7"/>
      <c r="AD31" s="7"/>
      <c r="AE31" s="7"/>
      <c r="AF31" s="7"/>
      <c r="AG31" s="7"/>
      <c r="AH31" s="7"/>
    </row>
    <row r="32" spans="1:46" x14ac:dyDescent="0.25">
      <c r="A32" s="3">
        <v>0.01</v>
      </c>
      <c r="B32">
        <v>0.318</v>
      </c>
      <c r="C32">
        <v>0.1716</v>
      </c>
      <c r="D32">
        <v>0.14940000000000001</v>
      </c>
      <c r="E32">
        <v>0.13270000000000001</v>
      </c>
      <c r="F32">
        <v>0.11509999999999999</v>
      </c>
      <c r="G32">
        <v>0.13450000000000001</v>
      </c>
      <c r="H32" s="5"/>
      <c r="I32" s="3">
        <v>0.01</v>
      </c>
      <c r="J32">
        <v>0.24260000000000001</v>
      </c>
      <c r="K32">
        <v>0.23710000000000001</v>
      </c>
      <c r="L32">
        <v>0.33789999999999998</v>
      </c>
      <c r="M32">
        <v>0.49769999999999998</v>
      </c>
      <c r="N32">
        <v>0.39200000000000002</v>
      </c>
      <c r="O32">
        <v>0.83169999999999999</v>
      </c>
      <c r="P32" s="5"/>
      <c r="Q32" s="3">
        <v>0.01</v>
      </c>
      <c r="R32">
        <f t="shared" si="11"/>
        <v>-7.5399999999999995E-2</v>
      </c>
      <c r="S32">
        <f t="shared" si="10"/>
        <v>6.5500000000000003E-2</v>
      </c>
      <c r="T32">
        <f t="shared" si="10"/>
        <v>0.18849999999999997</v>
      </c>
      <c r="U32">
        <f t="shared" si="10"/>
        <v>0.36499999999999999</v>
      </c>
      <c r="V32">
        <f t="shared" si="10"/>
        <v>0.27690000000000003</v>
      </c>
      <c r="W32">
        <f t="shared" si="10"/>
        <v>0.69720000000000004</v>
      </c>
      <c r="Y32" s="7"/>
      <c r="Z32" s="7"/>
      <c r="AA32" s="7"/>
      <c r="AB32" s="7"/>
      <c r="AC32" s="7"/>
      <c r="AD32" s="7"/>
      <c r="AE32" s="7"/>
      <c r="AF32" s="7"/>
      <c r="AG32" s="7"/>
      <c r="AH32" s="7"/>
    </row>
    <row r="33" spans="1:46" x14ac:dyDescent="0.25">
      <c r="A33" s="3">
        <v>5.0000000000000001E-3</v>
      </c>
      <c r="B33">
        <v>0.38100000000000001</v>
      </c>
      <c r="C33">
        <v>0.20300000000000001</v>
      </c>
      <c r="D33">
        <v>0.1487</v>
      </c>
      <c r="E33">
        <v>0.14199999999999999</v>
      </c>
      <c r="F33">
        <v>0.13039999999999999</v>
      </c>
      <c r="G33">
        <v>0.1356</v>
      </c>
      <c r="H33" s="5"/>
      <c r="I33" s="3">
        <v>5.0000000000000001E-3</v>
      </c>
      <c r="J33">
        <v>0.2487</v>
      </c>
      <c r="K33">
        <v>0.2311</v>
      </c>
      <c r="L33">
        <v>0.48399999999999999</v>
      </c>
      <c r="M33">
        <v>0.58199999999999996</v>
      </c>
      <c r="N33">
        <v>0.6885</v>
      </c>
      <c r="O33">
        <v>0.71179999999999999</v>
      </c>
      <c r="P33" s="5"/>
      <c r="Q33" s="3">
        <v>5.0000000000000001E-3</v>
      </c>
      <c r="R33">
        <f t="shared" si="11"/>
        <v>-0.1323</v>
      </c>
      <c r="S33">
        <f t="shared" si="10"/>
        <v>2.8099999999999986E-2</v>
      </c>
      <c r="T33">
        <f t="shared" si="10"/>
        <v>0.33529999999999999</v>
      </c>
      <c r="U33">
        <f t="shared" si="10"/>
        <v>0.43999999999999995</v>
      </c>
      <c r="V33">
        <f t="shared" si="10"/>
        <v>0.55810000000000004</v>
      </c>
      <c r="W33">
        <f t="shared" si="10"/>
        <v>0.57620000000000005</v>
      </c>
      <c r="Y33" s="7"/>
      <c r="Z33" s="7"/>
      <c r="AA33" s="7"/>
      <c r="AB33" s="7"/>
      <c r="AC33" s="7"/>
      <c r="AD33" s="7"/>
      <c r="AE33" s="7"/>
      <c r="AF33" s="7"/>
      <c r="AG33" s="7"/>
      <c r="AH33" s="7"/>
    </row>
    <row r="34" spans="1:46" x14ac:dyDescent="0.25">
      <c r="A34" s="3">
        <v>2.5000000000000001E-3</v>
      </c>
      <c r="B34">
        <v>0.35410000000000003</v>
      </c>
      <c r="C34">
        <v>0.27889999999999998</v>
      </c>
      <c r="D34">
        <v>0.16450000000000001</v>
      </c>
      <c r="E34">
        <v>0.14610000000000001</v>
      </c>
      <c r="F34">
        <v>0.125</v>
      </c>
      <c r="G34">
        <v>0.1338</v>
      </c>
      <c r="H34" s="5"/>
      <c r="I34" s="3">
        <v>2.5000000000000001E-3</v>
      </c>
      <c r="J34">
        <v>0.28939999999999999</v>
      </c>
      <c r="K34">
        <v>0.3654</v>
      </c>
      <c r="L34">
        <v>0.54530000000000001</v>
      </c>
      <c r="M34">
        <v>0.45850000000000002</v>
      </c>
      <c r="N34">
        <v>0.70879999999999999</v>
      </c>
      <c r="O34">
        <v>0.62429999999999997</v>
      </c>
      <c r="P34" s="5"/>
      <c r="Q34" s="3">
        <v>2.5000000000000001E-3</v>
      </c>
      <c r="R34">
        <f t="shared" si="11"/>
        <v>-6.4700000000000035E-2</v>
      </c>
      <c r="S34">
        <f t="shared" si="10"/>
        <v>8.6500000000000021E-2</v>
      </c>
      <c r="T34">
        <f t="shared" si="10"/>
        <v>0.38080000000000003</v>
      </c>
      <c r="U34">
        <f t="shared" si="10"/>
        <v>0.31240000000000001</v>
      </c>
      <c r="V34">
        <f t="shared" si="10"/>
        <v>0.58379999999999999</v>
      </c>
      <c r="W34">
        <f t="shared" si="10"/>
        <v>0.49049999999999994</v>
      </c>
    </row>
    <row r="35" spans="1:46" x14ac:dyDescent="0.25">
      <c r="A35" s="3">
        <v>1.25E-3</v>
      </c>
      <c r="B35">
        <v>0.30859999999999999</v>
      </c>
      <c r="C35">
        <v>0.15720000000000001</v>
      </c>
      <c r="D35">
        <v>0.14680000000000001</v>
      </c>
      <c r="E35">
        <v>0.14960000000000001</v>
      </c>
      <c r="F35">
        <v>0.1182</v>
      </c>
      <c r="G35">
        <v>0.1343</v>
      </c>
      <c r="H35" s="5"/>
      <c r="I35" s="3">
        <v>1.25E-3</v>
      </c>
      <c r="J35">
        <v>0.2666</v>
      </c>
      <c r="K35">
        <v>0.32350000000000001</v>
      </c>
      <c r="L35">
        <v>0.56169999999999998</v>
      </c>
      <c r="M35">
        <v>0.66500000000000004</v>
      </c>
      <c r="N35">
        <v>0.67359999999999998</v>
      </c>
      <c r="O35">
        <v>0.746</v>
      </c>
      <c r="P35" s="5"/>
      <c r="Q35" s="3">
        <v>1.25E-3</v>
      </c>
      <c r="R35">
        <f t="shared" si="11"/>
        <v>-4.1999999999999982E-2</v>
      </c>
      <c r="S35">
        <f t="shared" si="10"/>
        <v>0.1663</v>
      </c>
      <c r="T35">
        <f t="shared" si="10"/>
        <v>0.41489999999999994</v>
      </c>
      <c r="U35">
        <f t="shared" si="10"/>
        <v>0.51540000000000008</v>
      </c>
      <c r="V35">
        <f t="shared" si="10"/>
        <v>0.5554</v>
      </c>
      <c r="W35">
        <f t="shared" si="10"/>
        <v>0.61170000000000002</v>
      </c>
    </row>
    <row r="36" spans="1:46" x14ac:dyDescent="0.25">
      <c r="A36" s="3">
        <v>5.9999999999999995E-4</v>
      </c>
      <c r="B36">
        <v>0.43730000000000002</v>
      </c>
      <c r="C36">
        <v>0.26550000000000001</v>
      </c>
      <c r="D36">
        <v>0.1726</v>
      </c>
      <c r="E36">
        <v>0.16259999999999999</v>
      </c>
      <c r="F36">
        <v>0.13850000000000001</v>
      </c>
      <c r="G36">
        <v>0.14330000000000001</v>
      </c>
      <c r="H36" s="5"/>
      <c r="I36" s="3">
        <v>5.9999999999999995E-4</v>
      </c>
      <c r="J36">
        <v>0.3256</v>
      </c>
      <c r="K36">
        <v>0.30669999999999997</v>
      </c>
      <c r="L36">
        <v>0.71919999999999995</v>
      </c>
      <c r="M36">
        <v>0.6774</v>
      </c>
      <c r="N36">
        <v>0.69179999999999997</v>
      </c>
      <c r="O36">
        <v>0.72699999999999998</v>
      </c>
      <c r="P36" s="5"/>
      <c r="Q36" s="3">
        <v>5.9999999999999995E-4</v>
      </c>
      <c r="R36">
        <f t="shared" si="11"/>
        <v>-0.11170000000000002</v>
      </c>
      <c r="S36">
        <f t="shared" si="10"/>
        <v>4.1199999999999959E-2</v>
      </c>
      <c r="T36">
        <f t="shared" si="10"/>
        <v>0.54659999999999997</v>
      </c>
      <c r="U36">
        <f t="shared" si="10"/>
        <v>0.51480000000000004</v>
      </c>
      <c r="V36">
        <f t="shared" si="10"/>
        <v>0.5532999999999999</v>
      </c>
      <c r="W36">
        <f t="shared" si="10"/>
        <v>0.5837</v>
      </c>
    </row>
    <row r="37" spans="1:46" x14ac:dyDescent="0.25">
      <c r="A37" s="3">
        <v>0</v>
      </c>
      <c r="B37">
        <v>0.41710000000000003</v>
      </c>
      <c r="C37">
        <v>0.29120000000000001</v>
      </c>
      <c r="D37">
        <v>0.2094</v>
      </c>
      <c r="E37">
        <v>0.18179999999999999</v>
      </c>
      <c r="F37">
        <v>0.18790000000000001</v>
      </c>
      <c r="G37">
        <v>0.2712</v>
      </c>
      <c r="H37" s="5"/>
      <c r="I37" s="3">
        <v>0</v>
      </c>
      <c r="J37">
        <v>0.41930000000000001</v>
      </c>
      <c r="K37">
        <v>0.39240000000000003</v>
      </c>
      <c r="L37">
        <v>0.4042</v>
      </c>
      <c r="M37">
        <v>0.43590000000000001</v>
      </c>
      <c r="N37">
        <v>0.62649999999999995</v>
      </c>
      <c r="O37">
        <v>0.71340000000000003</v>
      </c>
      <c r="P37" s="5"/>
      <c r="Q37" s="3">
        <v>0</v>
      </c>
      <c r="R37">
        <f t="shared" si="11"/>
        <v>2.1999999999999797E-3</v>
      </c>
      <c r="S37">
        <f t="shared" si="10"/>
        <v>0.10120000000000001</v>
      </c>
      <c r="T37">
        <f t="shared" si="10"/>
        <v>0.1948</v>
      </c>
      <c r="U37">
        <f t="shared" si="10"/>
        <v>0.25409999999999999</v>
      </c>
      <c r="V37">
        <f t="shared" si="10"/>
        <v>0.43859999999999993</v>
      </c>
      <c r="W37">
        <f t="shared" si="10"/>
        <v>0.44220000000000004</v>
      </c>
    </row>
    <row r="38" spans="1:46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</row>
    <row r="39" spans="1:46" x14ac:dyDescent="0.25">
      <c r="A39" s="3"/>
      <c r="B39" s="3" t="s">
        <v>54</v>
      </c>
      <c r="C39" s="3"/>
      <c r="D39" s="3"/>
      <c r="E39" s="3"/>
      <c r="F39" s="3"/>
      <c r="G39" s="3"/>
      <c r="H39" s="5"/>
      <c r="I39" s="3"/>
      <c r="J39" s="3" t="s">
        <v>54</v>
      </c>
      <c r="K39" s="3"/>
      <c r="L39" s="3"/>
      <c r="M39" s="3"/>
      <c r="N39" s="3"/>
      <c r="O39" s="3"/>
      <c r="P39" s="5"/>
      <c r="Q39" s="3"/>
      <c r="R39" s="3" t="s">
        <v>54</v>
      </c>
      <c r="S39" s="3"/>
      <c r="T39" s="3"/>
      <c r="U39" s="3"/>
      <c r="V39" s="3"/>
      <c r="W39" s="3"/>
    </row>
    <row r="40" spans="1:46" x14ac:dyDescent="0.25">
      <c r="A40" s="3" t="s">
        <v>8</v>
      </c>
      <c r="B40" s="3">
        <v>128</v>
      </c>
      <c r="C40" s="3">
        <v>64</v>
      </c>
      <c r="D40" s="3">
        <v>32</v>
      </c>
      <c r="E40" s="3">
        <v>16</v>
      </c>
      <c r="F40" s="3">
        <v>8</v>
      </c>
      <c r="G40" s="3">
        <v>0</v>
      </c>
      <c r="H40" s="5">
        <v>2</v>
      </c>
      <c r="I40" s="3" t="s">
        <v>8</v>
      </c>
      <c r="J40" s="3">
        <v>128</v>
      </c>
      <c r="K40" s="3">
        <v>64</v>
      </c>
      <c r="L40" s="3">
        <v>32</v>
      </c>
      <c r="M40" s="3">
        <v>16</v>
      </c>
      <c r="N40" s="3">
        <v>8</v>
      </c>
      <c r="O40" s="3">
        <v>0</v>
      </c>
      <c r="P40" s="5"/>
      <c r="Q40" s="3" t="s">
        <v>8</v>
      </c>
      <c r="R40" s="3">
        <v>128</v>
      </c>
      <c r="S40" s="3">
        <v>64</v>
      </c>
      <c r="T40" s="3">
        <v>32</v>
      </c>
      <c r="U40" s="3">
        <v>16</v>
      </c>
      <c r="V40" s="3">
        <v>8</v>
      </c>
      <c r="W40" s="3">
        <v>0</v>
      </c>
    </row>
    <row r="41" spans="1:46" x14ac:dyDescent="0.25">
      <c r="A41" s="3">
        <v>0.25</v>
      </c>
      <c r="B41">
        <v>0.15210000000000001</v>
      </c>
      <c r="C41">
        <v>0.1196</v>
      </c>
      <c r="D41">
        <v>0.15240000000000001</v>
      </c>
      <c r="E41">
        <v>0.1653</v>
      </c>
      <c r="F41">
        <v>0.13200000000000001</v>
      </c>
      <c r="G41">
        <v>0.1288</v>
      </c>
      <c r="H41" s="5"/>
      <c r="I41" s="3">
        <v>0.25</v>
      </c>
      <c r="J41">
        <v>0.1283</v>
      </c>
      <c r="K41">
        <v>0.1043</v>
      </c>
      <c r="L41">
        <v>0.1134</v>
      </c>
      <c r="M41">
        <v>0.13789999999999999</v>
      </c>
      <c r="N41">
        <v>0.1074</v>
      </c>
      <c r="O41">
        <v>0.1084</v>
      </c>
      <c r="P41" s="5"/>
      <c r="Q41" s="3">
        <v>0.25</v>
      </c>
      <c r="R41">
        <f>J41-B41</f>
        <v>-2.3800000000000016E-2</v>
      </c>
      <c r="S41">
        <f t="shared" ref="S41:W48" si="12">K41-C41</f>
        <v>-1.5299999999999994E-2</v>
      </c>
      <c r="T41">
        <f t="shared" si="12"/>
        <v>-3.9000000000000007E-2</v>
      </c>
      <c r="U41">
        <f t="shared" si="12"/>
        <v>-2.7400000000000008E-2</v>
      </c>
      <c r="V41">
        <f t="shared" si="12"/>
        <v>-2.4600000000000011E-2</v>
      </c>
      <c r="W41">
        <f t="shared" si="12"/>
        <v>-2.0400000000000001E-2</v>
      </c>
    </row>
    <row r="42" spans="1:46" x14ac:dyDescent="0.25">
      <c r="A42" s="3">
        <v>0.125</v>
      </c>
      <c r="B42">
        <v>0.34379999999999999</v>
      </c>
      <c r="C42">
        <v>0.1865</v>
      </c>
      <c r="D42">
        <v>0.14280000000000001</v>
      </c>
      <c r="E42">
        <v>0.13109999999999999</v>
      </c>
      <c r="F42">
        <v>0.12820000000000001</v>
      </c>
      <c r="G42">
        <v>0.13270000000000001</v>
      </c>
      <c r="H42" s="5"/>
      <c r="I42" s="3">
        <v>0.125</v>
      </c>
      <c r="J42">
        <v>0.19120000000000001</v>
      </c>
      <c r="K42">
        <v>0.1205</v>
      </c>
      <c r="L42">
        <v>0.11210000000000001</v>
      </c>
      <c r="M42">
        <v>0.1142</v>
      </c>
      <c r="N42">
        <v>0.11020000000000001</v>
      </c>
      <c r="O42">
        <v>0.12759999999999999</v>
      </c>
      <c r="P42" s="5"/>
      <c r="Q42" s="3">
        <v>0.125</v>
      </c>
      <c r="R42">
        <f t="shared" ref="R42:R48" si="13">J42-B42</f>
        <v>-0.15259999999999999</v>
      </c>
      <c r="S42">
        <f t="shared" si="12"/>
        <v>-6.6000000000000003E-2</v>
      </c>
      <c r="T42">
        <f t="shared" si="12"/>
        <v>-3.0700000000000005E-2</v>
      </c>
      <c r="U42">
        <f t="shared" si="12"/>
        <v>-1.6899999999999998E-2</v>
      </c>
      <c r="V42">
        <f t="shared" si="12"/>
        <v>-1.8000000000000002E-2</v>
      </c>
      <c r="W42">
        <f t="shared" si="12"/>
        <v>-5.1000000000000212E-3</v>
      </c>
    </row>
    <row r="43" spans="1:46" x14ac:dyDescent="0.25">
      <c r="A43" s="3">
        <v>0.06</v>
      </c>
      <c r="B43">
        <v>0.2828</v>
      </c>
      <c r="C43">
        <v>0.1462</v>
      </c>
      <c r="D43">
        <v>0.1191</v>
      </c>
      <c r="E43">
        <v>0.1246</v>
      </c>
      <c r="F43">
        <v>0.1174</v>
      </c>
      <c r="G43">
        <v>0.1191</v>
      </c>
      <c r="H43" s="5"/>
      <c r="I43" s="3">
        <v>0.06</v>
      </c>
      <c r="J43">
        <v>0.14050000000000001</v>
      </c>
      <c r="K43">
        <v>9.5600000000000004E-2</v>
      </c>
      <c r="L43">
        <v>0.10539999999999999</v>
      </c>
      <c r="M43">
        <v>0.1164</v>
      </c>
      <c r="N43">
        <v>0.1212</v>
      </c>
      <c r="O43">
        <v>0.1973</v>
      </c>
      <c r="P43" s="5"/>
      <c r="Q43" s="3">
        <v>0.06</v>
      </c>
      <c r="R43">
        <f t="shared" si="13"/>
        <v>-0.14229999999999998</v>
      </c>
      <c r="S43">
        <f t="shared" si="12"/>
        <v>-5.0599999999999992E-2</v>
      </c>
      <c r="T43">
        <f t="shared" si="12"/>
        <v>-1.3700000000000004E-2</v>
      </c>
      <c r="U43">
        <f t="shared" si="12"/>
        <v>-8.199999999999999E-3</v>
      </c>
      <c r="V43">
        <f t="shared" si="12"/>
        <v>3.7999999999999978E-3</v>
      </c>
      <c r="W43">
        <f t="shared" si="12"/>
        <v>7.8200000000000006E-2</v>
      </c>
    </row>
    <row r="44" spans="1:46" x14ac:dyDescent="0.25">
      <c r="A44" s="3">
        <v>0.03</v>
      </c>
      <c r="B44">
        <v>0.32169999999999999</v>
      </c>
      <c r="C44">
        <v>0.17510000000000001</v>
      </c>
      <c r="D44">
        <v>0.1244</v>
      </c>
      <c r="E44">
        <v>0.1181</v>
      </c>
      <c r="F44">
        <v>0.1123</v>
      </c>
      <c r="G44">
        <v>0.1143</v>
      </c>
      <c r="H44" s="5"/>
      <c r="I44" s="3">
        <v>0.03</v>
      </c>
      <c r="J44">
        <v>0.16489999999999999</v>
      </c>
      <c r="K44">
        <v>0.1138</v>
      </c>
      <c r="L44">
        <v>0.1865</v>
      </c>
      <c r="M44">
        <v>0.20680000000000001</v>
      </c>
      <c r="N44">
        <v>0.22189999999999999</v>
      </c>
      <c r="O44">
        <v>0.22939999999999999</v>
      </c>
      <c r="P44" s="5"/>
      <c r="Q44" s="3">
        <v>0.03</v>
      </c>
      <c r="R44">
        <f t="shared" si="13"/>
        <v>-0.15679999999999999</v>
      </c>
      <c r="S44">
        <f t="shared" si="12"/>
        <v>-6.1300000000000007E-2</v>
      </c>
      <c r="T44">
        <f t="shared" si="12"/>
        <v>6.2100000000000002E-2</v>
      </c>
      <c r="U44">
        <f t="shared" si="12"/>
        <v>8.8700000000000015E-2</v>
      </c>
      <c r="V44">
        <f t="shared" si="12"/>
        <v>0.10959999999999999</v>
      </c>
      <c r="W44">
        <f t="shared" si="12"/>
        <v>0.11509999999999999</v>
      </c>
    </row>
    <row r="45" spans="1:46" x14ac:dyDescent="0.25">
      <c r="A45" s="3">
        <v>0.01</v>
      </c>
      <c r="B45">
        <v>0.29349999999999998</v>
      </c>
      <c r="C45">
        <v>0.19189999999999999</v>
      </c>
      <c r="D45">
        <v>0.1221</v>
      </c>
      <c r="E45">
        <v>0.10979999999999999</v>
      </c>
      <c r="F45">
        <v>0.1109</v>
      </c>
      <c r="G45">
        <v>0.1095</v>
      </c>
      <c r="H45" s="5"/>
      <c r="I45" s="3">
        <v>0.01</v>
      </c>
      <c r="J45">
        <v>0.18</v>
      </c>
      <c r="K45">
        <v>0.1726</v>
      </c>
      <c r="L45">
        <v>0.2041</v>
      </c>
      <c r="M45">
        <v>0.35980000000000001</v>
      </c>
      <c r="N45">
        <v>0.38740000000000002</v>
      </c>
      <c r="O45">
        <v>0.28860000000000002</v>
      </c>
      <c r="P45" s="5"/>
      <c r="Q45" s="3">
        <v>0.01</v>
      </c>
      <c r="R45">
        <f t="shared" si="13"/>
        <v>-0.11349999999999999</v>
      </c>
      <c r="S45">
        <f t="shared" si="12"/>
        <v>-1.9299999999999984E-2</v>
      </c>
      <c r="T45">
        <f t="shared" si="12"/>
        <v>8.2000000000000003E-2</v>
      </c>
      <c r="U45">
        <f t="shared" si="12"/>
        <v>0.25</v>
      </c>
      <c r="V45">
        <f t="shared" si="12"/>
        <v>0.27650000000000002</v>
      </c>
      <c r="W45">
        <f t="shared" si="12"/>
        <v>0.17910000000000004</v>
      </c>
    </row>
    <row r="46" spans="1:46" x14ac:dyDescent="0.25">
      <c r="A46" s="3">
        <v>5.0000000000000001E-3</v>
      </c>
      <c r="B46">
        <v>0.32900000000000001</v>
      </c>
      <c r="C46">
        <v>0.1779</v>
      </c>
      <c r="D46">
        <v>0.1234</v>
      </c>
      <c r="E46">
        <v>0.1181</v>
      </c>
      <c r="F46">
        <v>0.104</v>
      </c>
      <c r="G46">
        <v>0.1124</v>
      </c>
      <c r="H46" s="5"/>
      <c r="I46" s="3">
        <v>5.0000000000000001E-3</v>
      </c>
      <c r="J46">
        <v>0.2157</v>
      </c>
      <c r="K46">
        <v>0.17449999999999999</v>
      </c>
      <c r="L46">
        <v>0.2293</v>
      </c>
      <c r="M46">
        <v>0.41959999999999997</v>
      </c>
      <c r="N46">
        <v>0.41060000000000002</v>
      </c>
      <c r="O46">
        <v>0.48830000000000001</v>
      </c>
      <c r="P46" s="5"/>
      <c r="Q46" s="3">
        <v>5.0000000000000001E-3</v>
      </c>
      <c r="R46">
        <f t="shared" si="13"/>
        <v>-0.11330000000000001</v>
      </c>
      <c r="S46">
        <f t="shared" si="12"/>
        <v>-3.4000000000000141E-3</v>
      </c>
      <c r="T46">
        <f t="shared" si="12"/>
        <v>0.10590000000000001</v>
      </c>
      <c r="U46">
        <f t="shared" si="12"/>
        <v>0.30149999999999999</v>
      </c>
      <c r="V46">
        <f t="shared" si="12"/>
        <v>0.30660000000000004</v>
      </c>
      <c r="W46">
        <f t="shared" si="12"/>
        <v>0.37590000000000001</v>
      </c>
    </row>
    <row r="47" spans="1:46" x14ac:dyDescent="0.25">
      <c r="A47" s="3">
        <v>2.5000000000000001E-3</v>
      </c>
      <c r="B47">
        <v>0.32</v>
      </c>
      <c r="C47">
        <v>0.17249999999999999</v>
      </c>
      <c r="D47">
        <v>0.1371</v>
      </c>
      <c r="E47">
        <v>0.1242</v>
      </c>
      <c r="F47">
        <v>0.1246</v>
      </c>
      <c r="G47">
        <v>0.1116</v>
      </c>
      <c r="H47" s="5"/>
      <c r="I47" s="3">
        <v>2.5000000000000001E-3</v>
      </c>
      <c r="J47">
        <v>0.1646</v>
      </c>
      <c r="K47">
        <v>0.1651</v>
      </c>
      <c r="L47">
        <v>0.2364</v>
      </c>
      <c r="M47">
        <v>0.31440000000000001</v>
      </c>
      <c r="N47">
        <v>0.52470000000000006</v>
      </c>
      <c r="O47">
        <v>0.60209999999999997</v>
      </c>
      <c r="P47" s="5"/>
      <c r="Q47" s="3">
        <v>2.5000000000000001E-3</v>
      </c>
      <c r="R47">
        <f t="shared" si="13"/>
        <v>-0.15540000000000001</v>
      </c>
      <c r="S47">
        <f t="shared" si="12"/>
        <v>-7.3999999999999899E-3</v>
      </c>
      <c r="T47">
        <f t="shared" si="12"/>
        <v>9.9299999999999999E-2</v>
      </c>
      <c r="U47">
        <f t="shared" si="12"/>
        <v>0.19020000000000001</v>
      </c>
      <c r="V47">
        <f t="shared" si="12"/>
        <v>0.40010000000000007</v>
      </c>
      <c r="W47">
        <f t="shared" si="12"/>
        <v>0.49049999999999994</v>
      </c>
    </row>
    <row r="48" spans="1:46" x14ac:dyDescent="0.25">
      <c r="A48" s="3">
        <v>0</v>
      </c>
      <c r="B48">
        <v>0.4597</v>
      </c>
      <c r="C48">
        <v>0.32200000000000001</v>
      </c>
      <c r="D48">
        <v>0.2359</v>
      </c>
      <c r="E48">
        <v>0.18160000000000001</v>
      </c>
      <c r="F48">
        <v>0.15720000000000001</v>
      </c>
      <c r="G48">
        <v>0.1479</v>
      </c>
      <c r="H48" s="5"/>
      <c r="I48" s="3">
        <v>0</v>
      </c>
      <c r="J48">
        <v>0.28920000000000001</v>
      </c>
      <c r="K48">
        <v>0.2636</v>
      </c>
      <c r="L48">
        <v>0.2762</v>
      </c>
      <c r="M48">
        <v>0.32790000000000002</v>
      </c>
      <c r="N48">
        <v>0.41880000000000001</v>
      </c>
      <c r="O48">
        <v>0.56859999999999999</v>
      </c>
      <c r="P48" s="5"/>
      <c r="Q48" s="3">
        <v>0</v>
      </c>
      <c r="R48">
        <f t="shared" si="13"/>
        <v>-0.17049999999999998</v>
      </c>
      <c r="S48">
        <f t="shared" si="12"/>
        <v>-5.8400000000000007E-2</v>
      </c>
      <c r="T48">
        <f t="shared" si="12"/>
        <v>4.0300000000000002E-2</v>
      </c>
      <c r="U48">
        <f t="shared" si="12"/>
        <v>0.14630000000000001</v>
      </c>
      <c r="V48">
        <f t="shared" si="12"/>
        <v>0.2616</v>
      </c>
      <c r="W48">
        <f t="shared" si="12"/>
        <v>0.42069999999999996</v>
      </c>
    </row>
    <row r="49" spans="1:46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</row>
    <row r="50" spans="1:46" x14ac:dyDescent="0.25">
      <c r="A50" s="3"/>
      <c r="B50" s="3" t="s">
        <v>54</v>
      </c>
      <c r="C50" s="3"/>
      <c r="D50" s="3"/>
      <c r="E50" s="3"/>
      <c r="F50" s="3"/>
      <c r="G50" s="3"/>
      <c r="H50" s="5"/>
      <c r="I50" s="3"/>
      <c r="J50" s="3" t="s">
        <v>54</v>
      </c>
      <c r="K50" s="3"/>
      <c r="L50" s="3"/>
      <c r="M50" s="3"/>
      <c r="N50" s="3"/>
      <c r="O50" s="3"/>
      <c r="P50" s="5"/>
      <c r="Q50" s="3"/>
      <c r="R50" s="3" t="s">
        <v>54</v>
      </c>
      <c r="S50" s="3"/>
      <c r="T50" s="3"/>
      <c r="U50" s="3"/>
      <c r="V50" s="3"/>
      <c r="W50" s="3"/>
    </row>
    <row r="51" spans="1:46" x14ac:dyDescent="0.25">
      <c r="A51" s="3" t="s">
        <v>8</v>
      </c>
      <c r="B51" s="3">
        <v>128</v>
      </c>
      <c r="C51" s="3">
        <v>64</v>
      </c>
      <c r="D51" s="3">
        <v>32</v>
      </c>
      <c r="E51" s="3">
        <v>16</v>
      </c>
      <c r="F51" s="3">
        <v>8</v>
      </c>
      <c r="G51" s="3">
        <v>0</v>
      </c>
      <c r="H51" s="5">
        <v>2</v>
      </c>
      <c r="I51" s="3" t="s">
        <v>8</v>
      </c>
      <c r="J51" s="3">
        <v>128</v>
      </c>
      <c r="K51" s="3">
        <v>64</v>
      </c>
      <c r="L51" s="3">
        <v>32</v>
      </c>
      <c r="M51" s="3">
        <v>16</v>
      </c>
      <c r="N51" s="3">
        <v>8</v>
      </c>
      <c r="O51" s="3">
        <v>0</v>
      </c>
      <c r="P51" s="5"/>
      <c r="Q51" s="3" t="s">
        <v>8</v>
      </c>
      <c r="R51" s="3">
        <v>128</v>
      </c>
      <c r="S51" s="3">
        <v>64</v>
      </c>
      <c r="T51" s="3">
        <v>32</v>
      </c>
      <c r="U51" s="3">
        <v>16</v>
      </c>
      <c r="V51" s="3">
        <v>8</v>
      </c>
      <c r="W51" s="3">
        <v>0</v>
      </c>
    </row>
    <row r="52" spans="1:46" x14ac:dyDescent="0.25">
      <c r="A52" s="3">
        <v>0.25</v>
      </c>
      <c r="B52">
        <v>0.2923</v>
      </c>
      <c r="C52">
        <v>0.22239999999999999</v>
      </c>
      <c r="D52">
        <v>0.14000000000000001</v>
      </c>
      <c r="E52">
        <v>0.1298</v>
      </c>
      <c r="F52">
        <v>0.14610000000000001</v>
      </c>
      <c r="G52">
        <v>0.14779999999999999</v>
      </c>
      <c r="H52" s="5"/>
      <c r="I52" s="3">
        <v>0.25</v>
      </c>
      <c r="J52">
        <v>0.1905</v>
      </c>
      <c r="K52">
        <v>0.15529999999999999</v>
      </c>
      <c r="L52">
        <v>0.1226</v>
      </c>
      <c r="M52">
        <v>0.10979999999999999</v>
      </c>
      <c r="N52">
        <v>0.1182</v>
      </c>
      <c r="O52">
        <v>0.11940000000000001</v>
      </c>
      <c r="P52" s="5"/>
      <c r="Q52" s="3">
        <v>0.25</v>
      </c>
      <c r="R52">
        <f>J52-B52</f>
        <v>-0.1018</v>
      </c>
      <c r="S52">
        <f t="shared" ref="S52:W59" si="14">K52-C52</f>
        <v>-6.7099999999999993E-2</v>
      </c>
      <c r="T52">
        <f t="shared" si="14"/>
        <v>-1.7400000000000013E-2</v>
      </c>
      <c r="U52">
        <f t="shared" si="14"/>
        <v>-2.0000000000000004E-2</v>
      </c>
      <c r="V52">
        <f t="shared" si="14"/>
        <v>-2.7900000000000008E-2</v>
      </c>
      <c r="W52">
        <f t="shared" si="14"/>
        <v>-2.8399999999999981E-2</v>
      </c>
    </row>
    <row r="53" spans="1:46" x14ac:dyDescent="0.25">
      <c r="A53" s="3">
        <v>0.125</v>
      </c>
      <c r="B53">
        <v>0.2732</v>
      </c>
      <c r="C53">
        <v>0.18479999999999999</v>
      </c>
      <c r="D53">
        <v>0.13400000000000001</v>
      </c>
      <c r="E53">
        <v>0.124</v>
      </c>
      <c r="F53">
        <v>0.13800000000000001</v>
      </c>
      <c r="G53">
        <v>0.13059999999999999</v>
      </c>
      <c r="H53" s="5"/>
      <c r="I53" s="3">
        <v>0.125</v>
      </c>
      <c r="J53">
        <v>0.16370000000000001</v>
      </c>
      <c r="K53">
        <v>0.1191</v>
      </c>
      <c r="L53">
        <v>0.1104</v>
      </c>
      <c r="M53">
        <v>0.1061</v>
      </c>
      <c r="N53">
        <v>0.1181</v>
      </c>
      <c r="O53">
        <v>0.40860000000000002</v>
      </c>
      <c r="P53" s="5"/>
      <c r="Q53" s="3">
        <v>0.125</v>
      </c>
      <c r="R53">
        <f t="shared" ref="R53:R59" si="15">J53-B53</f>
        <v>-0.10949999999999999</v>
      </c>
      <c r="S53">
        <f t="shared" si="14"/>
        <v>-6.5699999999999995E-2</v>
      </c>
      <c r="T53">
        <f t="shared" si="14"/>
        <v>-2.360000000000001E-2</v>
      </c>
      <c r="U53">
        <f t="shared" si="14"/>
        <v>-1.7899999999999999E-2</v>
      </c>
      <c r="V53">
        <f t="shared" si="14"/>
        <v>-1.9900000000000015E-2</v>
      </c>
      <c r="W53">
        <f t="shared" si="14"/>
        <v>0.27800000000000002</v>
      </c>
    </row>
    <row r="54" spans="1:46" x14ac:dyDescent="0.25">
      <c r="A54" s="3">
        <v>0.06</v>
      </c>
      <c r="B54">
        <v>0.25009999999999999</v>
      </c>
      <c r="C54">
        <v>0.19359999999999999</v>
      </c>
      <c r="D54">
        <v>0.12130000000000001</v>
      </c>
      <c r="E54">
        <v>0.11600000000000001</v>
      </c>
      <c r="F54">
        <v>0.1065</v>
      </c>
      <c r="G54">
        <v>0.1129</v>
      </c>
      <c r="H54" s="5"/>
      <c r="I54" s="3">
        <v>0.06</v>
      </c>
      <c r="J54">
        <v>0.124</v>
      </c>
      <c r="K54">
        <v>0.1007</v>
      </c>
      <c r="L54">
        <v>0.11169999999999999</v>
      </c>
      <c r="M54">
        <v>0.26350000000000001</v>
      </c>
      <c r="N54">
        <v>0.35799999999999998</v>
      </c>
      <c r="O54">
        <v>0.39750000000000002</v>
      </c>
      <c r="Q54" s="3">
        <v>0.06</v>
      </c>
      <c r="R54">
        <f t="shared" si="15"/>
        <v>-0.12609999999999999</v>
      </c>
      <c r="S54">
        <f t="shared" si="14"/>
        <v>-9.2899999999999996E-2</v>
      </c>
      <c r="T54">
        <f t="shared" si="14"/>
        <v>-9.6000000000000113E-3</v>
      </c>
      <c r="U54">
        <f t="shared" si="14"/>
        <v>0.14750000000000002</v>
      </c>
      <c r="V54">
        <f t="shared" si="14"/>
        <v>0.2515</v>
      </c>
      <c r="W54">
        <f t="shared" si="14"/>
        <v>0.28460000000000002</v>
      </c>
    </row>
    <row r="55" spans="1:46" x14ac:dyDescent="0.25">
      <c r="A55" s="3">
        <v>0.03</v>
      </c>
      <c r="B55">
        <v>0.27250000000000002</v>
      </c>
      <c r="C55">
        <v>0.1837</v>
      </c>
      <c r="D55">
        <v>0.1148</v>
      </c>
      <c r="E55">
        <v>0.11020000000000001</v>
      </c>
      <c r="F55">
        <v>0.1108</v>
      </c>
      <c r="G55">
        <v>0.1024</v>
      </c>
      <c r="H55" s="5"/>
      <c r="I55" s="3">
        <v>0.03</v>
      </c>
      <c r="J55">
        <v>0.14180000000000001</v>
      </c>
      <c r="K55">
        <v>0.1048</v>
      </c>
      <c r="L55">
        <v>0.2306</v>
      </c>
      <c r="M55">
        <v>0.29039999999999999</v>
      </c>
      <c r="N55">
        <v>0.29470000000000002</v>
      </c>
      <c r="O55">
        <v>0.31109999999999999</v>
      </c>
      <c r="Q55" s="3">
        <v>0.03</v>
      </c>
      <c r="R55">
        <f t="shared" si="15"/>
        <v>-0.13070000000000001</v>
      </c>
      <c r="S55">
        <f t="shared" si="14"/>
        <v>-7.8899999999999998E-2</v>
      </c>
      <c r="T55">
        <f t="shared" si="14"/>
        <v>0.1158</v>
      </c>
      <c r="U55">
        <f t="shared" si="14"/>
        <v>0.18019999999999997</v>
      </c>
      <c r="V55">
        <f t="shared" si="14"/>
        <v>0.18390000000000001</v>
      </c>
      <c r="W55">
        <f t="shared" si="14"/>
        <v>0.2087</v>
      </c>
    </row>
    <row r="56" spans="1:46" x14ac:dyDescent="0.25">
      <c r="A56" s="3">
        <v>0.01</v>
      </c>
      <c r="B56">
        <v>0.28770000000000001</v>
      </c>
      <c r="C56">
        <v>0.17419999999999999</v>
      </c>
      <c r="D56">
        <v>0.1205</v>
      </c>
      <c r="E56">
        <v>0.1103</v>
      </c>
      <c r="F56">
        <v>0.1024</v>
      </c>
      <c r="G56">
        <v>9.98E-2</v>
      </c>
      <c r="H56" s="5"/>
      <c r="I56" s="3">
        <v>0.01</v>
      </c>
      <c r="J56">
        <v>0.1852</v>
      </c>
      <c r="K56">
        <v>0.16420000000000001</v>
      </c>
      <c r="L56">
        <v>0.2681</v>
      </c>
      <c r="M56">
        <v>0.4229</v>
      </c>
      <c r="N56">
        <v>0.53659999999999997</v>
      </c>
      <c r="O56">
        <v>0.54549999999999998</v>
      </c>
      <c r="Q56" s="3">
        <v>0.01</v>
      </c>
      <c r="R56">
        <f t="shared" si="15"/>
        <v>-0.10250000000000001</v>
      </c>
      <c r="S56">
        <f t="shared" si="14"/>
        <v>-9.9999999999999811E-3</v>
      </c>
      <c r="T56">
        <f t="shared" si="14"/>
        <v>0.14760000000000001</v>
      </c>
      <c r="U56">
        <f t="shared" si="14"/>
        <v>0.31259999999999999</v>
      </c>
      <c r="V56">
        <f t="shared" si="14"/>
        <v>0.43419999999999997</v>
      </c>
      <c r="W56">
        <f t="shared" si="14"/>
        <v>0.44569999999999999</v>
      </c>
    </row>
    <row r="57" spans="1:46" x14ac:dyDescent="0.25">
      <c r="A57" s="3">
        <v>5.0000000000000001E-3</v>
      </c>
      <c r="B57">
        <v>0.30099999999999999</v>
      </c>
      <c r="C57">
        <v>0.1673</v>
      </c>
      <c r="D57">
        <v>0.1217</v>
      </c>
      <c r="E57">
        <v>0.1125</v>
      </c>
      <c r="F57">
        <v>9.7799999999999998E-2</v>
      </c>
      <c r="G57">
        <v>0.1019</v>
      </c>
      <c r="H57" s="5"/>
      <c r="I57" s="3">
        <v>5.0000000000000001E-3</v>
      </c>
      <c r="J57">
        <v>0.21160000000000001</v>
      </c>
      <c r="K57">
        <v>0.1976</v>
      </c>
      <c r="L57">
        <v>0.3488</v>
      </c>
      <c r="M57">
        <v>0.43790000000000001</v>
      </c>
      <c r="N57">
        <v>0.53620000000000001</v>
      </c>
      <c r="O57">
        <v>0.59240000000000004</v>
      </c>
      <c r="Q57" s="3">
        <v>5.0000000000000001E-3</v>
      </c>
      <c r="R57">
        <f t="shared" si="15"/>
        <v>-8.9399999999999979E-2</v>
      </c>
      <c r="S57">
        <f t="shared" si="14"/>
        <v>3.0299999999999994E-2</v>
      </c>
      <c r="T57">
        <f t="shared" si="14"/>
        <v>0.2271</v>
      </c>
      <c r="U57">
        <f t="shared" si="14"/>
        <v>0.32540000000000002</v>
      </c>
      <c r="V57">
        <f t="shared" si="14"/>
        <v>0.43840000000000001</v>
      </c>
      <c r="W57">
        <f t="shared" si="14"/>
        <v>0.49050000000000005</v>
      </c>
    </row>
    <row r="58" spans="1:46" x14ac:dyDescent="0.25">
      <c r="A58" s="3">
        <v>2.5000000000000001E-3</v>
      </c>
      <c r="B58">
        <v>0.27560000000000001</v>
      </c>
      <c r="C58">
        <v>0.18310000000000001</v>
      </c>
      <c r="D58">
        <v>0.1237</v>
      </c>
      <c r="E58">
        <v>0.1169</v>
      </c>
      <c r="F58">
        <v>0.1125</v>
      </c>
      <c r="G58">
        <v>0.1246</v>
      </c>
      <c r="H58" s="5"/>
      <c r="I58" s="3">
        <v>2.5000000000000001E-3</v>
      </c>
      <c r="J58">
        <v>0.2089</v>
      </c>
      <c r="K58">
        <v>0.19670000000000001</v>
      </c>
      <c r="L58">
        <v>0.36309999999999998</v>
      </c>
      <c r="M58">
        <v>0.54710000000000003</v>
      </c>
      <c r="N58">
        <v>0.68210000000000004</v>
      </c>
      <c r="O58">
        <v>0.73760000000000003</v>
      </c>
      <c r="Q58" s="3">
        <v>2.5000000000000001E-3</v>
      </c>
      <c r="R58">
        <f t="shared" si="15"/>
        <v>-6.6700000000000009E-2</v>
      </c>
      <c r="S58">
        <f t="shared" si="14"/>
        <v>1.3600000000000001E-2</v>
      </c>
      <c r="T58">
        <f t="shared" si="14"/>
        <v>0.23939999999999997</v>
      </c>
      <c r="U58">
        <f t="shared" si="14"/>
        <v>0.43020000000000003</v>
      </c>
      <c r="V58">
        <f t="shared" si="14"/>
        <v>0.5696</v>
      </c>
      <c r="W58">
        <f t="shared" si="14"/>
        <v>0.61299999999999999</v>
      </c>
    </row>
    <row r="59" spans="1:46" x14ac:dyDescent="0.25">
      <c r="A59" s="3">
        <v>0</v>
      </c>
      <c r="B59">
        <v>0.32250000000000001</v>
      </c>
      <c r="C59">
        <v>0.20930000000000001</v>
      </c>
      <c r="D59">
        <v>0.15049999999999999</v>
      </c>
      <c r="E59">
        <v>0.14269999999999999</v>
      </c>
      <c r="F59">
        <v>0.13539999999999999</v>
      </c>
      <c r="G59">
        <v>0.13700000000000001</v>
      </c>
      <c r="H59" s="5"/>
      <c r="I59" s="3">
        <v>0</v>
      </c>
      <c r="J59">
        <v>0.22389999999999999</v>
      </c>
      <c r="K59">
        <v>0.2069</v>
      </c>
      <c r="L59">
        <v>0.36830000000000002</v>
      </c>
      <c r="M59">
        <v>0.47249999999999998</v>
      </c>
      <c r="N59">
        <v>0.63270000000000004</v>
      </c>
      <c r="O59">
        <v>0.54959999999999998</v>
      </c>
      <c r="P59" s="5"/>
      <c r="Q59" s="3">
        <v>0</v>
      </c>
      <c r="R59">
        <f t="shared" si="15"/>
        <v>-9.8600000000000021E-2</v>
      </c>
      <c r="S59">
        <f t="shared" si="14"/>
        <v>-2.4000000000000132E-3</v>
      </c>
      <c r="T59">
        <f t="shared" si="14"/>
        <v>0.21780000000000002</v>
      </c>
      <c r="U59">
        <f t="shared" si="14"/>
        <v>0.32979999999999998</v>
      </c>
      <c r="V59">
        <f t="shared" si="14"/>
        <v>0.49730000000000008</v>
      </c>
      <c r="W59">
        <f t="shared" si="14"/>
        <v>0.41259999999999997</v>
      </c>
    </row>
    <row r="60" spans="1:4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</row>
    <row r="61" spans="1:46" x14ac:dyDescent="0.25">
      <c r="A61" s="3"/>
      <c r="B61" s="3" t="s">
        <v>54</v>
      </c>
      <c r="C61" s="3"/>
      <c r="D61" s="3"/>
      <c r="E61" s="3"/>
      <c r="F61" s="3"/>
      <c r="G61" s="3"/>
      <c r="H61" s="5"/>
      <c r="I61" s="3"/>
      <c r="J61" s="3" t="s">
        <v>54</v>
      </c>
      <c r="K61" s="3"/>
      <c r="L61" s="3"/>
      <c r="M61" s="3"/>
      <c r="N61" s="3"/>
      <c r="O61" s="3"/>
      <c r="P61" s="5"/>
      <c r="Q61" s="3"/>
      <c r="R61" s="3" t="s">
        <v>54</v>
      </c>
      <c r="S61" s="3"/>
      <c r="T61" s="3"/>
      <c r="U61" s="3"/>
      <c r="V61" s="3"/>
      <c r="W61" s="3"/>
    </row>
    <row r="62" spans="1:46" x14ac:dyDescent="0.25">
      <c r="A62" s="3" t="s">
        <v>8</v>
      </c>
      <c r="B62" s="3">
        <v>128</v>
      </c>
      <c r="C62" s="3">
        <v>64</v>
      </c>
      <c r="D62" s="3">
        <v>32</v>
      </c>
      <c r="E62" s="3">
        <v>16</v>
      </c>
      <c r="F62" s="3">
        <v>8</v>
      </c>
      <c r="G62" s="3">
        <v>0</v>
      </c>
      <c r="H62" s="5">
        <v>1</v>
      </c>
      <c r="I62" s="3" t="s">
        <v>8</v>
      </c>
      <c r="J62" s="3">
        <v>128</v>
      </c>
      <c r="K62" s="3">
        <v>64</v>
      </c>
      <c r="L62" s="3">
        <v>32</v>
      </c>
      <c r="M62" s="3">
        <v>16</v>
      </c>
      <c r="N62" s="3">
        <v>8</v>
      </c>
      <c r="O62" s="3">
        <v>0</v>
      </c>
      <c r="P62" s="5"/>
      <c r="Q62" s="3" t="s">
        <v>8</v>
      </c>
      <c r="R62" s="3">
        <v>128</v>
      </c>
      <c r="S62" s="3">
        <v>64</v>
      </c>
      <c r="T62" s="3">
        <v>32</v>
      </c>
      <c r="U62" s="3">
        <v>16</v>
      </c>
      <c r="V62" s="3">
        <v>8</v>
      </c>
      <c r="W62" s="3">
        <v>0</v>
      </c>
    </row>
    <row r="63" spans="1:46" x14ac:dyDescent="0.25">
      <c r="A63" s="3">
        <v>0.25</v>
      </c>
      <c r="B63">
        <v>0.222</v>
      </c>
      <c r="C63">
        <v>0.20369999999999999</v>
      </c>
      <c r="D63">
        <v>0.14080000000000001</v>
      </c>
      <c r="E63">
        <v>0.14169999999999999</v>
      </c>
      <c r="F63">
        <v>0.15179999999999999</v>
      </c>
      <c r="G63">
        <v>0.1512</v>
      </c>
      <c r="H63" s="5"/>
      <c r="I63" s="3">
        <v>0.25</v>
      </c>
      <c r="J63">
        <v>0.1401</v>
      </c>
      <c r="K63">
        <v>0.159</v>
      </c>
      <c r="L63">
        <v>0.1103</v>
      </c>
      <c r="M63">
        <v>0.1192</v>
      </c>
      <c r="N63">
        <v>0.1206</v>
      </c>
      <c r="O63">
        <v>0.1191</v>
      </c>
      <c r="P63" s="5"/>
      <c r="Q63" s="3">
        <v>0.25</v>
      </c>
      <c r="R63">
        <f>J63-B63</f>
        <v>-8.1900000000000001E-2</v>
      </c>
      <c r="S63">
        <f t="shared" ref="S63:W70" si="16">K63-C63</f>
        <v>-4.469999999999999E-2</v>
      </c>
      <c r="T63">
        <f t="shared" si="16"/>
        <v>-3.0500000000000013E-2</v>
      </c>
      <c r="U63">
        <f t="shared" si="16"/>
        <v>-2.2499999999999992E-2</v>
      </c>
      <c r="V63">
        <f t="shared" si="16"/>
        <v>-3.1199999999999992E-2</v>
      </c>
      <c r="W63">
        <f t="shared" si="16"/>
        <v>-3.2100000000000004E-2</v>
      </c>
    </row>
    <row r="64" spans="1:46" x14ac:dyDescent="0.25">
      <c r="A64" s="3">
        <v>0.125</v>
      </c>
      <c r="B64">
        <v>0.30170000000000002</v>
      </c>
      <c r="C64">
        <v>0.18029999999999999</v>
      </c>
      <c r="D64">
        <v>0.1313</v>
      </c>
      <c r="E64">
        <v>0.1173</v>
      </c>
      <c r="F64">
        <v>0.13289999999999999</v>
      </c>
      <c r="G64">
        <v>0.1326</v>
      </c>
      <c r="H64" s="5"/>
      <c r="I64" s="3">
        <v>0.125</v>
      </c>
      <c r="J64">
        <v>0.14560000000000001</v>
      </c>
      <c r="K64">
        <v>0.1207</v>
      </c>
      <c r="L64">
        <v>0.1094</v>
      </c>
      <c r="M64">
        <v>0.1055</v>
      </c>
      <c r="N64">
        <v>0.11840000000000001</v>
      </c>
      <c r="O64">
        <v>0.1356</v>
      </c>
      <c r="P64" s="5"/>
      <c r="Q64" s="3">
        <v>0.125</v>
      </c>
      <c r="R64">
        <f t="shared" ref="R64:R70" si="17">J64-B64</f>
        <v>-0.15610000000000002</v>
      </c>
      <c r="S64">
        <f t="shared" si="16"/>
        <v>-5.9599999999999986E-2</v>
      </c>
      <c r="T64">
        <f t="shared" si="16"/>
        <v>-2.1900000000000003E-2</v>
      </c>
      <c r="U64">
        <f t="shared" si="16"/>
        <v>-1.1800000000000005E-2</v>
      </c>
      <c r="V64">
        <f t="shared" si="16"/>
        <v>-1.4499999999999985E-2</v>
      </c>
      <c r="W64">
        <f t="shared" si="16"/>
        <v>3.0000000000000027E-3</v>
      </c>
    </row>
    <row r="65" spans="1:26" x14ac:dyDescent="0.25">
      <c r="A65" s="3">
        <v>0.06</v>
      </c>
      <c r="B65">
        <v>0.29770000000000002</v>
      </c>
      <c r="C65">
        <v>0.18340000000000001</v>
      </c>
      <c r="D65">
        <v>0.12759999999999999</v>
      </c>
      <c r="E65">
        <v>0.1095</v>
      </c>
      <c r="F65">
        <v>0.1066</v>
      </c>
      <c r="G65">
        <v>0.11360000000000001</v>
      </c>
      <c r="I65" s="3">
        <v>0.06</v>
      </c>
      <c r="J65">
        <v>0.13089999999999999</v>
      </c>
      <c r="K65">
        <v>0.1023</v>
      </c>
      <c r="L65">
        <v>0.18790000000000001</v>
      </c>
      <c r="M65">
        <v>0.2797</v>
      </c>
      <c r="N65">
        <v>0.20960000000000001</v>
      </c>
      <c r="O65">
        <v>0.31990000000000002</v>
      </c>
      <c r="P65" s="5"/>
      <c r="Q65" s="3">
        <v>0.06</v>
      </c>
      <c r="R65">
        <f t="shared" si="17"/>
        <v>-0.16680000000000003</v>
      </c>
      <c r="S65">
        <f t="shared" si="16"/>
        <v>-8.1100000000000005E-2</v>
      </c>
      <c r="T65">
        <f t="shared" si="16"/>
        <v>6.030000000000002E-2</v>
      </c>
      <c r="U65">
        <f t="shared" si="16"/>
        <v>0.17020000000000002</v>
      </c>
      <c r="V65">
        <f t="shared" si="16"/>
        <v>0.10300000000000001</v>
      </c>
      <c r="W65">
        <f t="shared" si="16"/>
        <v>0.20630000000000001</v>
      </c>
    </row>
    <row r="66" spans="1:26" x14ac:dyDescent="0.25">
      <c r="A66" s="3">
        <v>0.03</v>
      </c>
      <c r="B66">
        <v>0.31969999999999998</v>
      </c>
      <c r="C66">
        <v>0.17549999999999999</v>
      </c>
      <c r="D66">
        <v>0.1124</v>
      </c>
      <c r="E66">
        <v>0.1026</v>
      </c>
      <c r="F66">
        <v>0.1114</v>
      </c>
      <c r="G66">
        <v>0.104</v>
      </c>
      <c r="I66" s="3">
        <v>0.03</v>
      </c>
      <c r="J66">
        <v>0.2535</v>
      </c>
      <c r="K66">
        <v>0.105</v>
      </c>
      <c r="L66">
        <v>0.2366</v>
      </c>
      <c r="M66">
        <v>0.21479999999999999</v>
      </c>
      <c r="N66">
        <v>0.27789999999999998</v>
      </c>
      <c r="O66">
        <v>0.2215</v>
      </c>
      <c r="Q66" s="3">
        <v>0.03</v>
      </c>
      <c r="R66">
        <f t="shared" si="17"/>
        <v>-6.6199999999999981E-2</v>
      </c>
      <c r="S66">
        <f t="shared" si="16"/>
        <v>-7.0499999999999993E-2</v>
      </c>
      <c r="T66">
        <f t="shared" si="16"/>
        <v>0.1242</v>
      </c>
      <c r="U66">
        <f t="shared" si="16"/>
        <v>0.11219999999999999</v>
      </c>
      <c r="V66">
        <f t="shared" si="16"/>
        <v>0.16649999999999998</v>
      </c>
      <c r="W66">
        <f t="shared" si="16"/>
        <v>0.11750000000000001</v>
      </c>
    </row>
    <row r="67" spans="1:26" x14ac:dyDescent="0.25">
      <c r="A67" s="3">
        <v>0.01</v>
      </c>
      <c r="B67">
        <v>0.30230000000000001</v>
      </c>
      <c r="C67">
        <v>0.185</v>
      </c>
      <c r="D67">
        <v>0.11940000000000001</v>
      </c>
      <c r="E67">
        <v>0.1095</v>
      </c>
      <c r="F67">
        <v>0.1042</v>
      </c>
      <c r="G67">
        <v>0.10290000000000001</v>
      </c>
      <c r="I67" s="3">
        <v>0.01</v>
      </c>
      <c r="J67">
        <v>0.19980000000000001</v>
      </c>
      <c r="K67">
        <v>0.15049999999999999</v>
      </c>
      <c r="L67">
        <v>0.19170000000000001</v>
      </c>
      <c r="M67">
        <v>0.24030000000000001</v>
      </c>
      <c r="N67">
        <v>0.26429999999999998</v>
      </c>
      <c r="O67">
        <v>0.24360000000000001</v>
      </c>
      <c r="Q67" s="3">
        <v>0.01</v>
      </c>
      <c r="R67">
        <f t="shared" si="17"/>
        <v>-0.10250000000000001</v>
      </c>
      <c r="S67">
        <f t="shared" si="16"/>
        <v>-3.4500000000000003E-2</v>
      </c>
      <c r="T67">
        <f t="shared" si="16"/>
        <v>7.2300000000000003E-2</v>
      </c>
      <c r="U67">
        <f t="shared" si="16"/>
        <v>0.13080000000000003</v>
      </c>
      <c r="V67">
        <f t="shared" si="16"/>
        <v>0.16009999999999996</v>
      </c>
      <c r="W67">
        <f t="shared" si="16"/>
        <v>0.14069999999999999</v>
      </c>
    </row>
    <row r="68" spans="1:26" x14ac:dyDescent="0.25">
      <c r="A68" s="3">
        <v>5.0000000000000001E-3</v>
      </c>
      <c r="B68">
        <v>0.29659999999999997</v>
      </c>
      <c r="C68">
        <v>0.1719</v>
      </c>
      <c r="D68">
        <v>0.126</v>
      </c>
      <c r="E68">
        <v>0.1138</v>
      </c>
      <c r="F68">
        <v>9.8000000000000004E-2</v>
      </c>
      <c r="G68">
        <v>0.1014</v>
      </c>
      <c r="I68" s="3">
        <v>5.0000000000000001E-3</v>
      </c>
      <c r="J68">
        <v>0.21199999999999999</v>
      </c>
      <c r="K68">
        <v>0.16819999999999999</v>
      </c>
      <c r="L68">
        <v>0.19839999999999999</v>
      </c>
      <c r="M68">
        <v>0.23250000000000001</v>
      </c>
      <c r="N68">
        <v>0.27179999999999999</v>
      </c>
      <c r="O68">
        <v>0.2737</v>
      </c>
      <c r="Q68" s="3">
        <v>5.0000000000000001E-3</v>
      </c>
      <c r="R68">
        <f t="shared" si="17"/>
        <v>-8.4599999999999981E-2</v>
      </c>
      <c r="S68">
        <f t="shared" si="16"/>
        <v>-3.7000000000000088E-3</v>
      </c>
      <c r="T68">
        <f t="shared" si="16"/>
        <v>7.2399999999999992E-2</v>
      </c>
      <c r="U68">
        <f t="shared" si="16"/>
        <v>0.11870000000000001</v>
      </c>
      <c r="V68">
        <f t="shared" si="16"/>
        <v>0.17379999999999998</v>
      </c>
      <c r="W68">
        <f t="shared" si="16"/>
        <v>0.17230000000000001</v>
      </c>
    </row>
    <row r="69" spans="1:26" x14ac:dyDescent="0.25">
      <c r="A69" s="3">
        <v>2.5000000000000001E-3</v>
      </c>
      <c r="B69">
        <v>0.28079999999999999</v>
      </c>
      <c r="C69">
        <v>0.16869999999999999</v>
      </c>
      <c r="D69">
        <v>0.12239999999999999</v>
      </c>
      <c r="E69">
        <v>0.11899999999999999</v>
      </c>
      <c r="F69">
        <v>0.11210000000000001</v>
      </c>
      <c r="G69">
        <v>0.11119999999999999</v>
      </c>
      <c r="I69" s="3">
        <v>2.5000000000000001E-3</v>
      </c>
      <c r="J69">
        <v>0.20979999999999999</v>
      </c>
      <c r="K69">
        <v>0.1852</v>
      </c>
      <c r="L69">
        <v>0.30080000000000001</v>
      </c>
      <c r="M69">
        <v>0.22189999999999999</v>
      </c>
      <c r="N69">
        <v>0.30130000000000001</v>
      </c>
      <c r="O69">
        <v>0.3322</v>
      </c>
      <c r="Q69" s="3">
        <v>2.5000000000000001E-3</v>
      </c>
      <c r="R69">
        <f t="shared" si="17"/>
        <v>-7.1000000000000008E-2</v>
      </c>
      <c r="S69">
        <f t="shared" si="16"/>
        <v>1.6500000000000015E-2</v>
      </c>
      <c r="T69">
        <f t="shared" si="16"/>
        <v>0.1784</v>
      </c>
      <c r="U69">
        <f t="shared" si="16"/>
        <v>0.10289999999999999</v>
      </c>
      <c r="V69">
        <f t="shared" si="16"/>
        <v>0.18920000000000001</v>
      </c>
      <c r="W69">
        <f t="shared" si="16"/>
        <v>0.221</v>
      </c>
    </row>
    <row r="70" spans="1:26" x14ac:dyDescent="0.25">
      <c r="A70" s="3">
        <v>0</v>
      </c>
      <c r="B70">
        <v>0.31719999999999998</v>
      </c>
      <c r="C70">
        <v>0.2097</v>
      </c>
      <c r="D70">
        <v>0.15140000000000001</v>
      </c>
      <c r="E70">
        <v>0.13619999999999999</v>
      </c>
      <c r="F70">
        <v>0.13619999999999999</v>
      </c>
      <c r="G70">
        <v>0.1386</v>
      </c>
      <c r="I70" s="3">
        <v>0</v>
      </c>
      <c r="J70">
        <v>0.23080000000000001</v>
      </c>
      <c r="K70">
        <v>0.2271</v>
      </c>
      <c r="L70">
        <v>0.25140000000000001</v>
      </c>
      <c r="M70">
        <v>0.36530000000000001</v>
      </c>
      <c r="N70">
        <v>0.40400000000000003</v>
      </c>
      <c r="O70">
        <v>0.41949999999999998</v>
      </c>
      <c r="Q70" s="3">
        <v>0</v>
      </c>
      <c r="R70">
        <f t="shared" si="17"/>
        <v>-8.6399999999999977E-2</v>
      </c>
      <c r="S70">
        <f t="shared" si="16"/>
        <v>1.7399999999999999E-2</v>
      </c>
      <c r="T70">
        <f t="shared" si="16"/>
        <v>0.1</v>
      </c>
      <c r="U70">
        <f t="shared" si="16"/>
        <v>0.22910000000000003</v>
      </c>
      <c r="V70">
        <f t="shared" si="16"/>
        <v>0.26780000000000004</v>
      </c>
      <c r="W70">
        <f t="shared" si="16"/>
        <v>0.28089999999999998</v>
      </c>
    </row>
    <row r="71" spans="1:26" x14ac:dyDescent="0.25">
      <c r="R71" s="5"/>
    </row>
    <row r="72" spans="1:26" x14ac:dyDescent="0.25">
      <c r="A72" s="29"/>
      <c r="B72" s="29"/>
      <c r="C72" s="29"/>
      <c r="D72" s="29"/>
      <c r="E72" s="29"/>
      <c r="F72" s="29"/>
      <c r="G72" s="29"/>
      <c r="H72" s="29"/>
      <c r="J72" s="29"/>
      <c r="K72" s="29"/>
      <c r="L72" s="29"/>
      <c r="M72" s="29"/>
      <c r="N72" s="29"/>
      <c r="O72" s="29"/>
      <c r="P72" s="29"/>
      <c r="Q72" s="29"/>
      <c r="R72" s="5"/>
      <c r="S72" s="29"/>
      <c r="T72" s="29"/>
      <c r="U72" s="29"/>
      <c r="V72" s="29"/>
      <c r="W72" s="29"/>
      <c r="X72" s="29"/>
      <c r="Y72" s="29"/>
      <c r="Z72" s="29"/>
    </row>
    <row r="73" spans="1:26" x14ac:dyDescent="0.25">
      <c r="A73" s="3" t="s">
        <v>6</v>
      </c>
      <c r="B73" s="3">
        <v>6</v>
      </c>
      <c r="C73" s="3">
        <v>7</v>
      </c>
      <c r="D73" s="3">
        <v>8</v>
      </c>
      <c r="E73" s="3">
        <v>9</v>
      </c>
      <c r="F73" s="3">
        <v>10</v>
      </c>
      <c r="G73" s="3">
        <v>11</v>
      </c>
      <c r="H73" s="3">
        <v>12</v>
      </c>
      <c r="I73" s="5"/>
      <c r="J73" s="3" t="s">
        <v>6</v>
      </c>
      <c r="K73" s="3">
        <v>6</v>
      </c>
      <c r="L73" s="3">
        <v>7</v>
      </c>
      <c r="M73" s="3">
        <v>8</v>
      </c>
      <c r="N73" s="3">
        <v>9</v>
      </c>
      <c r="O73" s="3">
        <v>10</v>
      </c>
      <c r="P73" s="3">
        <v>11</v>
      </c>
      <c r="Q73" s="3">
        <v>12</v>
      </c>
      <c r="R73" s="5"/>
      <c r="S73" s="33" t="s">
        <v>6</v>
      </c>
      <c r="T73" s="33">
        <v>2</v>
      </c>
      <c r="U73" s="33">
        <v>4</v>
      </c>
      <c r="V73" s="33">
        <v>2</v>
      </c>
      <c r="W73" s="33">
        <v>4</v>
      </c>
      <c r="X73" s="33">
        <v>2</v>
      </c>
      <c r="Y73" s="33">
        <v>4</v>
      </c>
      <c r="Z73" s="33">
        <v>0</v>
      </c>
    </row>
    <row r="74" spans="1:26" x14ac:dyDescent="0.25">
      <c r="A74" s="3">
        <v>0.25</v>
      </c>
      <c r="B74">
        <v>0.1295</v>
      </c>
      <c r="C74">
        <v>0.1321</v>
      </c>
      <c r="D74">
        <v>0.1547</v>
      </c>
      <c r="E74">
        <v>0.12139999999999999</v>
      </c>
      <c r="F74">
        <v>0.12590000000000001</v>
      </c>
      <c r="G74">
        <v>0.13600000000000001</v>
      </c>
      <c r="H74">
        <v>0.1203</v>
      </c>
      <c r="I74" s="5"/>
      <c r="J74" s="3">
        <v>0.25</v>
      </c>
      <c r="K74">
        <v>0.1295</v>
      </c>
      <c r="L74">
        <v>0.1321</v>
      </c>
      <c r="M74">
        <v>0.1547</v>
      </c>
      <c r="N74">
        <v>0.12139999999999999</v>
      </c>
      <c r="O74">
        <v>0.12590000000000001</v>
      </c>
      <c r="P74">
        <v>0.13600000000000001</v>
      </c>
      <c r="Q74">
        <v>0.1203</v>
      </c>
      <c r="S74" s="33">
        <v>0.25</v>
      </c>
      <c r="T74" s="13">
        <v>-2.1200000000000011E-2</v>
      </c>
      <c r="U74" s="13">
        <v>-1.7399999999999999E-2</v>
      </c>
      <c r="V74" s="13">
        <v>-1.7199999999999993E-2</v>
      </c>
      <c r="W74" s="13">
        <v>-1.8299999999999997E-2</v>
      </c>
      <c r="X74" s="13">
        <v>-1.7200000000000007E-2</v>
      </c>
      <c r="Y74" s="13">
        <v>-1.8400000000000014E-2</v>
      </c>
      <c r="Z74" s="13">
        <v>-9.3000000000000027E-3</v>
      </c>
    </row>
    <row r="75" spans="1:26" x14ac:dyDescent="0.25">
      <c r="A75" s="3">
        <v>0.125</v>
      </c>
      <c r="B75">
        <v>0.1249</v>
      </c>
      <c r="C75">
        <v>0.1331</v>
      </c>
      <c r="D75">
        <v>0.13300000000000001</v>
      </c>
      <c r="E75">
        <v>0.1215</v>
      </c>
      <c r="F75">
        <v>0.12959999999999999</v>
      </c>
      <c r="G75">
        <v>0.13009999999999999</v>
      </c>
      <c r="H75">
        <v>0.12089999999999999</v>
      </c>
      <c r="I75" s="5"/>
      <c r="J75" s="3">
        <v>0.125</v>
      </c>
      <c r="K75">
        <v>0.1249</v>
      </c>
      <c r="L75">
        <v>0.1331</v>
      </c>
      <c r="M75">
        <v>0.13300000000000001</v>
      </c>
      <c r="N75">
        <v>0.1215</v>
      </c>
      <c r="O75">
        <v>0.12959999999999999</v>
      </c>
      <c r="P75">
        <v>0.13009999999999999</v>
      </c>
      <c r="Q75">
        <v>0.12089999999999999</v>
      </c>
      <c r="S75" s="33">
        <v>0.125</v>
      </c>
      <c r="T75" s="13">
        <v>-1.1399999999999993E-2</v>
      </c>
      <c r="U75" s="13">
        <v>-1.5299999999999994E-2</v>
      </c>
      <c r="V75" s="13">
        <v>-1.2500000000000011E-2</v>
      </c>
      <c r="W75" s="13">
        <v>-1.1000000000000038E-3</v>
      </c>
      <c r="X75" s="13">
        <v>-9.099999999999997E-3</v>
      </c>
      <c r="Y75" s="13">
        <v>-6.8999999999999895E-3</v>
      </c>
      <c r="Z75" s="13">
        <v>-8.4999999999999937E-3</v>
      </c>
    </row>
    <row r="76" spans="1:26" x14ac:dyDescent="0.25">
      <c r="A76" s="3">
        <v>0.06</v>
      </c>
      <c r="B76">
        <v>0.1101</v>
      </c>
      <c r="C76">
        <v>0.1116</v>
      </c>
      <c r="D76">
        <v>0.1069</v>
      </c>
      <c r="E76">
        <v>0.1179</v>
      </c>
      <c r="F76">
        <v>0.1106</v>
      </c>
      <c r="G76">
        <v>9.9099999999999994E-2</v>
      </c>
      <c r="H76">
        <v>0.1062</v>
      </c>
      <c r="I76" s="5"/>
      <c r="J76" s="3">
        <v>0.06</v>
      </c>
      <c r="K76">
        <v>0.1101</v>
      </c>
      <c r="L76">
        <v>0.1116</v>
      </c>
      <c r="M76">
        <v>0.1069</v>
      </c>
      <c r="N76">
        <v>0.1179</v>
      </c>
      <c r="O76">
        <v>0.1106</v>
      </c>
      <c r="P76">
        <v>9.9099999999999994E-2</v>
      </c>
      <c r="Q76">
        <v>0.1062</v>
      </c>
      <c r="S76" s="33">
        <v>0.06</v>
      </c>
      <c r="T76" s="13">
        <v>6.8099999999999994E-2</v>
      </c>
      <c r="U76" s="13">
        <v>7.1800000000000003E-2</v>
      </c>
      <c r="V76" s="13">
        <v>0.124</v>
      </c>
      <c r="W76" s="13">
        <v>0.23420000000000002</v>
      </c>
      <c r="X76" s="13">
        <v>0.15519999999999998</v>
      </c>
      <c r="Y76" s="13">
        <v>0.11069999999999999</v>
      </c>
      <c r="Z76" s="13">
        <v>0.2097</v>
      </c>
    </row>
    <row r="77" spans="1:26" x14ac:dyDescent="0.25">
      <c r="A77" s="3">
        <v>0.03</v>
      </c>
      <c r="B77">
        <v>0.1087</v>
      </c>
      <c r="C77">
        <v>0.1162</v>
      </c>
      <c r="D77">
        <v>0.1118</v>
      </c>
      <c r="E77">
        <v>0.10730000000000001</v>
      </c>
      <c r="F77">
        <v>0.1032</v>
      </c>
      <c r="G77">
        <v>0.1027</v>
      </c>
      <c r="H77">
        <v>9.5200000000000007E-2</v>
      </c>
      <c r="J77" s="3">
        <v>0.03</v>
      </c>
      <c r="K77">
        <v>0.1087</v>
      </c>
      <c r="L77">
        <v>0.1162</v>
      </c>
      <c r="M77">
        <v>0.1118</v>
      </c>
      <c r="N77">
        <v>0.10730000000000001</v>
      </c>
      <c r="O77">
        <v>0.1032</v>
      </c>
      <c r="P77">
        <v>0.1027</v>
      </c>
      <c r="Q77">
        <v>9.5200000000000007E-2</v>
      </c>
      <c r="S77" s="33">
        <v>0.03</v>
      </c>
      <c r="T77" s="13">
        <v>0.27649999999999997</v>
      </c>
      <c r="U77" s="13">
        <v>0.18760000000000002</v>
      </c>
      <c r="V77" s="13">
        <v>0.23509999999999998</v>
      </c>
      <c r="W77" s="13">
        <v>0.40899999999999997</v>
      </c>
      <c r="X77" s="13">
        <v>0.46079999999999993</v>
      </c>
      <c r="Y77" s="13">
        <v>0.48980000000000001</v>
      </c>
      <c r="Z77" s="13">
        <v>0.44139999999999996</v>
      </c>
    </row>
    <row r="78" spans="1:26" x14ac:dyDescent="0.25">
      <c r="A78" s="3">
        <v>0.01</v>
      </c>
      <c r="B78">
        <v>0.1119</v>
      </c>
      <c r="C78">
        <v>0.1135</v>
      </c>
      <c r="D78">
        <v>0.1057</v>
      </c>
      <c r="E78">
        <v>0.1056</v>
      </c>
      <c r="F78">
        <v>0.1095</v>
      </c>
      <c r="G78">
        <v>0.1017</v>
      </c>
      <c r="H78">
        <v>9.5000000000000001E-2</v>
      </c>
      <c r="J78" s="3">
        <v>0.01</v>
      </c>
      <c r="K78">
        <v>0.1119</v>
      </c>
      <c r="L78">
        <v>0.1135</v>
      </c>
      <c r="M78">
        <v>0.1057</v>
      </c>
      <c r="N78">
        <v>0.1056</v>
      </c>
      <c r="O78">
        <v>0.1095</v>
      </c>
      <c r="P78">
        <v>0.1017</v>
      </c>
      <c r="Q78">
        <v>9.5000000000000001E-2</v>
      </c>
      <c r="S78" s="33">
        <v>0.01</v>
      </c>
      <c r="T78" s="13">
        <v>0.27100000000000002</v>
      </c>
      <c r="U78" s="13">
        <v>0.28460000000000002</v>
      </c>
      <c r="V78" s="13">
        <v>0.37209999999999999</v>
      </c>
      <c r="W78" s="13">
        <v>0.36570000000000003</v>
      </c>
      <c r="X78" s="13">
        <v>0.38240000000000002</v>
      </c>
      <c r="Y78" s="13">
        <v>0.50080000000000002</v>
      </c>
      <c r="Z78" s="13">
        <v>0.55459999999999998</v>
      </c>
    </row>
    <row r="79" spans="1:26" x14ac:dyDescent="0.25">
      <c r="A79" s="3">
        <v>5.0000000000000001E-3</v>
      </c>
      <c r="B79">
        <v>0.11360000000000001</v>
      </c>
      <c r="C79">
        <v>0.1095</v>
      </c>
      <c r="D79">
        <v>0.1041</v>
      </c>
      <c r="E79">
        <v>0.1079</v>
      </c>
      <c r="F79">
        <v>0.12189999999999999</v>
      </c>
      <c r="G79">
        <v>9.1700000000000004E-2</v>
      </c>
      <c r="H79">
        <v>9.8500000000000004E-2</v>
      </c>
      <c r="J79" s="3">
        <v>5.0000000000000001E-3</v>
      </c>
      <c r="K79">
        <v>0.11360000000000001</v>
      </c>
      <c r="L79">
        <v>0.1095</v>
      </c>
      <c r="M79">
        <v>0.1041</v>
      </c>
      <c r="N79">
        <v>0.1079</v>
      </c>
      <c r="O79">
        <v>0.12189999999999999</v>
      </c>
      <c r="P79">
        <v>9.1700000000000004E-2</v>
      </c>
      <c r="Q79">
        <v>9.8500000000000004E-2</v>
      </c>
      <c r="S79" s="33">
        <v>5.0000000000000001E-3</v>
      </c>
      <c r="T79" s="13">
        <v>0.1384</v>
      </c>
      <c r="U79" s="13">
        <v>0.20400000000000001</v>
      </c>
      <c r="V79" s="13">
        <v>0.32650000000000001</v>
      </c>
      <c r="W79" s="13">
        <v>0.35930000000000001</v>
      </c>
      <c r="X79" s="13">
        <v>0.48960000000000004</v>
      </c>
      <c r="Y79" s="13">
        <v>0.49180000000000001</v>
      </c>
      <c r="Z79" s="13">
        <v>0.48149999999999993</v>
      </c>
    </row>
    <row r="80" spans="1:26" x14ac:dyDescent="0.25">
      <c r="A80" s="3">
        <v>2.5000000000000001E-3</v>
      </c>
      <c r="B80">
        <v>0.11890000000000001</v>
      </c>
      <c r="C80">
        <v>0.1207</v>
      </c>
      <c r="D80">
        <v>0.12039999999999999</v>
      </c>
      <c r="E80">
        <v>0.11600000000000001</v>
      </c>
      <c r="F80">
        <v>0.1295</v>
      </c>
      <c r="G80">
        <v>0.1065</v>
      </c>
      <c r="H80">
        <v>0.10589999999999999</v>
      </c>
      <c r="J80" s="3">
        <v>2.5000000000000001E-3</v>
      </c>
      <c r="K80">
        <v>0.11890000000000001</v>
      </c>
      <c r="L80">
        <v>0.1207</v>
      </c>
      <c r="M80">
        <v>0.12039999999999999</v>
      </c>
      <c r="N80">
        <v>0.11600000000000001</v>
      </c>
      <c r="O80">
        <v>0.1295</v>
      </c>
      <c r="P80">
        <v>0.1065</v>
      </c>
      <c r="Q80">
        <v>0.10589999999999999</v>
      </c>
      <c r="S80" s="33">
        <v>2.5000000000000001E-3</v>
      </c>
      <c r="T80" s="13">
        <v>0.1734</v>
      </c>
      <c r="U80" s="13">
        <v>0.16650000000000001</v>
      </c>
      <c r="V80" s="13">
        <v>0.18459999999999999</v>
      </c>
      <c r="W80" s="13">
        <v>0.32519999999999999</v>
      </c>
      <c r="X80" s="13">
        <v>0.39099999999999996</v>
      </c>
      <c r="Y80" s="13">
        <v>0.48890000000000006</v>
      </c>
      <c r="Z80" s="13">
        <v>0.38540000000000002</v>
      </c>
    </row>
    <row r="81" spans="1:46" x14ac:dyDescent="0.25">
      <c r="A81" s="3">
        <v>0</v>
      </c>
      <c r="B81">
        <v>0.1487</v>
      </c>
      <c r="C81">
        <v>0.1313</v>
      </c>
      <c r="D81">
        <v>0.13589999999999999</v>
      </c>
      <c r="E81">
        <v>0.1376</v>
      </c>
      <c r="F81">
        <v>0.13639999999999999</v>
      </c>
      <c r="G81">
        <v>0.1338</v>
      </c>
      <c r="H81">
        <v>0.1338</v>
      </c>
      <c r="J81" s="3">
        <v>0</v>
      </c>
      <c r="K81">
        <v>0.1487</v>
      </c>
      <c r="L81">
        <v>0.1313</v>
      </c>
      <c r="M81">
        <v>0.13589999999999999</v>
      </c>
      <c r="N81">
        <v>0.1376</v>
      </c>
      <c r="O81">
        <v>0.13639999999999999</v>
      </c>
      <c r="P81">
        <v>0.1338</v>
      </c>
      <c r="Q81">
        <v>0.1338</v>
      </c>
      <c r="S81" s="33">
        <v>0</v>
      </c>
      <c r="T81" s="13">
        <v>0.20279999999999998</v>
      </c>
      <c r="U81" s="13">
        <v>0.23390000000000002</v>
      </c>
      <c r="V81" s="13">
        <v>0.2893</v>
      </c>
      <c r="W81" s="13">
        <v>0.32190000000000002</v>
      </c>
      <c r="X81" s="13">
        <v>0.30279999999999996</v>
      </c>
      <c r="Y81" s="13">
        <v>0.31340000000000001</v>
      </c>
      <c r="Z81" s="13">
        <v>0.43840000000000001</v>
      </c>
    </row>
    <row r="82" spans="1:46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13"/>
      <c r="T82" s="13"/>
      <c r="U82" s="13"/>
      <c r="V82" s="13"/>
      <c r="W82" s="13"/>
      <c r="X82" s="13"/>
      <c r="Y82" s="13"/>
      <c r="Z82" s="13"/>
      <c r="AA82" s="5"/>
      <c r="AB82" s="5"/>
      <c r="AC82" s="5"/>
      <c r="AD82" s="5"/>
      <c r="AE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</row>
    <row r="83" spans="1:46" x14ac:dyDescent="0.25">
      <c r="X83" s="5"/>
      <c r="AG83" s="7"/>
      <c r="AH83" s="7"/>
      <c r="AI83" s="7"/>
    </row>
    <row r="84" spans="1:46" ht="18" thickBot="1" x14ac:dyDescent="0.35">
      <c r="A84" s="1" t="s">
        <v>58</v>
      </c>
      <c r="H84" s="5"/>
      <c r="P84" s="5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46" ht="15.75" thickTop="1" x14ac:dyDescent="0.25">
      <c r="H85" s="5"/>
      <c r="P85" s="5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46" ht="15.75" thickBot="1" x14ac:dyDescent="0.3">
      <c r="A86" s="59" t="s">
        <v>0</v>
      </c>
      <c r="B86" s="59"/>
      <c r="C86" s="59"/>
      <c r="D86" s="59"/>
      <c r="E86" s="59"/>
      <c r="F86" s="59"/>
      <c r="G86" s="59"/>
      <c r="H86" s="5"/>
      <c r="I86" s="59" t="s">
        <v>68</v>
      </c>
      <c r="J86" s="59"/>
      <c r="K86" s="59"/>
      <c r="L86" s="59"/>
      <c r="M86" s="59"/>
      <c r="N86" s="59"/>
      <c r="O86" s="59"/>
      <c r="P86" s="5"/>
      <c r="Q86" s="59" t="s">
        <v>2</v>
      </c>
      <c r="R86" s="59"/>
      <c r="S86" s="59"/>
      <c r="T86" s="59"/>
      <c r="U86" s="59"/>
      <c r="V86" s="59"/>
      <c r="W86" s="59"/>
      <c r="Y86" s="59" t="s">
        <v>3</v>
      </c>
      <c r="Z86" s="59"/>
      <c r="AA86" s="59"/>
      <c r="AB86" s="59"/>
      <c r="AC86" s="59"/>
      <c r="AD86" s="59"/>
      <c r="AE86" s="59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46" x14ac:dyDescent="0.25">
      <c r="X87" s="5"/>
    </row>
    <row r="88" spans="1:46" x14ac:dyDescent="0.25">
      <c r="A88" s="3"/>
      <c r="B88" s="3" t="s">
        <v>54</v>
      </c>
      <c r="C88" s="3"/>
      <c r="D88" s="3"/>
      <c r="E88" s="3"/>
      <c r="F88" s="3"/>
      <c r="G88" s="3"/>
      <c r="H88" s="5"/>
      <c r="I88" s="3"/>
      <c r="J88" s="3" t="s">
        <v>54</v>
      </c>
      <c r="K88" s="3"/>
      <c r="L88" s="3"/>
      <c r="M88" s="3"/>
      <c r="N88" s="3"/>
      <c r="O88" s="3"/>
      <c r="P88" s="5"/>
      <c r="Q88" s="3"/>
      <c r="R88" s="3" t="s">
        <v>54</v>
      </c>
      <c r="S88" s="3"/>
      <c r="T88" s="3"/>
      <c r="U88" s="3"/>
      <c r="V88" s="3"/>
      <c r="W88" s="3"/>
      <c r="X88" s="5"/>
      <c r="Y88" s="3"/>
      <c r="Z88" s="3" t="s">
        <v>53</v>
      </c>
      <c r="AA88" s="3"/>
      <c r="AB88" s="3"/>
      <c r="AC88" s="3"/>
      <c r="AD88" s="3"/>
      <c r="AE88" s="3"/>
      <c r="AG88" s="7"/>
      <c r="AH88" s="30"/>
      <c r="AI88" s="7"/>
    </row>
    <row r="89" spans="1:46" x14ac:dyDescent="0.25">
      <c r="A89" s="3" t="s">
        <v>11</v>
      </c>
      <c r="B89" s="3">
        <v>128</v>
      </c>
      <c r="C89" s="3">
        <v>64</v>
      </c>
      <c r="D89" s="3">
        <v>32</v>
      </c>
      <c r="E89" s="3">
        <v>16</v>
      </c>
      <c r="F89" s="3">
        <v>8</v>
      </c>
      <c r="G89" s="3">
        <v>0</v>
      </c>
      <c r="H89" s="5"/>
      <c r="I89" s="3" t="s">
        <v>11</v>
      </c>
      <c r="J89" s="3">
        <v>128</v>
      </c>
      <c r="K89" s="3">
        <v>64</v>
      </c>
      <c r="L89" s="3">
        <v>32</v>
      </c>
      <c r="M89" s="3">
        <v>16</v>
      </c>
      <c r="N89" s="3">
        <v>8</v>
      </c>
      <c r="O89" s="3">
        <v>0</v>
      </c>
      <c r="P89" s="5"/>
      <c r="Q89" s="3" t="s">
        <v>11</v>
      </c>
      <c r="R89" s="3">
        <v>128</v>
      </c>
      <c r="S89" s="3">
        <v>64</v>
      </c>
      <c r="T89" s="3">
        <v>32</v>
      </c>
      <c r="U89" s="3">
        <v>16</v>
      </c>
      <c r="V89" s="3">
        <v>8</v>
      </c>
      <c r="W89" s="3">
        <v>0</v>
      </c>
      <c r="X89" s="5"/>
      <c r="Y89" s="3" t="s">
        <v>11</v>
      </c>
      <c r="Z89" s="3">
        <v>128</v>
      </c>
      <c r="AA89" s="3">
        <v>64</v>
      </c>
      <c r="AB89" s="3">
        <v>32</v>
      </c>
      <c r="AC89" s="3">
        <v>16</v>
      </c>
      <c r="AD89" s="3">
        <v>8</v>
      </c>
      <c r="AE89" s="3">
        <v>0</v>
      </c>
      <c r="AG89" s="7"/>
      <c r="AH89" s="7"/>
      <c r="AI89" s="7"/>
    </row>
    <row r="90" spans="1:46" x14ac:dyDescent="0.25">
      <c r="A90" s="3">
        <v>4</v>
      </c>
      <c r="B90">
        <v>0.25719999999999998</v>
      </c>
      <c r="C90">
        <v>0.17469999999999999</v>
      </c>
      <c r="D90">
        <v>0.1741</v>
      </c>
      <c r="E90">
        <v>0.1961</v>
      </c>
      <c r="F90">
        <v>0.17169999999999999</v>
      </c>
      <c r="G90">
        <v>0.14399999999999999</v>
      </c>
      <c r="H90" s="5"/>
      <c r="I90" s="3">
        <v>4</v>
      </c>
      <c r="J90">
        <v>0.32090000000000002</v>
      </c>
      <c r="K90">
        <v>0.1346</v>
      </c>
      <c r="L90">
        <v>0.1246</v>
      </c>
      <c r="M90">
        <v>0.1487</v>
      </c>
      <c r="N90">
        <v>0.12690000000000001</v>
      </c>
      <c r="O90">
        <v>0.1033</v>
      </c>
      <c r="P90" s="5"/>
      <c r="Q90" s="3">
        <v>4</v>
      </c>
      <c r="R90">
        <f t="shared" ref="R90:W97" si="18">J90-B90</f>
        <v>6.3700000000000034E-2</v>
      </c>
      <c r="S90">
        <f t="shared" si="18"/>
        <v>-4.0099999999999997E-2</v>
      </c>
      <c r="T90">
        <f t="shared" si="18"/>
        <v>-4.9500000000000002E-2</v>
      </c>
      <c r="U90">
        <f t="shared" si="18"/>
        <v>-4.7399999999999998E-2</v>
      </c>
      <c r="V90">
        <f t="shared" si="18"/>
        <v>-4.4799999999999979E-2</v>
      </c>
      <c r="W90">
        <f t="shared" si="18"/>
        <v>-4.0699999999999986E-2</v>
      </c>
      <c r="X90" s="5"/>
      <c r="Y90" s="3">
        <v>4</v>
      </c>
      <c r="Z90">
        <f t="shared" ref="Z90:AE97" si="19">AVERAGE(R90,R101,R112,R123,R134,R145)</f>
        <v>-5.5266666666666651E-2</v>
      </c>
      <c r="AA90">
        <f t="shared" si="19"/>
        <v>-1.7483333333333337E-2</v>
      </c>
      <c r="AB90">
        <f t="shared" si="19"/>
        <v>2.266666666666669E-3</v>
      </c>
      <c r="AC90">
        <f t="shared" si="19"/>
        <v>-1.5066666666666664E-2</v>
      </c>
      <c r="AD90">
        <f t="shared" si="19"/>
        <v>-1.5633333333333332E-2</v>
      </c>
      <c r="AE90">
        <f t="shared" si="19"/>
        <v>1.6100000000000003E-2</v>
      </c>
      <c r="AG90" s="7"/>
      <c r="AH90" s="20"/>
      <c r="AI90" s="7"/>
    </row>
    <row r="91" spans="1:46" x14ac:dyDescent="0.25">
      <c r="A91" s="3">
        <v>2</v>
      </c>
      <c r="B91">
        <v>0.2261</v>
      </c>
      <c r="C91">
        <v>0.14280000000000001</v>
      </c>
      <c r="D91">
        <v>0.1416</v>
      </c>
      <c r="E91">
        <v>0.1424</v>
      </c>
      <c r="F91">
        <v>0.1406</v>
      </c>
      <c r="G91">
        <v>0.1497</v>
      </c>
      <c r="H91" s="5"/>
      <c r="I91" s="3">
        <v>2</v>
      </c>
      <c r="J91">
        <v>0.5504</v>
      </c>
      <c r="K91">
        <v>0.374</v>
      </c>
      <c r="L91">
        <v>0.3342</v>
      </c>
      <c r="M91">
        <v>0.2389</v>
      </c>
      <c r="N91">
        <v>0.13189999999999999</v>
      </c>
      <c r="O91">
        <v>0.3468</v>
      </c>
      <c r="P91" s="5"/>
      <c r="Q91" s="3">
        <v>2</v>
      </c>
      <c r="R91">
        <f t="shared" si="18"/>
        <v>0.32430000000000003</v>
      </c>
      <c r="S91">
        <f t="shared" si="18"/>
        <v>0.23119999999999999</v>
      </c>
      <c r="T91">
        <f t="shared" si="18"/>
        <v>0.19259999999999999</v>
      </c>
      <c r="U91">
        <f t="shared" si="18"/>
        <v>9.6500000000000002E-2</v>
      </c>
      <c r="V91">
        <f t="shared" si="18"/>
        <v>-8.7000000000000133E-3</v>
      </c>
      <c r="W91">
        <f t="shared" si="18"/>
        <v>0.1971</v>
      </c>
      <c r="Y91" s="3">
        <v>2</v>
      </c>
      <c r="Z91">
        <f t="shared" si="19"/>
        <v>-4.1033333333333338E-2</v>
      </c>
      <c r="AA91">
        <f t="shared" si="19"/>
        <v>-1.3833333333333382E-3</v>
      </c>
      <c r="AB91">
        <f>AVERAGE(T91,T102,T113,T124,T135,T146)</f>
        <v>6.5716666666666659E-2</v>
      </c>
      <c r="AC91">
        <f t="shared" si="19"/>
        <v>5.538333333333334E-2</v>
      </c>
      <c r="AD91">
        <f t="shared" si="19"/>
        <v>1.9199999999999991E-2</v>
      </c>
      <c r="AE91">
        <f t="shared" si="19"/>
        <v>0.10723333333333335</v>
      </c>
      <c r="AG91" s="7"/>
      <c r="AH91" s="20"/>
      <c r="AI91" s="7"/>
    </row>
    <row r="92" spans="1:46" x14ac:dyDescent="0.25">
      <c r="A92" s="3">
        <v>1</v>
      </c>
      <c r="B92">
        <v>0.32829999999999998</v>
      </c>
      <c r="C92">
        <v>0.16819999999999999</v>
      </c>
      <c r="D92">
        <v>0.12809999999999999</v>
      </c>
      <c r="E92">
        <v>0.1348</v>
      </c>
      <c r="F92">
        <v>9.4600000000000004E-2</v>
      </c>
      <c r="G92">
        <v>0.12920000000000001</v>
      </c>
      <c r="H92" s="5"/>
      <c r="I92" s="3">
        <v>1</v>
      </c>
      <c r="J92">
        <v>0.32919999999999999</v>
      </c>
      <c r="K92">
        <v>0.16880000000000001</v>
      </c>
      <c r="L92">
        <v>0.24360000000000001</v>
      </c>
      <c r="M92">
        <v>0.2485</v>
      </c>
      <c r="N92">
        <v>0.14460000000000001</v>
      </c>
      <c r="O92">
        <v>0.4153</v>
      </c>
      <c r="P92" s="5"/>
      <c r="Q92" s="3">
        <v>1</v>
      </c>
      <c r="R92">
        <f t="shared" si="18"/>
        <v>9.000000000000119E-4</v>
      </c>
      <c r="S92">
        <f t="shared" si="18"/>
        <v>6.0000000000001719E-4</v>
      </c>
      <c r="T92">
        <f t="shared" si="18"/>
        <v>0.11550000000000002</v>
      </c>
      <c r="U92">
        <f t="shared" si="18"/>
        <v>0.1137</v>
      </c>
      <c r="V92">
        <f t="shared" si="18"/>
        <v>0.05</v>
      </c>
      <c r="W92">
        <f t="shared" si="18"/>
        <v>0.28610000000000002</v>
      </c>
      <c r="Y92" s="3">
        <v>1</v>
      </c>
      <c r="Z92">
        <f t="shared" si="19"/>
        <v>-9.3766666666666665E-2</v>
      </c>
      <c r="AA92">
        <f t="shared" si="19"/>
        <v>-2.76E-2</v>
      </c>
      <c r="AB92">
        <f t="shared" si="19"/>
        <v>6.1566666666666679E-2</v>
      </c>
      <c r="AC92">
        <f t="shared" si="19"/>
        <v>6.7300000000000013E-2</v>
      </c>
      <c r="AD92" s="15">
        <f t="shared" si="19"/>
        <v>3.7249999999999998E-2</v>
      </c>
      <c r="AE92">
        <f t="shared" si="19"/>
        <v>0.31914999999999999</v>
      </c>
      <c r="AG92" s="7"/>
      <c r="AH92" s="20"/>
      <c r="AI92" s="7"/>
    </row>
    <row r="93" spans="1:46" x14ac:dyDescent="0.25">
      <c r="A93" s="3">
        <v>0.5</v>
      </c>
      <c r="B93">
        <v>0.2737</v>
      </c>
      <c r="C93">
        <v>0.15379999999999999</v>
      </c>
      <c r="D93">
        <v>0.14990000000000001</v>
      </c>
      <c r="E93">
        <v>0.13769999999999999</v>
      </c>
      <c r="F93">
        <v>0.1258</v>
      </c>
      <c r="G93">
        <v>0.1241</v>
      </c>
      <c r="H93" s="5"/>
      <c r="I93" s="3">
        <v>0.5</v>
      </c>
      <c r="J93">
        <v>0.3805</v>
      </c>
      <c r="K93">
        <v>0.25240000000000001</v>
      </c>
      <c r="L93">
        <v>0.2621</v>
      </c>
      <c r="M93">
        <v>0.2114</v>
      </c>
      <c r="N93">
        <v>0.21379999999999999</v>
      </c>
      <c r="O93">
        <v>0.32969999999999999</v>
      </c>
      <c r="P93" s="5"/>
      <c r="Q93" s="3">
        <v>0.5</v>
      </c>
      <c r="R93">
        <f t="shared" si="18"/>
        <v>0.10680000000000001</v>
      </c>
      <c r="S93">
        <f t="shared" si="18"/>
        <v>9.8600000000000021E-2</v>
      </c>
      <c r="T93">
        <f t="shared" si="18"/>
        <v>0.11219999999999999</v>
      </c>
      <c r="U93">
        <f t="shared" si="18"/>
        <v>7.3700000000000015E-2</v>
      </c>
      <c r="V93">
        <f t="shared" si="18"/>
        <v>8.7999999999999995E-2</v>
      </c>
      <c r="W93">
        <f t="shared" si="18"/>
        <v>0.2056</v>
      </c>
      <c r="Y93" s="3">
        <v>0.5</v>
      </c>
      <c r="Z93">
        <f t="shared" si="19"/>
        <v>-5.6849999999999991E-2</v>
      </c>
      <c r="AA93" s="12">
        <f t="shared" si="19"/>
        <v>2.3016666666666671E-2</v>
      </c>
      <c r="AB93">
        <f t="shared" si="19"/>
        <v>8.6266666666666672E-2</v>
      </c>
      <c r="AC93">
        <f t="shared" si="19"/>
        <v>7.8400000000000011E-2</v>
      </c>
      <c r="AD93">
        <f t="shared" si="19"/>
        <v>9.7383333333333336E-2</v>
      </c>
      <c r="AE93">
        <f t="shared" si="19"/>
        <v>0.29758333333333337</v>
      </c>
      <c r="AG93" s="7"/>
      <c r="AH93" s="20"/>
      <c r="AI93" s="7"/>
    </row>
    <row r="94" spans="1:46" x14ac:dyDescent="0.25">
      <c r="A94" s="3">
        <v>0.25</v>
      </c>
      <c r="B94">
        <v>0.20880000000000001</v>
      </c>
      <c r="C94">
        <v>0.14360000000000001</v>
      </c>
      <c r="D94">
        <v>0.1676</v>
      </c>
      <c r="E94">
        <v>0.13950000000000001</v>
      </c>
      <c r="F94">
        <v>0.1356</v>
      </c>
      <c r="G94">
        <v>0.13300000000000001</v>
      </c>
      <c r="H94" s="5"/>
      <c r="I94" s="3">
        <v>0.25</v>
      </c>
      <c r="J94">
        <v>0.2172</v>
      </c>
      <c r="K94">
        <v>0.2326</v>
      </c>
      <c r="L94">
        <v>0.24210000000000001</v>
      </c>
      <c r="M94">
        <v>0.2175</v>
      </c>
      <c r="N94">
        <v>0.21920000000000001</v>
      </c>
      <c r="O94">
        <v>0.42699999999999999</v>
      </c>
      <c r="P94" s="5"/>
      <c r="Q94" s="3">
        <v>0.25</v>
      </c>
      <c r="R94">
        <f t="shared" si="18"/>
        <v>8.3999999999999908E-3</v>
      </c>
      <c r="S94">
        <f t="shared" si="18"/>
        <v>8.8999999999999996E-2</v>
      </c>
      <c r="T94">
        <f t="shared" si="18"/>
        <v>7.4500000000000011E-2</v>
      </c>
      <c r="U94">
        <f t="shared" si="18"/>
        <v>7.7999999999999986E-2</v>
      </c>
      <c r="V94">
        <f t="shared" si="18"/>
        <v>8.3600000000000008E-2</v>
      </c>
      <c r="W94">
        <f t="shared" si="18"/>
        <v>0.29399999999999998</v>
      </c>
      <c r="Y94" s="3">
        <v>0.25</v>
      </c>
      <c r="Z94">
        <f t="shared" si="19"/>
        <v>-0.11351666666666667</v>
      </c>
      <c r="AA94">
        <f t="shared" si="19"/>
        <v>5.7249999999999995E-2</v>
      </c>
      <c r="AB94">
        <f t="shared" si="19"/>
        <v>9.3999999999999986E-2</v>
      </c>
      <c r="AC94">
        <f t="shared" si="19"/>
        <v>0.11443333333333333</v>
      </c>
      <c r="AD94">
        <f t="shared" si="19"/>
        <v>0.12634999999999999</v>
      </c>
      <c r="AE94">
        <f t="shared" si="19"/>
        <v>0.38481666666666664</v>
      </c>
      <c r="AG94" s="7"/>
      <c r="AH94" s="20"/>
      <c r="AI94" s="7"/>
    </row>
    <row r="95" spans="1:46" x14ac:dyDescent="0.25">
      <c r="A95" s="3">
        <v>0.125</v>
      </c>
      <c r="B95">
        <v>0.29499999999999998</v>
      </c>
      <c r="C95">
        <v>0.17710000000000001</v>
      </c>
      <c r="D95">
        <v>0.16020000000000001</v>
      </c>
      <c r="E95">
        <v>0.1363</v>
      </c>
      <c r="F95">
        <v>0.1158</v>
      </c>
      <c r="G95">
        <v>0.12939999999999999</v>
      </c>
      <c r="H95" s="5"/>
      <c r="I95" s="3">
        <v>0.125</v>
      </c>
      <c r="J95">
        <v>0.28439999999999999</v>
      </c>
      <c r="K95">
        <v>0.2462</v>
      </c>
      <c r="L95">
        <v>0.26929999999999998</v>
      </c>
      <c r="M95">
        <v>0.37819999999999998</v>
      </c>
      <c r="N95">
        <v>0.34699999999999998</v>
      </c>
      <c r="O95">
        <v>0.44309999999999999</v>
      </c>
      <c r="P95" s="5"/>
      <c r="Q95" s="3">
        <v>0.125</v>
      </c>
      <c r="R95">
        <f t="shared" si="18"/>
        <v>-1.0599999999999998E-2</v>
      </c>
      <c r="S95">
        <f t="shared" si="18"/>
        <v>6.9099999999999995E-2</v>
      </c>
      <c r="T95">
        <f t="shared" si="18"/>
        <v>0.10909999999999997</v>
      </c>
      <c r="U95">
        <f t="shared" si="18"/>
        <v>0.24189999999999998</v>
      </c>
      <c r="V95">
        <f t="shared" si="18"/>
        <v>0.23119999999999996</v>
      </c>
      <c r="W95">
        <f t="shared" si="18"/>
        <v>0.31369999999999998</v>
      </c>
      <c r="Y95" s="3">
        <v>0.125</v>
      </c>
      <c r="Z95">
        <f t="shared" si="19"/>
        <v>-2.6966666666666677E-2</v>
      </c>
      <c r="AA95">
        <f t="shared" si="19"/>
        <v>8.7666666666666671E-2</v>
      </c>
      <c r="AB95">
        <f t="shared" si="19"/>
        <v>0.14286666666666664</v>
      </c>
      <c r="AC95">
        <f t="shared" si="19"/>
        <v>0.18054999999999999</v>
      </c>
      <c r="AD95">
        <f t="shared" si="19"/>
        <v>0.22556666666666661</v>
      </c>
      <c r="AE95">
        <f t="shared" si="19"/>
        <v>0.36230000000000001</v>
      </c>
      <c r="AG95" s="7"/>
      <c r="AH95" s="20"/>
      <c r="AI95" s="7"/>
    </row>
    <row r="96" spans="1:46" x14ac:dyDescent="0.25">
      <c r="A96" s="3">
        <v>0.06</v>
      </c>
      <c r="B96">
        <v>0.47270000000000001</v>
      </c>
      <c r="C96">
        <v>0.2571</v>
      </c>
      <c r="D96">
        <v>0.19520000000000001</v>
      </c>
      <c r="E96">
        <v>0.1452</v>
      </c>
      <c r="F96">
        <v>0.1439</v>
      </c>
      <c r="G96">
        <v>0.13089999999999999</v>
      </c>
      <c r="H96" s="5"/>
      <c r="I96" s="3">
        <v>0.06</v>
      </c>
      <c r="J96">
        <v>0.43120000000000003</v>
      </c>
      <c r="K96">
        <v>0.2762</v>
      </c>
      <c r="L96">
        <v>0.33689999999999998</v>
      </c>
      <c r="M96">
        <v>0.32150000000000001</v>
      </c>
      <c r="N96">
        <v>0.32329999999999998</v>
      </c>
      <c r="O96">
        <v>0.49099999999999999</v>
      </c>
      <c r="P96" s="5"/>
      <c r="Q96" s="3">
        <v>0.06</v>
      </c>
      <c r="R96">
        <f t="shared" si="18"/>
        <v>-4.1499999999999981E-2</v>
      </c>
      <c r="S96">
        <f t="shared" si="18"/>
        <v>1.9100000000000006E-2</v>
      </c>
      <c r="T96">
        <f t="shared" si="18"/>
        <v>0.14169999999999996</v>
      </c>
      <c r="U96">
        <f t="shared" si="18"/>
        <v>0.17630000000000001</v>
      </c>
      <c r="V96">
        <f t="shared" si="18"/>
        <v>0.17939999999999998</v>
      </c>
      <c r="W96">
        <f t="shared" si="18"/>
        <v>0.36009999999999998</v>
      </c>
      <c r="Y96" s="3">
        <v>0.06</v>
      </c>
      <c r="Z96">
        <f t="shared" si="19"/>
        <v>-4.766666666666669E-2</v>
      </c>
      <c r="AA96">
        <f t="shared" si="19"/>
        <v>2.066666666666667E-2</v>
      </c>
      <c r="AB96">
        <f t="shared" si="19"/>
        <v>0.13456666666666664</v>
      </c>
      <c r="AC96">
        <f t="shared" si="19"/>
        <v>0.16466666666666666</v>
      </c>
      <c r="AD96">
        <f t="shared" si="19"/>
        <v>0.20546666666666669</v>
      </c>
      <c r="AE96">
        <f t="shared" si="19"/>
        <v>0.35794999999999999</v>
      </c>
      <c r="AG96" s="7"/>
      <c r="AH96" s="20"/>
      <c r="AI96" s="7"/>
    </row>
    <row r="97" spans="1:46" x14ac:dyDescent="0.25">
      <c r="A97" s="3">
        <v>0</v>
      </c>
      <c r="B97">
        <v>0.6149</v>
      </c>
      <c r="C97">
        <v>0.33019999999999999</v>
      </c>
      <c r="D97">
        <v>0.21390000000000001</v>
      </c>
      <c r="E97">
        <v>0.19889999999999999</v>
      </c>
      <c r="F97">
        <v>0.1487</v>
      </c>
      <c r="G97">
        <v>0.1394</v>
      </c>
      <c r="H97" s="5"/>
      <c r="I97" s="3">
        <v>0</v>
      </c>
      <c r="J97">
        <v>0.50339999999999996</v>
      </c>
      <c r="K97">
        <v>0.31780000000000003</v>
      </c>
      <c r="L97">
        <v>0.36580000000000001</v>
      </c>
      <c r="M97">
        <v>0.36399999999999999</v>
      </c>
      <c r="N97">
        <v>0.32229999999999998</v>
      </c>
      <c r="O97">
        <v>0.50939999999999996</v>
      </c>
      <c r="P97" s="5"/>
      <c r="Q97" s="3">
        <v>0</v>
      </c>
      <c r="R97">
        <f t="shared" si="18"/>
        <v>-0.11150000000000004</v>
      </c>
      <c r="S97">
        <f t="shared" si="18"/>
        <v>-1.2399999999999967E-2</v>
      </c>
      <c r="T97">
        <f t="shared" si="18"/>
        <v>0.15190000000000001</v>
      </c>
      <c r="U97">
        <f t="shared" si="18"/>
        <v>0.1651</v>
      </c>
      <c r="V97">
        <f t="shared" si="18"/>
        <v>0.17359999999999998</v>
      </c>
      <c r="W97">
        <f t="shared" si="18"/>
        <v>0.37</v>
      </c>
      <c r="Y97" s="3">
        <v>0</v>
      </c>
      <c r="Z97">
        <f t="shared" si="19"/>
        <v>-6.3899999999999985E-2</v>
      </c>
      <c r="AA97">
        <f t="shared" si="19"/>
        <v>2.0216666666666664E-2</v>
      </c>
      <c r="AB97">
        <f t="shared" si="19"/>
        <v>0.11388333333333334</v>
      </c>
      <c r="AC97">
        <f t="shared" si="19"/>
        <v>0.17088333333333336</v>
      </c>
      <c r="AD97">
        <f t="shared" si="19"/>
        <v>0.17078333333333337</v>
      </c>
      <c r="AE97">
        <f t="shared" si="19"/>
        <v>0.39510000000000006</v>
      </c>
      <c r="AG97" s="7"/>
      <c r="AH97" s="20"/>
      <c r="AI97" s="7"/>
    </row>
    <row r="98" spans="1:46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G98" s="7"/>
      <c r="AH98" s="20"/>
      <c r="AI98" s="7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</row>
    <row r="99" spans="1:46" x14ac:dyDescent="0.25">
      <c r="A99" s="3"/>
      <c r="B99" s="3" t="s">
        <v>54</v>
      </c>
      <c r="C99" s="3"/>
      <c r="D99" s="3"/>
      <c r="E99" s="3"/>
      <c r="F99" s="3"/>
      <c r="G99" s="3"/>
      <c r="H99" s="5"/>
      <c r="I99" s="3"/>
      <c r="J99" s="3" t="s">
        <v>54</v>
      </c>
      <c r="K99" s="3"/>
      <c r="L99" s="3"/>
      <c r="M99" s="3"/>
      <c r="N99" s="3"/>
      <c r="O99" s="3"/>
      <c r="P99" s="5"/>
      <c r="Q99" s="3"/>
      <c r="R99" s="3" t="s">
        <v>54</v>
      </c>
      <c r="S99" s="3"/>
      <c r="T99" s="3"/>
      <c r="U99" s="3"/>
      <c r="V99" s="3"/>
      <c r="W99" s="3"/>
      <c r="Y99" s="7"/>
      <c r="Z99" s="60"/>
      <c r="AA99" s="60"/>
      <c r="AB99" s="60"/>
      <c r="AC99" s="60"/>
      <c r="AD99" s="60"/>
      <c r="AE99" s="60"/>
      <c r="AF99" s="7"/>
      <c r="AG99" s="7"/>
      <c r="AH99" s="7"/>
      <c r="AI99" s="7"/>
      <c r="AJ99" s="7"/>
      <c r="AK99" s="7"/>
      <c r="AL99" s="7"/>
      <c r="AM99" s="7"/>
    </row>
    <row r="100" spans="1:46" x14ac:dyDescent="0.25">
      <c r="A100" s="3" t="s">
        <v>11</v>
      </c>
      <c r="B100" s="3">
        <v>128</v>
      </c>
      <c r="C100" s="3">
        <v>64</v>
      </c>
      <c r="D100" s="3">
        <v>32</v>
      </c>
      <c r="E100" s="3">
        <v>16</v>
      </c>
      <c r="F100" s="3">
        <v>8</v>
      </c>
      <c r="G100" s="3">
        <v>0</v>
      </c>
      <c r="H100" s="5"/>
      <c r="I100" s="3" t="s">
        <v>11</v>
      </c>
      <c r="J100" s="3">
        <v>128</v>
      </c>
      <c r="K100" s="3">
        <v>64</v>
      </c>
      <c r="L100" s="3">
        <v>32</v>
      </c>
      <c r="M100" s="3">
        <v>16</v>
      </c>
      <c r="N100" s="3">
        <v>8</v>
      </c>
      <c r="O100" s="3">
        <v>0</v>
      </c>
      <c r="P100" s="5"/>
      <c r="Q100" s="3" t="s">
        <v>11</v>
      </c>
      <c r="R100" s="3">
        <v>128</v>
      </c>
      <c r="S100" s="3">
        <v>64</v>
      </c>
      <c r="T100" s="3">
        <v>32</v>
      </c>
      <c r="U100" s="3">
        <v>16</v>
      </c>
      <c r="V100" s="3">
        <v>8</v>
      </c>
      <c r="W100" s="3">
        <v>0</v>
      </c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46" x14ac:dyDescent="0.25">
      <c r="A101" s="3">
        <v>4</v>
      </c>
      <c r="B101">
        <v>0.19350000000000001</v>
      </c>
      <c r="C101">
        <v>0.14530000000000001</v>
      </c>
      <c r="D101">
        <v>0.15670000000000001</v>
      </c>
      <c r="E101">
        <v>0.123</v>
      </c>
      <c r="F101">
        <v>0.123</v>
      </c>
      <c r="G101">
        <v>0.14019999999999999</v>
      </c>
      <c r="H101" s="5"/>
      <c r="I101" s="3">
        <v>4</v>
      </c>
      <c r="J101">
        <v>0.14460000000000001</v>
      </c>
      <c r="K101">
        <v>0.16869999999999999</v>
      </c>
      <c r="L101">
        <v>0.1424</v>
      </c>
      <c r="M101">
        <v>0.1111</v>
      </c>
      <c r="N101">
        <v>0.1153</v>
      </c>
      <c r="O101">
        <v>0.32269999999999999</v>
      </c>
      <c r="P101" s="5"/>
      <c r="Q101" s="3">
        <v>4</v>
      </c>
      <c r="R101">
        <f t="shared" ref="R101:W108" si="20">J101-B101</f>
        <v>-4.8899999999999999E-2</v>
      </c>
      <c r="S101">
        <f t="shared" si="20"/>
        <v>2.3399999999999976E-2</v>
      </c>
      <c r="T101">
        <f t="shared" si="20"/>
        <v>-1.4300000000000007E-2</v>
      </c>
      <c r="U101">
        <f t="shared" si="20"/>
        <v>-1.1899999999999994E-2</v>
      </c>
      <c r="V101">
        <f t="shared" si="20"/>
        <v>-7.6999999999999985E-3</v>
      </c>
      <c r="W101">
        <f t="shared" si="20"/>
        <v>0.1825</v>
      </c>
      <c r="Y101" s="7"/>
      <c r="Z101" s="20"/>
      <c r="AA101" s="20"/>
      <c r="AB101" s="20"/>
      <c r="AC101" s="20"/>
      <c r="AD101" s="20"/>
      <c r="AE101" s="20"/>
      <c r="AF101" s="7"/>
      <c r="AG101" s="7"/>
      <c r="AH101" s="7"/>
      <c r="AI101" s="7"/>
      <c r="AJ101" s="7"/>
      <c r="AK101" s="7"/>
      <c r="AL101" s="7"/>
      <c r="AM101" s="7"/>
    </row>
    <row r="102" spans="1:46" x14ac:dyDescent="0.25">
      <c r="A102" s="3">
        <v>2</v>
      </c>
      <c r="B102">
        <v>0.2051</v>
      </c>
      <c r="C102">
        <v>0.15890000000000001</v>
      </c>
      <c r="D102">
        <v>0.14849999999999999</v>
      </c>
      <c r="E102">
        <v>0.14000000000000001</v>
      </c>
      <c r="F102">
        <v>0.1338</v>
      </c>
      <c r="G102">
        <v>0.12470000000000001</v>
      </c>
      <c r="H102" s="5"/>
      <c r="I102" s="3">
        <v>2</v>
      </c>
      <c r="J102">
        <v>0.20630000000000001</v>
      </c>
      <c r="K102">
        <v>0.15110000000000001</v>
      </c>
      <c r="L102">
        <v>0.23619999999999999</v>
      </c>
      <c r="M102">
        <v>0.1295</v>
      </c>
      <c r="N102">
        <v>0.15609999999999999</v>
      </c>
      <c r="O102">
        <v>0.29239999999999999</v>
      </c>
      <c r="P102" s="5"/>
      <c r="Q102" s="3">
        <v>2</v>
      </c>
      <c r="R102">
        <f t="shared" si="20"/>
        <v>1.2000000000000066E-3</v>
      </c>
      <c r="S102">
        <f t="shared" si="20"/>
        <v>-7.8000000000000014E-3</v>
      </c>
      <c r="T102">
        <f t="shared" si="20"/>
        <v>8.77E-2</v>
      </c>
      <c r="U102">
        <f t="shared" si="20"/>
        <v>-1.0500000000000009E-2</v>
      </c>
      <c r="V102">
        <f t="shared" si="20"/>
        <v>2.2299999999999986E-2</v>
      </c>
      <c r="W102">
        <f t="shared" si="20"/>
        <v>0.16769999999999999</v>
      </c>
      <c r="Y102" s="7"/>
      <c r="Z102" s="20"/>
      <c r="AA102" s="20"/>
      <c r="AB102" s="20"/>
      <c r="AC102" s="20"/>
      <c r="AD102" s="20"/>
      <c r="AE102" s="20"/>
      <c r="AF102" s="7"/>
      <c r="AG102" s="7"/>
      <c r="AH102" s="7"/>
      <c r="AI102" s="7"/>
      <c r="AJ102" s="7"/>
      <c r="AK102" s="7"/>
      <c r="AL102" s="7"/>
      <c r="AM102" s="7"/>
    </row>
    <row r="103" spans="1:46" x14ac:dyDescent="0.25">
      <c r="A103" s="3">
        <v>1</v>
      </c>
      <c r="B103">
        <v>0.27229999999999999</v>
      </c>
      <c r="C103">
        <v>0.17660000000000001</v>
      </c>
      <c r="D103">
        <v>0.1348</v>
      </c>
      <c r="E103">
        <v>0.1163</v>
      </c>
      <c r="F103">
        <v>0.1022</v>
      </c>
      <c r="G103">
        <v>0.12180000000000001</v>
      </c>
      <c r="H103" s="5"/>
      <c r="I103" s="3">
        <v>1</v>
      </c>
      <c r="J103">
        <v>0.18940000000000001</v>
      </c>
      <c r="K103">
        <v>0.18179999999999999</v>
      </c>
      <c r="L103">
        <v>0.23669999999999999</v>
      </c>
      <c r="M103">
        <v>0.23269999999999999</v>
      </c>
      <c r="N103">
        <v>9.06E-2</v>
      </c>
      <c r="O103">
        <v>0.4415</v>
      </c>
      <c r="P103" s="5"/>
      <c r="Q103" s="3">
        <v>1</v>
      </c>
      <c r="R103">
        <f t="shared" si="20"/>
        <v>-8.2899999999999974E-2</v>
      </c>
      <c r="S103">
        <f t="shared" si="20"/>
        <v>5.1999999999999824E-3</v>
      </c>
      <c r="T103">
        <f t="shared" si="20"/>
        <v>0.10189999999999999</v>
      </c>
      <c r="U103">
        <f t="shared" si="20"/>
        <v>0.11639999999999999</v>
      </c>
      <c r="V103">
        <f t="shared" si="20"/>
        <v>-1.1599999999999999E-2</v>
      </c>
      <c r="W103">
        <f t="shared" si="20"/>
        <v>0.31969999999999998</v>
      </c>
      <c r="Y103" s="7"/>
      <c r="Z103" s="20"/>
      <c r="AA103" s="20"/>
      <c r="AB103" s="20"/>
      <c r="AC103" s="20"/>
      <c r="AD103" s="20"/>
      <c r="AE103" s="20"/>
      <c r="AF103" s="7"/>
      <c r="AG103" s="7"/>
      <c r="AH103" s="7"/>
      <c r="AI103" s="7"/>
      <c r="AJ103" s="7"/>
      <c r="AK103" s="7"/>
      <c r="AL103" s="7"/>
      <c r="AM103" s="7"/>
    </row>
    <row r="104" spans="1:46" x14ac:dyDescent="0.25">
      <c r="A104" s="3">
        <v>0.5</v>
      </c>
      <c r="B104">
        <v>0.27910000000000001</v>
      </c>
      <c r="C104">
        <v>0.15060000000000001</v>
      </c>
      <c r="D104">
        <v>0.1472</v>
      </c>
      <c r="E104">
        <v>0.12889999999999999</v>
      </c>
      <c r="F104">
        <v>0.123</v>
      </c>
      <c r="G104">
        <v>0.12230000000000001</v>
      </c>
      <c r="H104" s="5"/>
      <c r="I104" s="3">
        <v>0.5</v>
      </c>
      <c r="J104">
        <v>0.20860000000000001</v>
      </c>
      <c r="K104">
        <v>0.22170000000000001</v>
      </c>
      <c r="L104">
        <v>0.254</v>
      </c>
      <c r="M104">
        <v>0.2455</v>
      </c>
      <c r="N104">
        <v>0.2848</v>
      </c>
      <c r="O104">
        <v>0.46850000000000003</v>
      </c>
      <c r="P104" s="5"/>
      <c r="Q104" s="3">
        <v>0.5</v>
      </c>
      <c r="R104">
        <f t="shared" si="20"/>
        <v>-7.0500000000000007E-2</v>
      </c>
      <c r="S104">
        <f t="shared" si="20"/>
        <v>7.1099999999999997E-2</v>
      </c>
      <c r="T104">
        <f t="shared" si="20"/>
        <v>0.10680000000000001</v>
      </c>
      <c r="U104">
        <f t="shared" si="20"/>
        <v>0.11660000000000001</v>
      </c>
      <c r="V104">
        <f t="shared" si="20"/>
        <v>0.1618</v>
      </c>
      <c r="W104">
        <f t="shared" si="20"/>
        <v>0.34620000000000001</v>
      </c>
      <c r="Y104" s="7"/>
      <c r="Z104" s="20"/>
      <c r="AA104" s="20"/>
      <c r="AB104" s="20"/>
      <c r="AC104" s="20"/>
      <c r="AD104" s="20"/>
      <c r="AE104" s="20"/>
      <c r="AF104" s="7"/>
      <c r="AG104" s="7"/>
      <c r="AH104" s="7"/>
      <c r="AI104" s="7"/>
      <c r="AJ104" s="7"/>
      <c r="AK104" s="7"/>
      <c r="AL104" s="7"/>
      <c r="AM104" s="7"/>
    </row>
    <row r="105" spans="1:46" x14ac:dyDescent="0.25">
      <c r="A105" s="3">
        <v>0.25</v>
      </c>
      <c r="B105">
        <v>0.22550000000000001</v>
      </c>
      <c r="C105">
        <v>0.1298</v>
      </c>
      <c r="D105">
        <v>0.1288</v>
      </c>
      <c r="E105">
        <v>0.12429999999999999</v>
      </c>
      <c r="F105">
        <v>0.1275</v>
      </c>
      <c r="G105">
        <v>0.12379999999999999</v>
      </c>
      <c r="H105" s="5"/>
      <c r="I105" s="3">
        <v>0.25</v>
      </c>
      <c r="J105">
        <v>0.17799999999999999</v>
      </c>
      <c r="K105">
        <v>0.22770000000000001</v>
      </c>
      <c r="L105">
        <v>0.25940000000000002</v>
      </c>
      <c r="M105">
        <v>0.30509999999999998</v>
      </c>
      <c r="N105">
        <v>0.2656</v>
      </c>
      <c r="O105">
        <v>0.52659999999999996</v>
      </c>
      <c r="P105" s="5"/>
      <c r="Q105" s="3">
        <v>0.25</v>
      </c>
      <c r="R105">
        <f t="shared" si="20"/>
        <v>-4.7500000000000014E-2</v>
      </c>
      <c r="S105">
        <f t="shared" si="20"/>
        <v>9.7900000000000015E-2</v>
      </c>
      <c r="T105">
        <f t="shared" si="20"/>
        <v>0.13060000000000002</v>
      </c>
      <c r="U105">
        <f t="shared" si="20"/>
        <v>0.18079999999999999</v>
      </c>
      <c r="V105">
        <f t="shared" si="20"/>
        <v>0.1381</v>
      </c>
      <c r="W105">
        <f t="shared" si="20"/>
        <v>0.40279999999999994</v>
      </c>
      <c r="Y105" s="7"/>
      <c r="Z105" s="20"/>
      <c r="AA105" s="20"/>
      <c r="AB105" s="20"/>
      <c r="AC105" s="20"/>
      <c r="AD105" s="20"/>
      <c r="AE105" s="20"/>
      <c r="AF105" s="7"/>
      <c r="AG105" s="7"/>
      <c r="AH105" s="7"/>
      <c r="AI105" s="7"/>
      <c r="AJ105" s="7"/>
      <c r="AK105" s="7"/>
      <c r="AL105" s="7"/>
      <c r="AM105" s="7"/>
    </row>
    <row r="106" spans="1:46" x14ac:dyDescent="0.25">
      <c r="A106" s="3">
        <v>0.125</v>
      </c>
      <c r="B106">
        <v>0.21579999999999999</v>
      </c>
      <c r="C106">
        <v>0.111</v>
      </c>
      <c r="D106">
        <v>0.12909999999999999</v>
      </c>
      <c r="E106">
        <v>0.12690000000000001</v>
      </c>
      <c r="F106">
        <v>0.1053</v>
      </c>
      <c r="G106">
        <v>0.124</v>
      </c>
      <c r="H106" s="5"/>
      <c r="I106" s="3">
        <v>0.125</v>
      </c>
      <c r="J106">
        <v>0.1958</v>
      </c>
      <c r="K106">
        <v>0.30549999999999999</v>
      </c>
      <c r="L106">
        <v>0.36109999999999998</v>
      </c>
      <c r="M106">
        <v>0.35859999999999997</v>
      </c>
      <c r="N106">
        <v>0.50749999999999995</v>
      </c>
      <c r="O106">
        <v>0.52290000000000003</v>
      </c>
      <c r="P106" s="5"/>
      <c r="Q106" s="3">
        <v>0.125</v>
      </c>
      <c r="R106">
        <f t="shared" si="20"/>
        <v>-1.999999999999999E-2</v>
      </c>
      <c r="S106">
        <f t="shared" si="20"/>
        <v>0.19450000000000001</v>
      </c>
      <c r="T106">
        <f t="shared" si="20"/>
        <v>0.23199999999999998</v>
      </c>
      <c r="U106">
        <f t="shared" si="20"/>
        <v>0.23169999999999996</v>
      </c>
      <c r="V106">
        <f t="shared" si="20"/>
        <v>0.40219999999999995</v>
      </c>
      <c r="W106">
        <f t="shared" si="20"/>
        <v>0.39890000000000003</v>
      </c>
      <c r="Y106" s="7"/>
      <c r="Z106" s="20"/>
      <c r="AA106" s="20"/>
      <c r="AB106" s="20"/>
      <c r="AC106" s="20"/>
      <c r="AD106" s="20"/>
      <c r="AE106" s="20"/>
      <c r="AF106" s="7"/>
      <c r="AG106" s="7"/>
      <c r="AH106" s="7"/>
      <c r="AI106" s="7"/>
      <c r="AJ106" s="7"/>
      <c r="AK106" s="7"/>
      <c r="AL106" s="7"/>
      <c r="AM106" s="7"/>
    </row>
    <row r="107" spans="1:46" x14ac:dyDescent="0.25">
      <c r="A107" s="3">
        <v>0.06</v>
      </c>
      <c r="B107">
        <v>0.29330000000000001</v>
      </c>
      <c r="C107">
        <v>0.18809999999999999</v>
      </c>
      <c r="D107">
        <v>0.12989999999999999</v>
      </c>
      <c r="E107">
        <v>0.127</v>
      </c>
      <c r="F107">
        <v>0.13109999999999999</v>
      </c>
      <c r="G107">
        <v>0.1232</v>
      </c>
      <c r="H107" s="5"/>
      <c r="I107" s="3">
        <v>0.06</v>
      </c>
      <c r="J107">
        <v>0.24030000000000001</v>
      </c>
      <c r="K107">
        <v>0.22420000000000001</v>
      </c>
      <c r="L107">
        <v>0.31</v>
      </c>
      <c r="M107">
        <v>0.34570000000000001</v>
      </c>
      <c r="N107">
        <v>0.4249</v>
      </c>
      <c r="O107">
        <v>0.50600000000000001</v>
      </c>
      <c r="P107" s="5"/>
      <c r="Q107" s="3">
        <v>0.06</v>
      </c>
      <c r="R107">
        <f t="shared" si="20"/>
        <v>-5.2999999999999992E-2</v>
      </c>
      <c r="S107">
        <f t="shared" si="20"/>
        <v>3.6100000000000021E-2</v>
      </c>
      <c r="T107">
        <f t="shared" si="20"/>
        <v>0.18010000000000001</v>
      </c>
      <c r="U107">
        <f t="shared" si="20"/>
        <v>0.21870000000000001</v>
      </c>
      <c r="V107">
        <f t="shared" si="20"/>
        <v>0.29380000000000001</v>
      </c>
      <c r="W107">
        <f t="shared" si="20"/>
        <v>0.38280000000000003</v>
      </c>
      <c r="Y107" s="7"/>
      <c r="Z107" s="20"/>
      <c r="AA107" s="20"/>
      <c r="AB107" s="20"/>
      <c r="AC107" s="20"/>
      <c r="AD107" s="20"/>
      <c r="AE107" s="20"/>
      <c r="AF107" s="7"/>
      <c r="AG107" s="7"/>
      <c r="AH107" s="7"/>
      <c r="AI107" s="7"/>
      <c r="AJ107" s="7"/>
      <c r="AK107" s="7"/>
      <c r="AL107" s="7"/>
      <c r="AM107" s="7"/>
    </row>
    <row r="108" spans="1:46" x14ac:dyDescent="0.25">
      <c r="A108" s="3">
        <v>0</v>
      </c>
      <c r="B108">
        <v>0.33189999999999997</v>
      </c>
      <c r="C108">
        <v>0.19320000000000001</v>
      </c>
      <c r="D108">
        <v>0.153</v>
      </c>
      <c r="E108">
        <v>0.13189999999999999</v>
      </c>
      <c r="F108">
        <v>0.1368</v>
      </c>
      <c r="G108">
        <v>0.1338</v>
      </c>
      <c r="H108" s="5"/>
      <c r="I108" s="3">
        <v>0</v>
      </c>
      <c r="J108">
        <v>0.25890000000000002</v>
      </c>
      <c r="K108">
        <v>0.1777</v>
      </c>
      <c r="L108">
        <v>0.21990000000000001</v>
      </c>
      <c r="M108">
        <v>0.26529999999999998</v>
      </c>
      <c r="N108">
        <v>0.32919999999999999</v>
      </c>
      <c r="O108">
        <v>0.53569999999999995</v>
      </c>
      <c r="P108" s="5"/>
      <c r="Q108" s="3">
        <v>0</v>
      </c>
      <c r="R108">
        <f t="shared" si="20"/>
        <v>-7.2999999999999954E-2</v>
      </c>
      <c r="S108">
        <f t="shared" si="20"/>
        <v>-1.5500000000000014E-2</v>
      </c>
      <c r="T108">
        <f t="shared" si="20"/>
        <v>6.6900000000000015E-2</v>
      </c>
      <c r="U108">
        <f t="shared" si="20"/>
        <v>0.13339999999999999</v>
      </c>
      <c r="V108">
        <f t="shared" si="20"/>
        <v>0.19239999999999999</v>
      </c>
      <c r="W108">
        <f t="shared" si="20"/>
        <v>0.40189999999999992</v>
      </c>
      <c r="Y108" s="7"/>
      <c r="Z108" s="20"/>
      <c r="AA108" s="20"/>
      <c r="AB108" s="20"/>
      <c r="AC108" s="20"/>
      <c r="AD108" s="20"/>
      <c r="AE108" s="20"/>
      <c r="AF108" s="7"/>
      <c r="AG108" s="7"/>
      <c r="AH108" s="7"/>
      <c r="AI108" s="7"/>
      <c r="AJ108" s="7"/>
      <c r="AK108" s="7"/>
      <c r="AL108" s="7"/>
      <c r="AM108" s="7"/>
    </row>
    <row r="109" spans="1:46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5"/>
      <c r="AO109" s="5"/>
      <c r="AP109" s="5"/>
      <c r="AQ109" s="5"/>
      <c r="AR109" s="5"/>
      <c r="AS109" s="5"/>
      <c r="AT109" s="5"/>
    </row>
    <row r="110" spans="1:46" x14ac:dyDescent="0.25">
      <c r="A110" s="3"/>
      <c r="B110" s="3" t="s">
        <v>54</v>
      </c>
      <c r="C110" s="3"/>
      <c r="D110" s="3"/>
      <c r="E110" s="3"/>
      <c r="F110" s="3"/>
      <c r="G110" s="3"/>
      <c r="H110" s="5"/>
      <c r="I110" s="3"/>
      <c r="J110" s="3" t="s">
        <v>54</v>
      </c>
      <c r="K110" s="3"/>
      <c r="L110" s="3"/>
      <c r="M110" s="3"/>
      <c r="N110" s="3"/>
      <c r="O110" s="3"/>
      <c r="P110" s="5"/>
      <c r="Q110" s="3"/>
      <c r="R110" s="3" t="s">
        <v>54</v>
      </c>
      <c r="S110" s="3"/>
      <c r="T110" s="3"/>
      <c r="U110" s="3"/>
      <c r="V110" s="3"/>
      <c r="W110" s="3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46" x14ac:dyDescent="0.25">
      <c r="A111" s="3" t="s">
        <v>11</v>
      </c>
      <c r="B111" s="3">
        <v>128</v>
      </c>
      <c r="C111" s="3">
        <v>64</v>
      </c>
      <c r="D111" s="3">
        <v>32</v>
      </c>
      <c r="E111" s="3">
        <v>16</v>
      </c>
      <c r="F111" s="3">
        <v>8</v>
      </c>
      <c r="G111" s="3">
        <v>0</v>
      </c>
      <c r="H111" s="5">
        <v>1</v>
      </c>
      <c r="I111" s="3" t="s">
        <v>11</v>
      </c>
      <c r="J111" s="3">
        <v>128</v>
      </c>
      <c r="K111" s="3">
        <v>64</v>
      </c>
      <c r="L111" s="3">
        <v>32</v>
      </c>
      <c r="M111" s="3">
        <v>16</v>
      </c>
      <c r="N111" s="3">
        <v>8</v>
      </c>
      <c r="O111" s="3">
        <v>0</v>
      </c>
      <c r="P111" s="5"/>
      <c r="Q111" s="3" t="s">
        <v>11</v>
      </c>
      <c r="R111" s="3">
        <v>128</v>
      </c>
      <c r="S111" s="3">
        <v>64</v>
      </c>
      <c r="T111" s="3">
        <v>32</v>
      </c>
      <c r="U111" s="3">
        <v>16</v>
      </c>
      <c r="V111" s="3">
        <v>8</v>
      </c>
      <c r="W111" s="3">
        <v>0</v>
      </c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46" x14ac:dyDescent="0.25">
      <c r="A112" s="3">
        <v>4</v>
      </c>
      <c r="B112">
        <v>0.23569999999999999</v>
      </c>
      <c r="C112">
        <v>0.1721</v>
      </c>
      <c r="D112">
        <v>0.16439999999999999</v>
      </c>
      <c r="E112">
        <v>0.1472</v>
      </c>
      <c r="F112">
        <v>0.1464</v>
      </c>
      <c r="G112">
        <v>0.15</v>
      </c>
      <c r="H112" s="5"/>
      <c r="I112" s="3">
        <v>4</v>
      </c>
      <c r="J112">
        <v>0.1598</v>
      </c>
      <c r="K112">
        <v>0.1452</v>
      </c>
      <c r="L112">
        <v>0.14230000000000001</v>
      </c>
      <c r="M112">
        <v>0.13350000000000001</v>
      </c>
      <c r="N112">
        <v>0.13320000000000001</v>
      </c>
      <c r="O112">
        <v>0.1346</v>
      </c>
      <c r="P112" s="5"/>
      <c r="Q112" s="3">
        <v>4</v>
      </c>
      <c r="R112">
        <f t="shared" ref="R112:W119" si="21">J112-B112</f>
        <v>-7.5899999999999995E-2</v>
      </c>
      <c r="S112">
        <f t="shared" si="21"/>
        <v>-2.6900000000000007E-2</v>
      </c>
      <c r="T112">
        <f t="shared" si="21"/>
        <v>-2.2099999999999981E-2</v>
      </c>
      <c r="U112">
        <f t="shared" si="21"/>
        <v>-1.369999999999999E-2</v>
      </c>
      <c r="V112">
        <f t="shared" si="21"/>
        <v>-1.319999999999999E-2</v>
      </c>
      <c r="W112">
        <f t="shared" si="21"/>
        <v>-1.5399999999999997E-2</v>
      </c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x14ac:dyDescent="0.25">
      <c r="A113" s="3">
        <v>2</v>
      </c>
      <c r="B113">
        <v>0.25840000000000002</v>
      </c>
      <c r="C113">
        <v>0.1744</v>
      </c>
      <c r="D113">
        <v>0.17419999999999999</v>
      </c>
      <c r="E113">
        <v>0.15909999999999999</v>
      </c>
      <c r="F113">
        <v>0.14030000000000001</v>
      </c>
      <c r="G113">
        <v>0.15090000000000001</v>
      </c>
      <c r="H113" s="5"/>
      <c r="I113" s="3">
        <v>2</v>
      </c>
      <c r="J113">
        <v>0.1484</v>
      </c>
      <c r="K113">
        <v>0.13689999999999999</v>
      </c>
      <c r="L113">
        <v>0.14050000000000001</v>
      </c>
      <c r="M113">
        <v>0.12790000000000001</v>
      </c>
      <c r="N113">
        <v>0.1293</v>
      </c>
      <c r="O113">
        <v>0.12740000000000001</v>
      </c>
      <c r="P113" s="5"/>
      <c r="Q113" s="3">
        <v>2</v>
      </c>
      <c r="R113">
        <f t="shared" si="21"/>
        <v>-0.11000000000000001</v>
      </c>
      <c r="S113">
        <f t="shared" si="21"/>
        <v>-3.7500000000000006E-2</v>
      </c>
      <c r="T113">
        <f t="shared" si="21"/>
        <v>-3.369999999999998E-2</v>
      </c>
      <c r="U113">
        <f t="shared" si="21"/>
        <v>-3.1199999999999978E-2</v>
      </c>
      <c r="V113">
        <f t="shared" si="21"/>
        <v>-1.100000000000001E-2</v>
      </c>
      <c r="W113">
        <f t="shared" si="21"/>
        <v>-2.3499999999999993E-2</v>
      </c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x14ac:dyDescent="0.25">
      <c r="A114" s="3">
        <v>1</v>
      </c>
      <c r="B114">
        <v>0.3322</v>
      </c>
      <c r="C114">
        <v>0.1908</v>
      </c>
      <c r="D114">
        <v>0.13600000000000001</v>
      </c>
      <c r="E114">
        <v>0.1389</v>
      </c>
      <c r="F114">
        <v>0.1024</v>
      </c>
      <c r="G114">
        <v>0.12509999999999999</v>
      </c>
      <c r="H114" s="5"/>
      <c r="I114" s="3">
        <v>1</v>
      </c>
      <c r="J114">
        <v>0.18210000000000001</v>
      </c>
      <c r="K114">
        <v>0.1022</v>
      </c>
      <c r="L114">
        <v>0.12379999999999999</v>
      </c>
      <c r="M114">
        <v>0.19320000000000001</v>
      </c>
      <c r="N114">
        <v>0.1012</v>
      </c>
      <c r="O114">
        <v>0.48709999999999998</v>
      </c>
      <c r="P114" s="5"/>
      <c r="Q114" s="3">
        <v>1</v>
      </c>
      <c r="R114">
        <f t="shared" si="21"/>
        <v>-0.15009999999999998</v>
      </c>
      <c r="S114">
        <f t="shared" si="21"/>
        <v>-8.8599999999999998E-2</v>
      </c>
      <c r="T114">
        <f t="shared" si="21"/>
        <v>-1.2200000000000016E-2</v>
      </c>
      <c r="U114">
        <f t="shared" si="21"/>
        <v>5.4300000000000015E-2</v>
      </c>
      <c r="V114">
        <f t="shared" si="21"/>
        <v>-1.2000000000000066E-3</v>
      </c>
      <c r="W114">
        <f t="shared" si="21"/>
        <v>0.36199999999999999</v>
      </c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x14ac:dyDescent="0.25">
      <c r="A115" s="3">
        <v>0.5</v>
      </c>
      <c r="B115">
        <v>0.33110000000000001</v>
      </c>
      <c r="C115">
        <v>0.14280000000000001</v>
      </c>
      <c r="D115">
        <v>0.13120000000000001</v>
      </c>
      <c r="E115">
        <v>0.1305</v>
      </c>
      <c r="F115">
        <v>0.12189999999999999</v>
      </c>
      <c r="G115">
        <v>0.1152</v>
      </c>
      <c r="H115" s="5"/>
      <c r="I115" s="3">
        <v>0.5</v>
      </c>
      <c r="J115">
        <v>0.2319</v>
      </c>
      <c r="K115">
        <v>0.154</v>
      </c>
      <c r="L115">
        <v>0.2306</v>
      </c>
      <c r="M115">
        <v>0.18920000000000001</v>
      </c>
      <c r="N115">
        <v>0.216</v>
      </c>
      <c r="O115">
        <v>0.40329999999999999</v>
      </c>
      <c r="Q115" s="3">
        <v>0.5</v>
      </c>
      <c r="R115">
        <f t="shared" si="21"/>
        <v>-9.920000000000001E-2</v>
      </c>
      <c r="S115">
        <f t="shared" si="21"/>
        <v>1.1199999999999988E-2</v>
      </c>
      <c r="T115">
        <f t="shared" si="21"/>
        <v>9.9399999999999988E-2</v>
      </c>
      <c r="U115">
        <f t="shared" si="21"/>
        <v>5.8700000000000002E-2</v>
      </c>
      <c r="V115">
        <f t="shared" si="21"/>
        <v>9.4100000000000003E-2</v>
      </c>
      <c r="W115">
        <f t="shared" si="21"/>
        <v>0.28810000000000002</v>
      </c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x14ac:dyDescent="0.25">
      <c r="A116" s="3">
        <v>0.25</v>
      </c>
      <c r="B116">
        <v>0.24249999999999999</v>
      </c>
      <c r="C116">
        <v>0.1318</v>
      </c>
      <c r="D116">
        <v>0.128</v>
      </c>
      <c r="E116">
        <v>0.12640000000000001</v>
      </c>
      <c r="F116">
        <v>0.1202</v>
      </c>
      <c r="G116">
        <v>0.11700000000000001</v>
      </c>
      <c r="H116" s="5"/>
      <c r="I116" s="3">
        <v>0.25</v>
      </c>
      <c r="J116">
        <v>0.19309999999999999</v>
      </c>
      <c r="K116">
        <v>0.24610000000000001</v>
      </c>
      <c r="L116">
        <v>0.2545</v>
      </c>
      <c r="M116">
        <v>0.28079999999999999</v>
      </c>
      <c r="N116">
        <v>0.3483</v>
      </c>
      <c r="O116">
        <v>0.5222</v>
      </c>
      <c r="Q116" s="3">
        <v>0.25</v>
      </c>
      <c r="R116">
        <f t="shared" si="21"/>
        <v>-4.9399999999999999E-2</v>
      </c>
      <c r="S116">
        <f t="shared" si="21"/>
        <v>0.11430000000000001</v>
      </c>
      <c r="T116">
        <f t="shared" si="21"/>
        <v>0.1265</v>
      </c>
      <c r="U116">
        <f t="shared" si="21"/>
        <v>0.15439999999999998</v>
      </c>
      <c r="V116">
        <f t="shared" si="21"/>
        <v>0.2281</v>
      </c>
      <c r="W116">
        <f t="shared" si="21"/>
        <v>0.4052</v>
      </c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x14ac:dyDescent="0.25">
      <c r="A117" s="3">
        <v>0.125</v>
      </c>
      <c r="B117">
        <v>0.22159999999999999</v>
      </c>
      <c r="C117">
        <v>9.98E-2</v>
      </c>
      <c r="D117">
        <v>0.1273</v>
      </c>
      <c r="E117">
        <v>0.1159</v>
      </c>
      <c r="F117">
        <v>8.0600000000000005E-2</v>
      </c>
      <c r="G117">
        <v>0.12540000000000001</v>
      </c>
      <c r="H117" s="5"/>
      <c r="I117" s="3">
        <v>0.125</v>
      </c>
      <c r="J117">
        <v>0.20610000000000001</v>
      </c>
      <c r="K117">
        <v>0.23530000000000001</v>
      </c>
      <c r="L117">
        <v>0.31219999999999998</v>
      </c>
      <c r="M117">
        <v>0.33879999999999999</v>
      </c>
      <c r="N117">
        <v>0.50309999999999999</v>
      </c>
      <c r="O117">
        <v>0.53220000000000001</v>
      </c>
      <c r="Q117" s="3">
        <v>0.125</v>
      </c>
      <c r="R117">
        <f t="shared" si="21"/>
        <v>-1.5499999999999986E-2</v>
      </c>
      <c r="S117">
        <f t="shared" si="21"/>
        <v>0.13550000000000001</v>
      </c>
      <c r="T117">
        <f t="shared" si="21"/>
        <v>0.18489999999999998</v>
      </c>
      <c r="U117">
        <f t="shared" si="21"/>
        <v>0.22289999999999999</v>
      </c>
      <c r="V117">
        <f t="shared" si="21"/>
        <v>0.42249999999999999</v>
      </c>
      <c r="W117">
        <f t="shared" si="21"/>
        <v>0.40679999999999999</v>
      </c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x14ac:dyDescent="0.25">
      <c r="A118" s="3">
        <v>0.06</v>
      </c>
      <c r="B118">
        <v>0.32350000000000001</v>
      </c>
      <c r="C118">
        <v>0.15379999999999999</v>
      </c>
      <c r="D118">
        <v>0.1298</v>
      </c>
      <c r="E118">
        <v>0.12039999999999999</v>
      </c>
      <c r="F118">
        <v>0.121</v>
      </c>
      <c r="G118">
        <v>0.1085</v>
      </c>
      <c r="H118" s="5"/>
      <c r="I118" s="3">
        <v>0.06</v>
      </c>
      <c r="J118">
        <v>0.28339999999999999</v>
      </c>
      <c r="K118">
        <v>0.1789</v>
      </c>
      <c r="L118">
        <v>0.32400000000000001</v>
      </c>
      <c r="M118">
        <v>0.38829999999999998</v>
      </c>
      <c r="N118">
        <v>0.50429999999999997</v>
      </c>
      <c r="O118">
        <v>0.40379999999999999</v>
      </c>
      <c r="Q118" s="3">
        <v>0.06</v>
      </c>
      <c r="R118">
        <f t="shared" si="21"/>
        <v>-4.0100000000000025E-2</v>
      </c>
      <c r="S118">
        <f t="shared" si="21"/>
        <v>2.5100000000000011E-2</v>
      </c>
      <c r="T118">
        <f t="shared" si="21"/>
        <v>0.19420000000000001</v>
      </c>
      <c r="U118">
        <f t="shared" si="21"/>
        <v>0.26789999999999997</v>
      </c>
      <c r="V118">
        <f t="shared" si="21"/>
        <v>0.38329999999999997</v>
      </c>
      <c r="W118">
        <f t="shared" si="21"/>
        <v>0.29530000000000001</v>
      </c>
    </row>
    <row r="119" spans="1:39" x14ac:dyDescent="0.25">
      <c r="A119" s="3">
        <v>0</v>
      </c>
      <c r="B119">
        <v>0.34849999999999998</v>
      </c>
      <c r="C119">
        <v>0.19289999999999999</v>
      </c>
      <c r="D119">
        <v>0.14530000000000001</v>
      </c>
      <c r="E119">
        <v>0.12970000000000001</v>
      </c>
      <c r="F119">
        <v>0.1037</v>
      </c>
      <c r="G119">
        <v>0.13100000000000001</v>
      </c>
      <c r="I119" s="3">
        <v>0</v>
      </c>
      <c r="J119">
        <v>0.25</v>
      </c>
      <c r="K119">
        <v>0.16600000000000001</v>
      </c>
      <c r="L119">
        <v>0.18079999999999999</v>
      </c>
      <c r="M119">
        <v>0.2697</v>
      </c>
      <c r="N119">
        <v>0.29110000000000003</v>
      </c>
      <c r="O119">
        <v>0.55669999999999997</v>
      </c>
      <c r="Q119" s="3">
        <v>0</v>
      </c>
      <c r="R119">
        <f t="shared" si="21"/>
        <v>-9.8499999999999976E-2</v>
      </c>
      <c r="S119">
        <f t="shared" si="21"/>
        <v>-2.6899999999999979E-2</v>
      </c>
      <c r="T119">
        <f t="shared" si="21"/>
        <v>3.5499999999999976E-2</v>
      </c>
      <c r="U119">
        <f t="shared" si="21"/>
        <v>0.13999999999999999</v>
      </c>
      <c r="V119">
        <f t="shared" si="21"/>
        <v>0.18740000000000001</v>
      </c>
      <c r="W119">
        <f t="shared" si="21"/>
        <v>0.42569999999999997</v>
      </c>
    </row>
    <row r="121" spans="1:39" x14ac:dyDescent="0.25">
      <c r="A121" s="3"/>
      <c r="B121" s="3" t="s">
        <v>54</v>
      </c>
      <c r="C121" s="3"/>
      <c r="D121" s="3"/>
      <c r="E121" s="3"/>
      <c r="F121" s="3"/>
      <c r="G121" s="3"/>
      <c r="H121" s="5"/>
      <c r="I121" s="3"/>
      <c r="J121" s="3" t="s">
        <v>54</v>
      </c>
      <c r="K121" s="3"/>
      <c r="L121" s="3"/>
      <c r="M121" s="3"/>
      <c r="N121" s="3"/>
      <c r="O121" s="3"/>
      <c r="P121" s="5"/>
      <c r="Q121" s="3"/>
      <c r="R121" s="3" t="s">
        <v>54</v>
      </c>
      <c r="S121" s="3"/>
      <c r="T121" s="3"/>
      <c r="U121" s="3"/>
      <c r="V121" s="3"/>
      <c r="W121" s="3"/>
    </row>
    <row r="122" spans="1:39" x14ac:dyDescent="0.25">
      <c r="A122" s="3" t="s">
        <v>11</v>
      </c>
      <c r="B122" s="3">
        <v>128</v>
      </c>
      <c r="C122" s="3">
        <v>64</v>
      </c>
      <c r="D122" s="3">
        <v>32</v>
      </c>
      <c r="E122" s="3">
        <v>16</v>
      </c>
      <c r="F122" s="3">
        <v>8</v>
      </c>
      <c r="G122" s="3">
        <v>0</v>
      </c>
      <c r="H122" s="5">
        <v>2</v>
      </c>
      <c r="I122" s="3" t="s">
        <v>11</v>
      </c>
      <c r="J122" s="3">
        <v>128</v>
      </c>
      <c r="K122" s="3">
        <v>64</v>
      </c>
      <c r="L122" s="3">
        <v>32</v>
      </c>
      <c r="M122" s="3">
        <v>16</v>
      </c>
      <c r="N122" s="3">
        <v>8</v>
      </c>
      <c r="O122" s="3">
        <v>0</v>
      </c>
      <c r="P122" s="5"/>
      <c r="Q122" s="3" t="s">
        <v>11</v>
      </c>
      <c r="R122" s="3">
        <v>128</v>
      </c>
      <c r="S122" s="3">
        <v>64</v>
      </c>
      <c r="T122" s="3">
        <v>32</v>
      </c>
      <c r="U122" s="3">
        <v>16</v>
      </c>
      <c r="V122" s="3">
        <v>8</v>
      </c>
      <c r="W122" s="3">
        <v>0</v>
      </c>
    </row>
    <row r="123" spans="1:39" x14ac:dyDescent="0.25">
      <c r="A123" s="3">
        <v>4</v>
      </c>
      <c r="B123">
        <v>0.27389999999999998</v>
      </c>
      <c r="C123">
        <v>0.16639999999999999</v>
      </c>
      <c r="D123">
        <v>0.14810000000000001</v>
      </c>
      <c r="E123">
        <v>0.1467</v>
      </c>
      <c r="F123">
        <v>0.14630000000000001</v>
      </c>
      <c r="G123">
        <v>0.1482</v>
      </c>
      <c r="H123" s="5"/>
      <c r="I123" s="3">
        <v>4</v>
      </c>
      <c r="J123">
        <v>0.28389999999999999</v>
      </c>
      <c r="K123">
        <v>0.16750000000000001</v>
      </c>
      <c r="L123">
        <v>0.18260000000000001</v>
      </c>
      <c r="M123">
        <v>0.1429</v>
      </c>
      <c r="N123">
        <v>0.13689999999999999</v>
      </c>
      <c r="O123">
        <v>0.13619999999999999</v>
      </c>
      <c r="P123" s="5"/>
      <c r="Q123" s="3">
        <v>4</v>
      </c>
      <c r="R123">
        <f t="shared" ref="R123:W130" si="22">J123-B123</f>
        <v>1.0000000000000009E-2</v>
      </c>
      <c r="S123">
        <f t="shared" si="22"/>
        <v>1.1000000000000176E-3</v>
      </c>
      <c r="T123">
        <f t="shared" si="22"/>
        <v>3.4500000000000003E-2</v>
      </c>
      <c r="U123">
        <f t="shared" si="22"/>
        <v>-3.7999999999999978E-3</v>
      </c>
      <c r="V123">
        <f t="shared" si="22"/>
        <v>-9.4000000000000195E-3</v>
      </c>
      <c r="W123">
        <f t="shared" si="22"/>
        <v>-1.2000000000000011E-2</v>
      </c>
    </row>
    <row r="124" spans="1:39" x14ac:dyDescent="0.25">
      <c r="A124" s="3">
        <v>2</v>
      </c>
      <c r="B124">
        <v>0.56840000000000002</v>
      </c>
      <c r="C124">
        <v>0.2228</v>
      </c>
      <c r="D124">
        <v>0.14399999999999999</v>
      </c>
      <c r="E124">
        <v>0.14050000000000001</v>
      </c>
      <c r="F124">
        <v>0.13730000000000001</v>
      </c>
      <c r="G124">
        <v>0.13139999999999999</v>
      </c>
      <c r="H124" s="5"/>
      <c r="I124" s="3">
        <v>2</v>
      </c>
      <c r="J124">
        <v>0.51270000000000004</v>
      </c>
      <c r="K124">
        <v>0.28820000000000001</v>
      </c>
      <c r="L124">
        <v>0.2722</v>
      </c>
      <c r="M124">
        <v>0.32379999999999998</v>
      </c>
      <c r="N124">
        <v>0.27339999999999998</v>
      </c>
      <c r="O124">
        <v>0.14280000000000001</v>
      </c>
      <c r="P124" s="5"/>
      <c r="Q124" s="3">
        <v>2</v>
      </c>
      <c r="R124">
        <f t="shared" si="22"/>
        <v>-5.5699999999999972E-2</v>
      </c>
      <c r="S124">
        <f t="shared" si="22"/>
        <v>6.5400000000000014E-2</v>
      </c>
      <c r="T124">
        <f t="shared" si="22"/>
        <v>0.12820000000000001</v>
      </c>
      <c r="U124">
        <f t="shared" si="22"/>
        <v>0.18329999999999996</v>
      </c>
      <c r="V124">
        <f t="shared" si="22"/>
        <v>0.13609999999999997</v>
      </c>
      <c r="W124">
        <f t="shared" si="22"/>
        <v>1.1400000000000021E-2</v>
      </c>
    </row>
    <row r="125" spans="1:39" x14ac:dyDescent="0.25">
      <c r="A125" s="3">
        <v>1</v>
      </c>
      <c r="B125">
        <v>0.35049999999999998</v>
      </c>
      <c r="C125">
        <v>0.1691</v>
      </c>
      <c r="D125">
        <v>0.1348</v>
      </c>
      <c r="E125">
        <v>0.12889999999999999</v>
      </c>
      <c r="F125">
        <v>0.1108</v>
      </c>
      <c r="G125">
        <v>0.1295</v>
      </c>
      <c r="H125" s="5"/>
      <c r="I125" s="3">
        <v>1</v>
      </c>
      <c r="J125">
        <v>0.29959999999999998</v>
      </c>
      <c r="K125">
        <v>0.1353</v>
      </c>
      <c r="L125">
        <v>0.2056</v>
      </c>
      <c r="M125">
        <v>0.2089</v>
      </c>
      <c r="N125">
        <v>0.20880000000000001</v>
      </c>
      <c r="O125">
        <v>0.4476</v>
      </c>
      <c r="P125" s="5"/>
      <c r="Q125" s="3">
        <v>1</v>
      </c>
      <c r="R125">
        <f t="shared" si="22"/>
        <v>-5.0900000000000001E-2</v>
      </c>
      <c r="S125">
        <f t="shared" si="22"/>
        <v>-3.3799999999999997E-2</v>
      </c>
      <c r="T125">
        <f t="shared" si="22"/>
        <v>7.0800000000000002E-2</v>
      </c>
      <c r="U125">
        <f t="shared" si="22"/>
        <v>8.0000000000000016E-2</v>
      </c>
      <c r="V125">
        <f t="shared" si="22"/>
        <v>9.8000000000000018E-2</v>
      </c>
      <c r="W125">
        <f t="shared" si="22"/>
        <v>0.31809999999999999</v>
      </c>
    </row>
    <row r="126" spans="1:39" x14ac:dyDescent="0.25">
      <c r="A126" s="3">
        <v>0.5</v>
      </c>
      <c r="B126">
        <v>0.34749999999999998</v>
      </c>
      <c r="C126">
        <v>0.20119999999999999</v>
      </c>
      <c r="D126">
        <v>0.13009999999999999</v>
      </c>
      <c r="E126">
        <v>0.12989999999999999</v>
      </c>
      <c r="F126">
        <v>0.13450000000000001</v>
      </c>
      <c r="G126">
        <v>0.1178</v>
      </c>
      <c r="H126" s="5"/>
      <c r="I126" s="3">
        <v>0.5</v>
      </c>
      <c r="J126">
        <v>0.371</v>
      </c>
      <c r="K126">
        <v>0.23400000000000001</v>
      </c>
      <c r="L126">
        <v>0.24440000000000001</v>
      </c>
      <c r="M126">
        <v>0.248</v>
      </c>
      <c r="N126">
        <v>0.2099</v>
      </c>
      <c r="O126">
        <v>0.36470000000000002</v>
      </c>
      <c r="Q126" s="3">
        <v>0.5</v>
      </c>
      <c r="R126">
        <f t="shared" si="22"/>
        <v>2.3500000000000021E-2</v>
      </c>
      <c r="S126">
        <f t="shared" si="22"/>
        <v>3.2800000000000024E-2</v>
      </c>
      <c r="T126">
        <f t="shared" si="22"/>
        <v>0.11430000000000001</v>
      </c>
      <c r="U126">
        <f t="shared" si="22"/>
        <v>0.11810000000000001</v>
      </c>
      <c r="V126">
        <f t="shared" si="22"/>
        <v>7.5399999999999995E-2</v>
      </c>
      <c r="W126">
        <f t="shared" si="22"/>
        <v>0.24690000000000001</v>
      </c>
    </row>
    <row r="127" spans="1:39" x14ac:dyDescent="0.25">
      <c r="A127" s="3">
        <v>0.25</v>
      </c>
      <c r="B127">
        <v>0.35680000000000001</v>
      </c>
      <c r="C127">
        <v>0.1578</v>
      </c>
      <c r="D127">
        <v>0.12909999999999999</v>
      </c>
      <c r="E127">
        <v>0.127</v>
      </c>
      <c r="F127">
        <v>0.1225</v>
      </c>
      <c r="G127">
        <v>0.1183</v>
      </c>
      <c r="H127" s="5"/>
      <c r="I127" s="3">
        <v>0.25</v>
      </c>
      <c r="J127">
        <v>0.24429999999999999</v>
      </c>
      <c r="K127">
        <v>0.1794</v>
      </c>
      <c r="L127">
        <v>0.18290000000000001</v>
      </c>
      <c r="M127">
        <v>0.20069999999999999</v>
      </c>
      <c r="N127">
        <v>0.19969999999999999</v>
      </c>
      <c r="O127">
        <v>0.39200000000000002</v>
      </c>
      <c r="Q127" s="3">
        <v>0.25</v>
      </c>
      <c r="R127">
        <f t="shared" si="22"/>
        <v>-0.11250000000000002</v>
      </c>
      <c r="S127">
        <f t="shared" si="22"/>
        <v>2.1600000000000008E-2</v>
      </c>
      <c r="T127">
        <f t="shared" si="22"/>
        <v>5.3800000000000014E-2</v>
      </c>
      <c r="U127">
        <f t="shared" si="22"/>
        <v>7.3699999999999988E-2</v>
      </c>
      <c r="V127">
        <f t="shared" si="22"/>
        <v>7.7199999999999991E-2</v>
      </c>
      <c r="W127">
        <f t="shared" si="22"/>
        <v>0.2737</v>
      </c>
    </row>
    <row r="128" spans="1:39" x14ac:dyDescent="0.25">
      <c r="A128" s="3">
        <v>0.125</v>
      </c>
      <c r="B128">
        <v>0.48010000000000003</v>
      </c>
      <c r="C128">
        <v>0.1739</v>
      </c>
      <c r="D128">
        <v>0.15690000000000001</v>
      </c>
      <c r="E128">
        <v>0.1348</v>
      </c>
      <c r="F128">
        <v>8.8900000000000007E-2</v>
      </c>
      <c r="G128">
        <v>0.1197</v>
      </c>
      <c r="H128" s="5"/>
      <c r="I128" s="3">
        <v>0.125</v>
      </c>
      <c r="J128">
        <v>0.53759999999999997</v>
      </c>
      <c r="K128">
        <v>0.33260000000000001</v>
      </c>
      <c r="L128">
        <v>0.35</v>
      </c>
      <c r="M128">
        <v>0.34860000000000002</v>
      </c>
      <c r="N128">
        <v>0.17849999999999999</v>
      </c>
      <c r="O128">
        <v>0.39950000000000002</v>
      </c>
      <c r="Q128" s="3">
        <v>0.125</v>
      </c>
      <c r="R128">
        <f t="shared" si="22"/>
        <v>5.749999999999994E-2</v>
      </c>
      <c r="S128">
        <f t="shared" si="22"/>
        <v>0.15870000000000001</v>
      </c>
      <c r="T128">
        <f t="shared" si="22"/>
        <v>0.19309999999999997</v>
      </c>
      <c r="U128">
        <f t="shared" si="22"/>
        <v>0.21380000000000002</v>
      </c>
      <c r="V128">
        <f t="shared" si="22"/>
        <v>8.9599999999999985E-2</v>
      </c>
      <c r="W128">
        <f t="shared" si="22"/>
        <v>0.27980000000000005</v>
      </c>
    </row>
    <row r="129" spans="1:23" x14ac:dyDescent="0.25">
      <c r="A129" s="3">
        <v>0.06</v>
      </c>
      <c r="B129">
        <v>0.54700000000000004</v>
      </c>
      <c r="C129">
        <v>0.28560000000000002</v>
      </c>
      <c r="D129">
        <v>0.18140000000000001</v>
      </c>
      <c r="E129">
        <v>0.17860000000000001</v>
      </c>
      <c r="F129">
        <v>0.1258</v>
      </c>
      <c r="G129">
        <v>0.13650000000000001</v>
      </c>
      <c r="H129" s="5"/>
      <c r="I129" s="3">
        <v>0.06</v>
      </c>
      <c r="J129">
        <v>0.56669999999999998</v>
      </c>
      <c r="K129">
        <v>0.30599999999999999</v>
      </c>
      <c r="L129">
        <v>0.33139999999999997</v>
      </c>
      <c r="M129">
        <v>0.32800000000000001</v>
      </c>
      <c r="N129">
        <v>0.26750000000000002</v>
      </c>
      <c r="O129">
        <v>0.46229999999999999</v>
      </c>
      <c r="Q129" s="3">
        <v>0.06</v>
      </c>
      <c r="R129">
        <f t="shared" si="22"/>
        <v>1.969999999999994E-2</v>
      </c>
      <c r="S129">
        <f t="shared" si="22"/>
        <v>2.0399999999999974E-2</v>
      </c>
      <c r="T129">
        <f t="shared" si="22"/>
        <v>0.14999999999999997</v>
      </c>
      <c r="U129">
        <f t="shared" si="22"/>
        <v>0.14940000000000001</v>
      </c>
      <c r="V129">
        <f t="shared" si="22"/>
        <v>0.14170000000000002</v>
      </c>
      <c r="W129">
        <f t="shared" si="22"/>
        <v>0.32579999999999998</v>
      </c>
    </row>
    <row r="130" spans="1:23" x14ac:dyDescent="0.25">
      <c r="A130" s="3">
        <v>0</v>
      </c>
      <c r="B130">
        <v>0.57189999999999996</v>
      </c>
      <c r="C130">
        <v>0.38740000000000002</v>
      </c>
      <c r="D130">
        <v>0.23549999999999999</v>
      </c>
      <c r="E130">
        <v>0.18579999999999999</v>
      </c>
      <c r="F130">
        <v>0.14960000000000001</v>
      </c>
      <c r="G130">
        <v>0.1157</v>
      </c>
      <c r="I130" s="3">
        <v>0</v>
      </c>
      <c r="J130">
        <v>0.63370000000000004</v>
      </c>
      <c r="K130">
        <v>0.4481</v>
      </c>
      <c r="L130">
        <v>0.4481</v>
      </c>
      <c r="M130">
        <v>0.52290000000000003</v>
      </c>
      <c r="N130">
        <v>0.35399999999999998</v>
      </c>
      <c r="O130">
        <v>0.52590000000000003</v>
      </c>
      <c r="Q130" s="3">
        <v>0</v>
      </c>
      <c r="R130">
        <f t="shared" si="22"/>
        <v>6.1800000000000077E-2</v>
      </c>
      <c r="S130">
        <f t="shared" si="22"/>
        <v>6.0699999999999976E-2</v>
      </c>
      <c r="T130">
        <f t="shared" si="22"/>
        <v>0.21260000000000001</v>
      </c>
      <c r="U130">
        <f t="shared" si="22"/>
        <v>0.33710000000000007</v>
      </c>
      <c r="V130">
        <f t="shared" si="22"/>
        <v>0.20439999999999997</v>
      </c>
      <c r="W130">
        <f t="shared" si="22"/>
        <v>0.41020000000000001</v>
      </c>
    </row>
    <row r="132" spans="1:23" x14ac:dyDescent="0.25">
      <c r="A132" s="3"/>
      <c r="B132" s="3" t="s">
        <v>54</v>
      </c>
      <c r="C132" s="3"/>
      <c r="D132" s="3"/>
      <c r="E132" s="3"/>
      <c r="F132" s="3"/>
      <c r="G132" s="3"/>
      <c r="H132" s="5"/>
      <c r="I132" s="3"/>
      <c r="J132" s="3" t="s">
        <v>54</v>
      </c>
      <c r="K132" s="3"/>
      <c r="L132" s="3"/>
      <c r="M132" s="3"/>
      <c r="N132" s="3"/>
      <c r="O132" s="3"/>
      <c r="P132" s="5"/>
      <c r="Q132" s="3"/>
      <c r="R132" s="3" t="s">
        <v>54</v>
      </c>
      <c r="S132" s="3"/>
      <c r="T132" s="3"/>
      <c r="U132" s="3"/>
      <c r="V132" s="3"/>
      <c r="W132" s="3"/>
    </row>
    <row r="133" spans="1:23" x14ac:dyDescent="0.25">
      <c r="A133" s="3" t="s">
        <v>11</v>
      </c>
      <c r="B133" s="3">
        <v>128</v>
      </c>
      <c r="C133" s="3">
        <v>64</v>
      </c>
      <c r="D133" s="3">
        <v>32</v>
      </c>
      <c r="E133" s="3">
        <v>16</v>
      </c>
      <c r="F133" s="3">
        <v>8</v>
      </c>
      <c r="G133" s="3">
        <v>0</v>
      </c>
      <c r="H133" s="5">
        <v>2</v>
      </c>
      <c r="I133" s="3" t="s">
        <v>11</v>
      </c>
      <c r="J133" s="3">
        <v>128</v>
      </c>
      <c r="K133" s="3">
        <v>64</v>
      </c>
      <c r="L133" s="3">
        <v>32</v>
      </c>
      <c r="M133" s="3">
        <v>16</v>
      </c>
      <c r="N133" s="3">
        <v>8</v>
      </c>
      <c r="O133" s="3">
        <v>0</v>
      </c>
      <c r="P133" s="5"/>
      <c r="Q133" s="3" t="s">
        <v>11</v>
      </c>
      <c r="R133" s="3">
        <v>128</v>
      </c>
      <c r="S133" s="3">
        <v>64</v>
      </c>
      <c r="T133" s="3">
        <v>32</v>
      </c>
      <c r="U133" s="3">
        <v>16</v>
      </c>
      <c r="V133" s="3">
        <v>8</v>
      </c>
      <c r="W133" s="3">
        <v>0</v>
      </c>
    </row>
    <row r="134" spans="1:23" x14ac:dyDescent="0.25">
      <c r="A134" s="3">
        <v>4</v>
      </c>
      <c r="B134">
        <v>0.25040000000000001</v>
      </c>
      <c r="C134">
        <v>0.15690000000000001</v>
      </c>
      <c r="D134">
        <v>0.1482</v>
      </c>
      <c r="E134">
        <v>0.1447</v>
      </c>
      <c r="F134">
        <v>0.1434</v>
      </c>
      <c r="G134">
        <v>0.14069999999999999</v>
      </c>
      <c r="H134" s="5"/>
      <c r="I134" s="3">
        <v>4</v>
      </c>
      <c r="J134">
        <v>0.15690000000000001</v>
      </c>
      <c r="K134">
        <v>0.13830000000000001</v>
      </c>
      <c r="L134">
        <v>0.2291</v>
      </c>
      <c r="M134">
        <v>0.1469</v>
      </c>
      <c r="N134">
        <v>0.1426</v>
      </c>
      <c r="O134">
        <v>0.13300000000000001</v>
      </c>
      <c r="P134" s="5"/>
      <c r="Q134" s="3">
        <v>4</v>
      </c>
      <c r="R134">
        <f t="shared" ref="R134:W141" si="23">J134-B134</f>
        <v>-9.35E-2</v>
      </c>
      <c r="S134">
        <f t="shared" si="23"/>
        <v>-1.8600000000000005E-2</v>
      </c>
      <c r="T134">
        <f t="shared" si="23"/>
        <v>8.09E-2</v>
      </c>
      <c r="U134">
        <f t="shared" si="23"/>
        <v>2.2000000000000075E-3</v>
      </c>
      <c r="V134">
        <f t="shared" si="23"/>
        <v>-7.9999999999999516E-4</v>
      </c>
      <c r="W134">
        <f t="shared" si="23"/>
        <v>-7.6999999999999846E-3</v>
      </c>
    </row>
    <row r="135" spans="1:23" x14ac:dyDescent="0.25">
      <c r="A135" s="3">
        <v>2</v>
      </c>
      <c r="B135">
        <v>0.34660000000000002</v>
      </c>
      <c r="C135">
        <v>0.20949999999999999</v>
      </c>
      <c r="D135">
        <v>0.1454</v>
      </c>
      <c r="E135">
        <v>0.1376</v>
      </c>
      <c r="F135">
        <v>0.1389</v>
      </c>
      <c r="G135">
        <v>0.12970000000000001</v>
      </c>
      <c r="H135" s="5"/>
      <c r="I135" s="3">
        <v>2</v>
      </c>
      <c r="J135">
        <v>0.20749999999999999</v>
      </c>
      <c r="K135">
        <v>0.1396</v>
      </c>
      <c r="L135">
        <v>0.1386</v>
      </c>
      <c r="M135">
        <v>0.24529999999999999</v>
      </c>
      <c r="N135">
        <v>0.13020000000000001</v>
      </c>
      <c r="O135">
        <v>0.2823</v>
      </c>
      <c r="P135" s="5"/>
      <c r="Q135" s="3">
        <v>2</v>
      </c>
      <c r="R135">
        <f t="shared" si="23"/>
        <v>-0.13910000000000003</v>
      </c>
      <c r="S135">
        <f t="shared" si="23"/>
        <v>-6.989999999999999E-2</v>
      </c>
      <c r="T135">
        <f t="shared" si="23"/>
        <v>-6.8000000000000005E-3</v>
      </c>
      <c r="U135">
        <f t="shared" si="23"/>
        <v>0.10769999999999999</v>
      </c>
      <c r="V135">
        <f t="shared" si="23"/>
        <v>-8.6999999999999855E-3</v>
      </c>
      <c r="W135">
        <f t="shared" si="23"/>
        <v>0.15259999999999999</v>
      </c>
    </row>
    <row r="136" spans="1:23" x14ac:dyDescent="0.25">
      <c r="A136" s="3">
        <v>1</v>
      </c>
      <c r="B136">
        <v>0.30680000000000002</v>
      </c>
      <c r="C136">
        <v>0.15090000000000001</v>
      </c>
      <c r="D136">
        <v>0.13500000000000001</v>
      </c>
      <c r="E136">
        <v>0.14169999999999999</v>
      </c>
      <c r="F136">
        <v>0.1119</v>
      </c>
      <c r="G136">
        <v>0.12509999999999999</v>
      </c>
      <c r="H136" s="5"/>
      <c r="I136" s="3">
        <v>1</v>
      </c>
      <c r="J136">
        <v>0.15379999999999999</v>
      </c>
      <c r="K136">
        <v>0.1845</v>
      </c>
      <c r="L136">
        <v>0.20749999999999999</v>
      </c>
      <c r="M136">
        <v>0.1258</v>
      </c>
      <c r="N136">
        <v>0.2064</v>
      </c>
      <c r="O136">
        <v>0.53259999999999996</v>
      </c>
      <c r="P136" s="5"/>
      <c r="Q136" s="3">
        <v>1</v>
      </c>
      <c r="R136">
        <f t="shared" si="23"/>
        <v>-0.15300000000000002</v>
      </c>
      <c r="S136">
        <f t="shared" si="23"/>
        <v>3.3599999999999991E-2</v>
      </c>
      <c r="T136">
        <f t="shared" si="23"/>
        <v>7.2499999999999981E-2</v>
      </c>
      <c r="U136">
        <f t="shared" si="23"/>
        <v>-1.5899999999999997E-2</v>
      </c>
      <c r="V136">
        <f t="shared" si="23"/>
        <v>9.4500000000000001E-2</v>
      </c>
      <c r="W136">
        <f t="shared" si="23"/>
        <v>0.40749999999999997</v>
      </c>
    </row>
    <row r="137" spans="1:23" x14ac:dyDescent="0.25">
      <c r="A137" s="3">
        <v>0.5</v>
      </c>
      <c r="B137">
        <v>0.3135</v>
      </c>
      <c r="C137">
        <v>0.17879999999999999</v>
      </c>
      <c r="D137">
        <v>0.1321</v>
      </c>
      <c r="E137">
        <v>0.12429999999999999</v>
      </c>
      <c r="F137">
        <v>0.121</v>
      </c>
      <c r="G137">
        <v>0.11840000000000001</v>
      </c>
      <c r="H137" s="5"/>
      <c r="I137" s="3">
        <v>0.5</v>
      </c>
      <c r="J137">
        <v>0.14860000000000001</v>
      </c>
      <c r="K137">
        <v>0.1658</v>
      </c>
      <c r="L137">
        <v>0.16950000000000001</v>
      </c>
      <c r="M137">
        <v>0.1855</v>
      </c>
      <c r="N137">
        <v>0.20039999999999999</v>
      </c>
      <c r="O137">
        <v>0.48759999999999998</v>
      </c>
      <c r="Q137" s="3">
        <v>0.5</v>
      </c>
      <c r="R137">
        <f t="shared" si="23"/>
        <v>-0.16489999999999999</v>
      </c>
      <c r="S137">
        <f t="shared" si="23"/>
        <v>-1.2999999999999984E-2</v>
      </c>
      <c r="T137">
        <f t="shared" si="23"/>
        <v>3.7400000000000017E-2</v>
      </c>
      <c r="U137">
        <f t="shared" si="23"/>
        <v>6.1200000000000004E-2</v>
      </c>
      <c r="V137">
        <f t="shared" si="23"/>
        <v>7.9399999999999998E-2</v>
      </c>
      <c r="W137">
        <f t="shared" si="23"/>
        <v>0.36919999999999997</v>
      </c>
    </row>
    <row r="138" spans="1:23" x14ac:dyDescent="0.25">
      <c r="A138" s="3">
        <v>0.25</v>
      </c>
      <c r="B138">
        <v>0.31990000000000002</v>
      </c>
      <c r="C138">
        <v>0.14760000000000001</v>
      </c>
      <c r="D138">
        <v>0.1298</v>
      </c>
      <c r="E138">
        <v>0.12559999999999999</v>
      </c>
      <c r="F138">
        <v>0.1239</v>
      </c>
      <c r="G138">
        <v>0.11749999999999999</v>
      </c>
      <c r="H138" s="5"/>
      <c r="I138" s="3">
        <v>0.25</v>
      </c>
      <c r="J138">
        <v>0.19120000000000001</v>
      </c>
      <c r="K138">
        <v>0.17269999999999999</v>
      </c>
      <c r="L138">
        <v>0.25879999999999997</v>
      </c>
      <c r="M138">
        <v>0.26529999999999998</v>
      </c>
      <c r="N138">
        <v>0.26340000000000002</v>
      </c>
      <c r="O138">
        <v>0.66120000000000001</v>
      </c>
      <c r="Q138" s="3">
        <v>0.25</v>
      </c>
      <c r="R138">
        <f t="shared" si="23"/>
        <v>-0.12870000000000001</v>
      </c>
      <c r="S138">
        <f t="shared" si="23"/>
        <v>2.5099999999999983E-2</v>
      </c>
      <c r="T138">
        <f t="shared" si="23"/>
        <v>0.12899999999999998</v>
      </c>
      <c r="U138">
        <f t="shared" si="23"/>
        <v>0.13969999999999999</v>
      </c>
      <c r="V138">
        <f t="shared" si="23"/>
        <v>0.13950000000000001</v>
      </c>
      <c r="W138">
        <f t="shared" si="23"/>
        <v>0.54370000000000007</v>
      </c>
    </row>
    <row r="139" spans="1:23" x14ac:dyDescent="0.25">
      <c r="A139" s="3">
        <v>0.125</v>
      </c>
      <c r="B139">
        <v>0.30420000000000003</v>
      </c>
      <c r="C139">
        <v>0.1704</v>
      </c>
      <c r="D139">
        <v>0.1305</v>
      </c>
      <c r="E139">
        <v>0.114</v>
      </c>
      <c r="F139">
        <v>8.0600000000000005E-2</v>
      </c>
      <c r="G139">
        <v>0.12920000000000001</v>
      </c>
      <c r="H139" s="5"/>
      <c r="I139" s="3">
        <v>0.125</v>
      </c>
      <c r="J139">
        <v>0.21560000000000001</v>
      </c>
      <c r="K139">
        <v>0.1452</v>
      </c>
      <c r="L139">
        <v>0.2031</v>
      </c>
      <c r="M139">
        <v>0.20649999999999999</v>
      </c>
      <c r="N139">
        <v>0.186</v>
      </c>
      <c r="O139">
        <v>0.53190000000000004</v>
      </c>
      <c r="Q139" s="3">
        <v>0.125</v>
      </c>
      <c r="R139">
        <f t="shared" si="23"/>
        <v>-8.8600000000000012E-2</v>
      </c>
      <c r="S139">
        <f t="shared" si="23"/>
        <v>-2.52E-2</v>
      </c>
      <c r="T139">
        <f t="shared" si="23"/>
        <v>7.2599999999999998E-2</v>
      </c>
      <c r="U139">
        <f t="shared" si="23"/>
        <v>9.2499999999999985E-2</v>
      </c>
      <c r="V139">
        <f t="shared" si="23"/>
        <v>0.10539999999999999</v>
      </c>
      <c r="W139">
        <f t="shared" si="23"/>
        <v>0.40270000000000006</v>
      </c>
    </row>
    <row r="140" spans="1:23" x14ac:dyDescent="0.25">
      <c r="A140" s="3">
        <v>0.06</v>
      </c>
      <c r="B140">
        <v>0.34100000000000003</v>
      </c>
      <c r="C140">
        <v>0.17899999999999999</v>
      </c>
      <c r="D140">
        <v>0.13869999999999999</v>
      </c>
      <c r="E140">
        <v>0.1212</v>
      </c>
      <c r="F140">
        <v>0.1246</v>
      </c>
      <c r="G140">
        <v>0.11600000000000001</v>
      </c>
      <c r="H140" s="5"/>
      <c r="I140" s="3">
        <v>0.06</v>
      </c>
      <c r="J140">
        <v>0.25069999999999998</v>
      </c>
      <c r="K140">
        <v>0.17899999999999999</v>
      </c>
      <c r="L140">
        <v>0.2036</v>
      </c>
      <c r="M140">
        <v>0.21609999999999999</v>
      </c>
      <c r="N140">
        <v>0.24260000000000001</v>
      </c>
      <c r="O140">
        <v>0.57979999999999998</v>
      </c>
      <c r="Q140" s="3">
        <v>0.06</v>
      </c>
      <c r="R140">
        <f t="shared" si="23"/>
        <v>-9.0300000000000047E-2</v>
      </c>
      <c r="S140">
        <f t="shared" si="23"/>
        <v>0</v>
      </c>
      <c r="T140">
        <f t="shared" si="23"/>
        <v>6.4900000000000013E-2</v>
      </c>
      <c r="U140">
        <f t="shared" si="23"/>
        <v>9.4899999999999984E-2</v>
      </c>
      <c r="V140">
        <f t="shared" si="23"/>
        <v>0.11800000000000001</v>
      </c>
      <c r="W140">
        <f t="shared" si="23"/>
        <v>0.46379999999999999</v>
      </c>
    </row>
    <row r="141" spans="1:23" x14ac:dyDescent="0.25">
      <c r="A141" s="3">
        <v>0</v>
      </c>
      <c r="B141">
        <v>0.34250000000000003</v>
      </c>
      <c r="C141">
        <v>0.18429999999999999</v>
      </c>
      <c r="D141">
        <v>0.1411</v>
      </c>
      <c r="E141">
        <v>0.13020000000000001</v>
      </c>
      <c r="F141">
        <v>0.1019</v>
      </c>
      <c r="G141">
        <v>0.12989999999999999</v>
      </c>
      <c r="I141" s="3">
        <v>0</v>
      </c>
      <c r="J141">
        <v>0.2671</v>
      </c>
      <c r="K141">
        <v>0.23749999999999999</v>
      </c>
      <c r="L141">
        <v>0.25440000000000002</v>
      </c>
      <c r="M141">
        <v>0.2631</v>
      </c>
      <c r="N141">
        <v>0.23830000000000001</v>
      </c>
      <c r="O141">
        <v>0.54849999999999999</v>
      </c>
      <c r="Q141" s="3">
        <v>0</v>
      </c>
      <c r="R141">
        <f t="shared" si="23"/>
        <v>-7.5400000000000023E-2</v>
      </c>
      <c r="S141">
        <f t="shared" si="23"/>
        <v>5.3199999999999997E-2</v>
      </c>
      <c r="T141">
        <f t="shared" si="23"/>
        <v>0.11330000000000001</v>
      </c>
      <c r="U141">
        <f t="shared" si="23"/>
        <v>0.13289999999999999</v>
      </c>
      <c r="V141">
        <f t="shared" si="23"/>
        <v>0.13640000000000002</v>
      </c>
      <c r="W141">
        <f t="shared" si="23"/>
        <v>0.41859999999999997</v>
      </c>
    </row>
    <row r="142" spans="1:23" x14ac:dyDescent="0.25">
      <c r="A142" s="3"/>
      <c r="I142" s="3"/>
      <c r="Q142" s="3"/>
    </row>
    <row r="143" spans="1:23" x14ac:dyDescent="0.25">
      <c r="A143" s="3"/>
      <c r="B143" s="3" t="s">
        <v>54</v>
      </c>
      <c r="C143" s="3"/>
      <c r="D143" s="3"/>
      <c r="E143" s="3"/>
      <c r="F143" s="3"/>
      <c r="G143" s="3"/>
      <c r="H143" s="5"/>
      <c r="I143" s="3"/>
      <c r="J143" s="3" t="s">
        <v>54</v>
      </c>
      <c r="K143" s="3"/>
      <c r="L143" s="3"/>
      <c r="M143" s="3"/>
      <c r="N143" s="3"/>
      <c r="O143" s="3"/>
      <c r="P143" s="5"/>
      <c r="Q143" s="3"/>
      <c r="R143" s="3" t="s">
        <v>54</v>
      </c>
      <c r="S143" s="3"/>
      <c r="T143" s="3"/>
      <c r="U143" s="3"/>
      <c r="V143" s="3"/>
      <c r="W143" s="3"/>
    </row>
    <row r="144" spans="1:23" x14ac:dyDescent="0.25">
      <c r="A144" s="3" t="s">
        <v>11</v>
      </c>
      <c r="B144" s="3">
        <v>128</v>
      </c>
      <c r="C144" s="3">
        <v>64</v>
      </c>
      <c r="D144" s="3">
        <v>32</v>
      </c>
      <c r="E144" s="3">
        <v>16</v>
      </c>
      <c r="F144" s="3">
        <v>8</v>
      </c>
      <c r="G144" s="3">
        <v>0</v>
      </c>
      <c r="H144" s="5">
        <v>1</v>
      </c>
      <c r="I144" s="3" t="s">
        <v>11</v>
      </c>
      <c r="J144" s="3">
        <v>128</v>
      </c>
      <c r="K144" s="3">
        <v>64</v>
      </c>
      <c r="L144" s="3">
        <v>32</v>
      </c>
      <c r="M144" s="3">
        <v>16</v>
      </c>
      <c r="N144" s="3">
        <v>8</v>
      </c>
      <c r="O144" s="3">
        <v>0</v>
      </c>
      <c r="P144" s="5"/>
      <c r="Q144" s="3" t="s">
        <v>11</v>
      </c>
      <c r="R144" s="3">
        <v>128</v>
      </c>
      <c r="S144" s="3">
        <v>64</v>
      </c>
      <c r="T144" s="3">
        <v>32</v>
      </c>
      <c r="U144" s="3">
        <v>16</v>
      </c>
      <c r="V144" s="3">
        <v>8</v>
      </c>
      <c r="W144" s="3">
        <v>0</v>
      </c>
    </row>
    <row r="145" spans="1:46" x14ac:dyDescent="0.25">
      <c r="A145" s="3">
        <v>4</v>
      </c>
      <c r="B145">
        <v>0.41</v>
      </c>
      <c r="C145">
        <v>0.1802</v>
      </c>
      <c r="D145">
        <v>0.15240000000000001</v>
      </c>
      <c r="E145">
        <v>0.12520000000000001</v>
      </c>
      <c r="F145">
        <v>0.12620000000000001</v>
      </c>
      <c r="G145">
        <v>0.1447</v>
      </c>
      <c r="H145" s="5"/>
      <c r="I145" s="3">
        <v>4</v>
      </c>
      <c r="J145">
        <v>0.223</v>
      </c>
      <c r="K145">
        <v>0.13639999999999999</v>
      </c>
      <c r="L145">
        <v>0.13650000000000001</v>
      </c>
      <c r="M145">
        <v>0.1094</v>
      </c>
      <c r="N145">
        <v>0.10829999999999999</v>
      </c>
      <c r="O145">
        <v>0.1346</v>
      </c>
      <c r="P145" s="5"/>
      <c r="Q145" s="3">
        <v>4</v>
      </c>
      <c r="R145">
        <f t="shared" ref="R145:W152" si="24">J145-B145</f>
        <v>-0.18699999999999997</v>
      </c>
      <c r="S145">
        <f t="shared" si="24"/>
        <v>-4.3800000000000006E-2</v>
      </c>
      <c r="T145">
        <f t="shared" si="24"/>
        <v>-1.5899999999999997E-2</v>
      </c>
      <c r="U145">
        <f t="shared" si="24"/>
        <v>-1.5800000000000008E-2</v>
      </c>
      <c r="V145">
        <f t="shared" si="24"/>
        <v>-1.7900000000000013E-2</v>
      </c>
      <c r="W145">
        <f t="shared" si="24"/>
        <v>-1.0099999999999998E-2</v>
      </c>
    </row>
    <row r="146" spans="1:46" x14ac:dyDescent="0.25">
      <c r="A146" s="3">
        <v>2</v>
      </c>
      <c r="B146">
        <v>0.48730000000000001</v>
      </c>
      <c r="C146">
        <v>0.32390000000000002</v>
      </c>
      <c r="D146">
        <v>0.14610000000000001</v>
      </c>
      <c r="E146">
        <v>0.1394</v>
      </c>
      <c r="F146">
        <v>0.13719999999999999</v>
      </c>
      <c r="G146">
        <v>0.11840000000000001</v>
      </c>
      <c r="H146" s="5"/>
      <c r="I146" s="3">
        <v>2</v>
      </c>
      <c r="J146">
        <v>0.22040000000000001</v>
      </c>
      <c r="K146">
        <v>0.13420000000000001</v>
      </c>
      <c r="L146">
        <v>0.1724</v>
      </c>
      <c r="M146">
        <v>0.12590000000000001</v>
      </c>
      <c r="N146">
        <v>0.12239999999999999</v>
      </c>
      <c r="O146">
        <v>0.25650000000000001</v>
      </c>
      <c r="P146" s="5"/>
      <c r="Q146" s="3">
        <v>2</v>
      </c>
      <c r="R146">
        <f t="shared" si="24"/>
        <v>-0.26690000000000003</v>
      </c>
      <c r="S146">
        <f t="shared" si="24"/>
        <v>-0.18970000000000001</v>
      </c>
      <c r="T146">
        <f t="shared" si="24"/>
        <v>2.629999999999999E-2</v>
      </c>
      <c r="U146">
        <f t="shared" si="24"/>
        <v>-1.3499999999999984E-2</v>
      </c>
      <c r="V146">
        <f t="shared" si="24"/>
        <v>-1.4799999999999994E-2</v>
      </c>
      <c r="W146">
        <f t="shared" si="24"/>
        <v>0.1381</v>
      </c>
    </row>
    <row r="147" spans="1:46" x14ac:dyDescent="0.25">
      <c r="A147" s="3">
        <v>1</v>
      </c>
      <c r="B147">
        <v>0.3377</v>
      </c>
      <c r="C147">
        <v>0.19139999999999999</v>
      </c>
      <c r="D147">
        <v>0.1484</v>
      </c>
      <c r="E147">
        <v>0.1148</v>
      </c>
      <c r="F147">
        <v>9.3700000000000006E-2</v>
      </c>
      <c r="G147">
        <v>0.1227</v>
      </c>
      <c r="H147" s="5"/>
      <c r="I147" s="3">
        <v>1</v>
      </c>
      <c r="J147">
        <v>0.21110000000000001</v>
      </c>
      <c r="K147">
        <v>0.10879999999999999</v>
      </c>
      <c r="L147">
        <v>0.16930000000000001</v>
      </c>
      <c r="M147">
        <v>0.1701</v>
      </c>
      <c r="N147">
        <v>8.7499999999999994E-2</v>
      </c>
      <c r="O147">
        <v>0.34420000000000001</v>
      </c>
      <c r="P147" s="5"/>
      <c r="Q147" s="3">
        <v>1</v>
      </c>
      <c r="R147">
        <f t="shared" si="24"/>
        <v>-0.12659999999999999</v>
      </c>
      <c r="S147">
        <f t="shared" si="24"/>
        <v>-8.2599999999999993E-2</v>
      </c>
      <c r="T147">
        <f t="shared" si="24"/>
        <v>2.0900000000000002E-2</v>
      </c>
      <c r="U147">
        <f t="shared" si="24"/>
        <v>5.5300000000000002E-2</v>
      </c>
      <c r="V147">
        <f t="shared" si="24"/>
        <v>-6.2000000000000111E-3</v>
      </c>
      <c r="W147">
        <f t="shared" si="24"/>
        <v>0.2215</v>
      </c>
    </row>
    <row r="148" spans="1:46" x14ac:dyDescent="0.25">
      <c r="A148" s="3">
        <v>0.5</v>
      </c>
      <c r="B148">
        <v>0.34189999999999998</v>
      </c>
      <c r="C148">
        <v>0.18870000000000001</v>
      </c>
      <c r="D148">
        <v>0.12640000000000001</v>
      </c>
      <c r="E148">
        <v>0.124</v>
      </c>
      <c r="F148">
        <v>0.11849999999999999</v>
      </c>
      <c r="G148">
        <v>0.1198</v>
      </c>
      <c r="H148" s="5"/>
      <c r="I148" s="3">
        <v>0.5</v>
      </c>
      <c r="J148">
        <v>0.2051</v>
      </c>
      <c r="K148">
        <v>0.12609999999999999</v>
      </c>
      <c r="L148">
        <v>0.1739</v>
      </c>
      <c r="M148">
        <v>0.1661</v>
      </c>
      <c r="N148">
        <v>0.2041</v>
      </c>
      <c r="O148">
        <v>0.44929999999999998</v>
      </c>
      <c r="Q148" s="3">
        <v>0.5</v>
      </c>
      <c r="R148">
        <f t="shared" si="24"/>
        <v>-0.13679999999999998</v>
      </c>
      <c r="S148">
        <f t="shared" si="24"/>
        <v>-6.2600000000000017E-2</v>
      </c>
      <c r="T148">
        <f t="shared" si="24"/>
        <v>4.7499999999999987E-2</v>
      </c>
      <c r="U148">
        <f t="shared" si="24"/>
        <v>4.2099999999999999E-2</v>
      </c>
      <c r="V148">
        <f t="shared" si="24"/>
        <v>8.5600000000000009E-2</v>
      </c>
      <c r="W148">
        <f t="shared" si="24"/>
        <v>0.32949999999999996</v>
      </c>
    </row>
    <row r="149" spans="1:46" x14ac:dyDescent="0.25">
      <c r="A149" s="3">
        <v>0.25</v>
      </c>
      <c r="B149">
        <v>0.66180000000000005</v>
      </c>
      <c r="C149">
        <v>0.14910000000000001</v>
      </c>
      <c r="D149">
        <v>0.1192</v>
      </c>
      <c r="E149">
        <v>0.1168</v>
      </c>
      <c r="F149">
        <v>0.1195</v>
      </c>
      <c r="G149">
        <v>0.115</v>
      </c>
      <c r="H149" s="5"/>
      <c r="I149" s="3">
        <v>0.25</v>
      </c>
      <c r="J149">
        <v>0.31040000000000001</v>
      </c>
      <c r="K149">
        <v>0.1447</v>
      </c>
      <c r="L149">
        <v>0.16880000000000001</v>
      </c>
      <c r="M149">
        <v>0.17680000000000001</v>
      </c>
      <c r="N149">
        <v>0.21110000000000001</v>
      </c>
      <c r="O149">
        <v>0.50449999999999995</v>
      </c>
      <c r="Q149" s="3">
        <v>0.25</v>
      </c>
      <c r="R149">
        <f t="shared" si="24"/>
        <v>-0.35140000000000005</v>
      </c>
      <c r="S149">
        <f t="shared" si="24"/>
        <v>-4.400000000000015E-3</v>
      </c>
      <c r="T149">
        <f t="shared" si="24"/>
        <v>4.9600000000000005E-2</v>
      </c>
      <c r="U149">
        <f t="shared" si="24"/>
        <v>6.0000000000000012E-2</v>
      </c>
      <c r="V149">
        <f t="shared" si="24"/>
        <v>9.1600000000000015E-2</v>
      </c>
      <c r="W149">
        <f t="shared" si="24"/>
        <v>0.38949999999999996</v>
      </c>
    </row>
    <row r="150" spans="1:46" x14ac:dyDescent="0.25">
      <c r="A150" s="3">
        <v>0.125</v>
      </c>
      <c r="B150">
        <v>0.245</v>
      </c>
      <c r="C150">
        <v>0.15759999999999999</v>
      </c>
      <c r="D150">
        <v>0.13569999999999999</v>
      </c>
      <c r="E150">
        <v>0.12620000000000001</v>
      </c>
      <c r="F150">
        <v>0.1024</v>
      </c>
      <c r="G150">
        <v>0.12180000000000001</v>
      </c>
      <c r="H150" s="5"/>
      <c r="I150" s="3">
        <v>0.125</v>
      </c>
      <c r="J150">
        <v>0.16039999999999999</v>
      </c>
      <c r="K150">
        <v>0.151</v>
      </c>
      <c r="L150">
        <v>0.20119999999999999</v>
      </c>
      <c r="M150">
        <v>0.20669999999999999</v>
      </c>
      <c r="N150">
        <v>0.2049</v>
      </c>
      <c r="O150">
        <v>0.49370000000000003</v>
      </c>
      <c r="Q150" s="3">
        <v>0.125</v>
      </c>
      <c r="R150">
        <f t="shared" si="24"/>
        <v>-8.4600000000000009E-2</v>
      </c>
      <c r="S150">
        <f t="shared" si="24"/>
        <v>-6.5999999999999948E-3</v>
      </c>
      <c r="T150">
        <f t="shared" si="24"/>
        <v>6.5500000000000003E-2</v>
      </c>
      <c r="U150">
        <f t="shared" si="24"/>
        <v>8.0499999999999988E-2</v>
      </c>
      <c r="V150">
        <f t="shared" si="24"/>
        <v>0.10249999999999999</v>
      </c>
      <c r="W150">
        <f t="shared" si="24"/>
        <v>0.37190000000000001</v>
      </c>
    </row>
    <row r="151" spans="1:46" x14ac:dyDescent="0.25">
      <c r="A151" s="3">
        <v>0.06</v>
      </c>
      <c r="B151">
        <v>0.29820000000000002</v>
      </c>
      <c r="C151">
        <v>0.1636</v>
      </c>
      <c r="D151">
        <v>0.13170000000000001</v>
      </c>
      <c r="E151">
        <v>0.12540000000000001</v>
      </c>
      <c r="F151">
        <v>0.13</v>
      </c>
      <c r="G151">
        <v>0.12180000000000001</v>
      </c>
      <c r="H151" s="5"/>
      <c r="I151" s="3">
        <v>0.06</v>
      </c>
      <c r="J151">
        <v>0.21740000000000001</v>
      </c>
      <c r="K151">
        <v>0.18690000000000001</v>
      </c>
      <c r="L151">
        <v>0.2082</v>
      </c>
      <c r="M151">
        <v>0.20619999999999999</v>
      </c>
      <c r="N151">
        <v>0.24660000000000001</v>
      </c>
      <c r="O151">
        <v>0.44169999999999998</v>
      </c>
      <c r="Q151" s="3">
        <v>0.06</v>
      </c>
      <c r="R151">
        <f t="shared" si="24"/>
        <v>-8.0800000000000011E-2</v>
      </c>
      <c r="S151">
        <f t="shared" si="24"/>
        <v>2.3300000000000015E-2</v>
      </c>
      <c r="T151">
        <f t="shared" si="24"/>
        <v>7.6499999999999985E-2</v>
      </c>
      <c r="U151">
        <f t="shared" si="24"/>
        <v>8.0799999999999983E-2</v>
      </c>
      <c r="V151">
        <f t="shared" si="24"/>
        <v>0.11660000000000001</v>
      </c>
      <c r="W151">
        <f t="shared" si="24"/>
        <v>0.31989999999999996</v>
      </c>
    </row>
    <row r="152" spans="1:46" x14ac:dyDescent="0.25">
      <c r="A152" s="3">
        <v>0</v>
      </c>
      <c r="B152">
        <v>0.33829999999999999</v>
      </c>
      <c r="C152">
        <v>0.1915</v>
      </c>
      <c r="D152">
        <v>0.14369999999999999</v>
      </c>
      <c r="E152">
        <v>0.1331</v>
      </c>
      <c r="F152">
        <v>0.13780000000000001</v>
      </c>
      <c r="G152">
        <v>0.13289999999999999</v>
      </c>
      <c r="I152" s="3">
        <v>0</v>
      </c>
      <c r="J152">
        <v>0.2515</v>
      </c>
      <c r="K152">
        <v>0.25369999999999998</v>
      </c>
      <c r="L152">
        <v>0.24679999999999999</v>
      </c>
      <c r="M152">
        <v>0.24990000000000001</v>
      </c>
      <c r="N152">
        <v>0.26829999999999998</v>
      </c>
      <c r="O152">
        <v>0.47710000000000002</v>
      </c>
      <c r="Q152" s="3">
        <v>0</v>
      </c>
      <c r="R152">
        <f t="shared" si="24"/>
        <v>-8.6799999999999988E-2</v>
      </c>
      <c r="S152">
        <f t="shared" si="24"/>
        <v>6.2199999999999978E-2</v>
      </c>
      <c r="T152">
        <f t="shared" si="24"/>
        <v>0.1031</v>
      </c>
      <c r="U152">
        <f t="shared" si="24"/>
        <v>0.11680000000000001</v>
      </c>
      <c r="V152">
        <f t="shared" si="24"/>
        <v>0.13049999999999998</v>
      </c>
      <c r="W152">
        <f t="shared" si="24"/>
        <v>0.34420000000000006</v>
      </c>
    </row>
    <row r="153" spans="1:46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</row>
    <row r="154" spans="1:46" ht="18" thickBot="1" x14ac:dyDescent="0.35">
      <c r="A154" s="1" t="s">
        <v>59</v>
      </c>
      <c r="H154" s="5"/>
      <c r="P154" s="5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</row>
    <row r="155" spans="1:46" ht="15.75" thickTop="1" x14ac:dyDescent="0.25">
      <c r="H155" s="5"/>
      <c r="P155" s="5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</row>
    <row r="156" spans="1:46" ht="15.75" thickBot="1" x14ac:dyDescent="0.3">
      <c r="A156" s="59" t="s">
        <v>0</v>
      </c>
      <c r="B156" s="59"/>
      <c r="C156" s="59"/>
      <c r="D156" s="59"/>
      <c r="E156" s="59"/>
      <c r="F156" s="59"/>
      <c r="G156" s="59"/>
      <c r="H156" s="5"/>
      <c r="I156" s="59" t="s">
        <v>68</v>
      </c>
      <c r="J156" s="59"/>
      <c r="K156" s="59"/>
      <c r="L156" s="59"/>
      <c r="M156" s="59"/>
      <c r="N156" s="59"/>
      <c r="O156" s="59"/>
      <c r="P156" s="5"/>
      <c r="Q156" s="59" t="s">
        <v>2</v>
      </c>
      <c r="R156" s="59"/>
      <c r="S156" s="59"/>
      <c r="T156" s="59"/>
      <c r="U156" s="59"/>
      <c r="V156" s="59"/>
      <c r="W156" s="59"/>
      <c r="Y156" s="59" t="s">
        <v>3</v>
      </c>
      <c r="Z156" s="59"/>
      <c r="AA156" s="59"/>
      <c r="AB156" s="59"/>
      <c r="AC156" s="59"/>
      <c r="AD156" s="59"/>
      <c r="AE156" s="59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</row>
    <row r="157" spans="1:46" x14ac:dyDescent="0.25">
      <c r="X157" s="5"/>
    </row>
    <row r="158" spans="1:46" x14ac:dyDescent="0.25">
      <c r="A158" s="3"/>
      <c r="B158" s="3" t="s">
        <v>55</v>
      </c>
      <c r="C158" s="3"/>
      <c r="D158" s="3"/>
      <c r="E158" s="3"/>
      <c r="F158" s="3"/>
      <c r="G158" s="3"/>
      <c r="H158" s="5"/>
      <c r="I158" s="3"/>
      <c r="J158" s="3" t="s">
        <v>55</v>
      </c>
      <c r="K158" s="3"/>
      <c r="L158" s="3"/>
      <c r="M158" s="3"/>
      <c r="N158" s="3"/>
      <c r="O158" s="3"/>
      <c r="P158" s="5"/>
      <c r="Q158" s="3"/>
      <c r="R158" s="3" t="s">
        <v>55</v>
      </c>
      <c r="S158" s="3"/>
      <c r="T158" s="3"/>
      <c r="U158" s="3"/>
      <c r="V158" s="3"/>
      <c r="W158" s="3"/>
      <c r="X158" s="5"/>
      <c r="Y158" s="3"/>
      <c r="Z158" s="3" t="s">
        <v>53</v>
      </c>
      <c r="AA158" s="3"/>
      <c r="AB158" s="3"/>
      <c r="AC158" s="3"/>
      <c r="AD158" s="3"/>
      <c r="AE158" s="3"/>
    </row>
    <row r="159" spans="1:46" x14ac:dyDescent="0.25">
      <c r="A159" s="3" t="s">
        <v>7</v>
      </c>
      <c r="B159" s="3">
        <v>128</v>
      </c>
      <c r="C159" s="3">
        <v>64</v>
      </c>
      <c r="D159" s="3">
        <v>32</v>
      </c>
      <c r="E159" s="3">
        <v>16</v>
      </c>
      <c r="F159" s="3">
        <v>8</v>
      </c>
      <c r="G159" s="3">
        <v>0</v>
      </c>
      <c r="H159" s="5"/>
      <c r="I159" s="3" t="s">
        <v>7</v>
      </c>
      <c r="J159" s="3">
        <v>128</v>
      </c>
      <c r="K159" s="3">
        <v>64</v>
      </c>
      <c r="L159" s="3">
        <v>32</v>
      </c>
      <c r="M159" s="3">
        <v>16</v>
      </c>
      <c r="N159" s="3">
        <v>8</v>
      </c>
      <c r="O159" s="3">
        <v>0</v>
      </c>
      <c r="P159" s="5"/>
      <c r="Q159" s="3" t="s">
        <v>7</v>
      </c>
      <c r="R159" s="3">
        <v>128</v>
      </c>
      <c r="S159" s="3">
        <v>64</v>
      </c>
      <c r="T159" s="3">
        <v>32</v>
      </c>
      <c r="U159" s="3">
        <v>16</v>
      </c>
      <c r="V159" s="3">
        <v>8</v>
      </c>
      <c r="W159" s="3">
        <v>0</v>
      </c>
      <c r="X159" s="5"/>
      <c r="Y159" s="3" t="s">
        <v>7</v>
      </c>
      <c r="Z159" s="3">
        <v>128</v>
      </c>
      <c r="AA159" s="3">
        <v>64</v>
      </c>
      <c r="AB159" s="3">
        <v>32</v>
      </c>
      <c r="AC159" s="3">
        <v>16</v>
      </c>
      <c r="AD159" s="3">
        <v>8</v>
      </c>
      <c r="AE159" s="3">
        <v>0</v>
      </c>
    </row>
    <row r="160" spans="1:46" x14ac:dyDescent="0.25">
      <c r="A160" s="3">
        <v>4</v>
      </c>
      <c r="B160">
        <v>0.38350000000000001</v>
      </c>
      <c r="C160">
        <v>0.16370000000000001</v>
      </c>
      <c r="D160">
        <v>0.1183</v>
      </c>
      <c r="E160">
        <v>0.14050000000000001</v>
      </c>
      <c r="F160">
        <v>0.11310000000000001</v>
      </c>
      <c r="G160">
        <v>0.10829999999999999</v>
      </c>
      <c r="H160" s="5"/>
      <c r="I160" s="3">
        <v>4</v>
      </c>
      <c r="J160">
        <v>0.20330000000000001</v>
      </c>
      <c r="K160">
        <v>0.10349999999999999</v>
      </c>
      <c r="L160">
        <v>0.1071</v>
      </c>
      <c r="M160">
        <v>0.1351</v>
      </c>
      <c r="N160">
        <v>0.1036</v>
      </c>
      <c r="O160">
        <v>9.8199999999999996E-2</v>
      </c>
      <c r="P160" s="5"/>
      <c r="Q160" s="3">
        <v>4</v>
      </c>
      <c r="R160">
        <f t="shared" ref="R160:W167" si="25">J160-B160</f>
        <v>-0.1802</v>
      </c>
      <c r="S160">
        <f t="shared" si="25"/>
        <v>-6.0200000000000017E-2</v>
      </c>
      <c r="T160">
        <f t="shared" si="25"/>
        <v>-1.1200000000000002E-2</v>
      </c>
      <c r="U160">
        <f t="shared" si="25"/>
        <v>-5.4000000000000159E-3</v>
      </c>
      <c r="V160">
        <f t="shared" si="25"/>
        <v>-9.5000000000000084E-3</v>
      </c>
      <c r="W160">
        <f t="shared" si="25"/>
        <v>-1.0099999999999998E-2</v>
      </c>
      <c r="X160" s="5"/>
      <c r="Y160" s="3">
        <v>4</v>
      </c>
      <c r="Z160">
        <f t="shared" ref="Z160:AE166" si="26">AVERAGE(R160,R171,R182,R193,R204,R215)</f>
        <v>-0.12268333333333332</v>
      </c>
      <c r="AA160">
        <f t="shared" si="26"/>
        <v>-4.865000000000002E-2</v>
      </c>
      <c r="AB160">
        <f t="shared" si="26"/>
        <v>-9.7500000000000017E-3</v>
      </c>
      <c r="AC160">
        <f t="shared" si="26"/>
        <v>-1.4183333333333338E-2</v>
      </c>
      <c r="AD160">
        <f t="shared" si="26"/>
        <v>-4.8500000000000001E-3</v>
      </c>
      <c r="AE160">
        <f t="shared" si="26"/>
        <v>-2.2533333333333322E-2</v>
      </c>
    </row>
    <row r="161" spans="1:46" x14ac:dyDescent="0.25">
      <c r="A161" s="3">
        <v>2</v>
      </c>
      <c r="B161">
        <v>0.34039999999999998</v>
      </c>
      <c r="C161">
        <v>0.18360000000000001</v>
      </c>
      <c r="D161">
        <v>0.13059999999999999</v>
      </c>
      <c r="E161">
        <v>0.11650000000000001</v>
      </c>
      <c r="F161">
        <v>0.1177</v>
      </c>
      <c r="G161">
        <v>0.11600000000000001</v>
      </c>
      <c r="H161" s="5"/>
      <c r="I161" s="3">
        <v>2</v>
      </c>
      <c r="J161">
        <v>0.27879999999999999</v>
      </c>
      <c r="K161">
        <v>0.1147</v>
      </c>
      <c r="L161">
        <v>0.11360000000000001</v>
      </c>
      <c r="M161">
        <v>0.1118</v>
      </c>
      <c r="N161">
        <v>0.11310000000000001</v>
      </c>
      <c r="O161">
        <v>0.11219999999999999</v>
      </c>
      <c r="P161" s="5"/>
      <c r="Q161" s="3">
        <v>2</v>
      </c>
      <c r="R161">
        <f t="shared" si="25"/>
        <v>-6.1599999999999988E-2</v>
      </c>
      <c r="S161">
        <f t="shared" si="25"/>
        <v>-6.8900000000000017E-2</v>
      </c>
      <c r="T161">
        <f t="shared" si="25"/>
        <v>-1.6999999999999987E-2</v>
      </c>
      <c r="U161">
        <f t="shared" si="25"/>
        <v>-4.7000000000000097E-3</v>
      </c>
      <c r="V161">
        <f t="shared" si="25"/>
        <v>-4.599999999999993E-3</v>
      </c>
      <c r="W161">
        <f t="shared" si="25"/>
        <v>-3.8000000000000117E-3</v>
      </c>
      <c r="X161" s="5"/>
      <c r="Y161" s="3">
        <v>2</v>
      </c>
      <c r="Z161">
        <f t="shared" si="26"/>
        <v>-4.9633333333333328E-2</v>
      </c>
      <c r="AA161">
        <f t="shared" si="26"/>
        <v>-6.6600000000000006E-2</v>
      </c>
      <c r="AB161">
        <f t="shared" si="26"/>
        <v>-1.555E-2</v>
      </c>
      <c r="AC161">
        <f t="shared" si="26"/>
        <v>-1.0183333333333345E-2</v>
      </c>
      <c r="AD161">
        <f t="shared" si="26"/>
        <v>-2.5666666666666546E-3</v>
      </c>
      <c r="AE161">
        <f t="shared" si="26"/>
        <v>-3.4999999999999962E-3</v>
      </c>
    </row>
    <row r="162" spans="1:46" x14ac:dyDescent="0.25">
      <c r="A162" s="3">
        <v>1</v>
      </c>
      <c r="B162">
        <v>0.3206</v>
      </c>
      <c r="C162">
        <v>0.16980000000000001</v>
      </c>
      <c r="D162">
        <v>0.1231</v>
      </c>
      <c r="E162">
        <v>0.11600000000000001</v>
      </c>
      <c r="F162">
        <v>0.1202</v>
      </c>
      <c r="G162">
        <v>0.1067</v>
      </c>
      <c r="H162" s="5"/>
      <c r="I162" s="3">
        <v>1</v>
      </c>
      <c r="J162">
        <v>0.16819999999999999</v>
      </c>
      <c r="K162">
        <v>0.1</v>
      </c>
      <c r="L162">
        <v>0.10920000000000001</v>
      </c>
      <c r="M162">
        <v>0.1159</v>
      </c>
      <c r="N162">
        <v>0.1119</v>
      </c>
      <c r="O162">
        <v>0.10249999999999999</v>
      </c>
      <c r="P162" s="5"/>
      <c r="Q162" s="3">
        <v>1</v>
      </c>
      <c r="R162">
        <f t="shared" si="25"/>
        <v>-0.15240000000000001</v>
      </c>
      <c r="S162">
        <f t="shared" si="25"/>
        <v>-6.9800000000000001E-2</v>
      </c>
      <c r="T162">
        <f t="shared" si="25"/>
        <v>-1.3899999999999996E-2</v>
      </c>
      <c r="U162">
        <f t="shared" si="25"/>
        <v>-1.0000000000000286E-4</v>
      </c>
      <c r="V162">
        <f t="shared" si="25"/>
        <v>-8.3000000000000018E-3</v>
      </c>
      <c r="W162">
        <f t="shared" si="25"/>
        <v>-4.2000000000000093E-3</v>
      </c>
      <c r="Y162" s="3">
        <v>1</v>
      </c>
      <c r="Z162">
        <f t="shared" si="26"/>
        <v>-7.1116666666666675E-2</v>
      </c>
      <c r="AA162">
        <f t="shared" si="26"/>
        <v>-4.324999999999999E-2</v>
      </c>
      <c r="AB162">
        <f t="shared" si="26"/>
        <v>-2.5783333333333335E-2</v>
      </c>
      <c r="AC162">
        <f t="shared" si="26"/>
        <v>1.1499999999999982E-3</v>
      </c>
      <c r="AD162">
        <f t="shared" si="26"/>
        <v>-2.1666666666666709E-3</v>
      </c>
      <c r="AE162">
        <f t="shared" si="26"/>
        <v>-3.9166666666666681E-3</v>
      </c>
    </row>
    <row r="163" spans="1:46" x14ac:dyDescent="0.25">
      <c r="A163" s="3">
        <v>0.5</v>
      </c>
      <c r="B163">
        <v>0.32440000000000002</v>
      </c>
      <c r="C163">
        <v>0.17369999999999999</v>
      </c>
      <c r="D163">
        <v>0.122</v>
      </c>
      <c r="E163">
        <v>0.1069</v>
      </c>
      <c r="F163">
        <v>0.15240000000000001</v>
      </c>
      <c r="G163">
        <v>0.1095</v>
      </c>
      <c r="H163" s="5"/>
      <c r="I163" s="3">
        <v>0.5</v>
      </c>
      <c r="J163">
        <v>0.18720000000000001</v>
      </c>
      <c r="K163">
        <v>0.1032</v>
      </c>
      <c r="L163">
        <v>0.1333</v>
      </c>
      <c r="M163">
        <v>0.1525</v>
      </c>
      <c r="N163">
        <v>0.1143</v>
      </c>
      <c r="O163">
        <v>0.10929999999999999</v>
      </c>
      <c r="P163" s="5"/>
      <c r="Q163" s="3">
        <v>0.5</v>
      </c>
      <c r="R163">
        <f t="shared" si="25"/>
        <v>-0.13720000000000002</v>
      </c>
      <c r="S163">
        <f t="shared" si="25"/>
        <v>-7.0499999999999993E-2</v>
      </c>
      <c r="T163">
        <f t="shared" si="25"/>
        <v>1.1300000000000004E-2</v>
      </c>
      <c r="U163">
        <f t="shared" si="25"/>
        <v>4.5600000000000002E-2</v>
      </c>
      <c r="V163">
        <f t="shared" si="25"/>
        <v>-3.8100000000000009E-2</v>
      </c>
      <c r="W163">
        <f t="shared" si="25"/>
        <v>-2.0000000000000573E-4</v>
      </c>
      <c r="Y163" s="3">
        <v>0.5</v>
      </c>
      <c r="Z163">
        <f t="shared" si="26"/>
        <v>-7.605000000000002E-2</v>
      </c>
      <c r="AA163">
        <f t="shared" si="26"/>
        <v>-1.3900000000000004E-2</v>
      </c>
      <c r="AB163">
        <f t="shared" si="26"/>
        <v>5.1333333333333326E-3</v>
      </c>
      <c r="AC163">
        <f t="shared" si="26"/>
        <v>-7.5000000000000067E-4</v>
      </c>
      <c r="AD163">
        <f t="shared" si="26"/>
        <v>1.8666666666666623E-3</v>
      </c>
      <c r="AE163">
        <f t="shared" si="26"/>
        <v>-2.5333333333333319E-3</v>
      </c>
    </row>
    <row r="164" spans="1:46" x14ac:dyDescent="0.25">
      <c r="A164" s="3">
        <v>0.25</v>
      </c>
      <c r="B164">
        <v>0.31159999999999999</v>
      </c>
      <c r="C164">
        <v>0.16489999999999999</v>
      </c>
      <c r="D164">
        <v>0.1187</v>
      </c>
      <c r="E164">
        <v>0.1075</v>
      </c>
      <c r="F164">
        <v>0.1169</v>
      </c>
      <c r="G164">
        <v>0.1138</v>
      </c>
      <c r="H164" s="5"/>
      <c r="I164" s="3">
        <v>0.25</v>
      </c>
      <c r="J164">
        <v>0.1401</v>
      </c>
      <c r="K164">
        <v>0.10440000000000001</v>
      </c>
      <c r="L164">
        <v>0.13039999999999999</v>
      </c>
      <c r="M164">
        <v>0.1464</v>
      </c>
      <c r="N164">
        <v>0.1061</v>
      </c>
      <c r="O164">
        <v>0.17560000000000001</v>
      </c>
      <c r="P164" s="5"/>
      <c r="Q164" s="3">
        <v>0.25</v>
      </c>
      <c r="R164">
        <f t="shared" si="25"/>
        <v>-0.17149999999999999</v>
      </c>
      <c r="S164">
        <f t="shared" si="25"/>
        <v>-6.0499999999999984E-2</v>
      </c>
      <c r="T164">
        <f t="shared" si="25"/>
        <v>1.1699999999999988E-2</v>
      </c>
      <c r="U164">
        <f t="shared" si="25"/>
        <v>3.8900000000000004E-2</v>
      </c>
      <c r="V164">
        <f t="shared" si="25"/>
        <v>-1.0800000000000004E-2</v>
      </c>
      <c r="W164">
        <f t="shared" si="25"/>
        <v>6.1800000000000008E-2</v>
      </c>
      <c r="Y164" s="3">
        <v>0.25</v>
      </c>
      <c r="Z164">
        <f t="shared" si="26"/>
        <v>-0.10855000000000002</v>
      </c>
      <c r="AA164">
        <f t="shared" si="26"/>
        <v>-4.2600000000000006E-2</v>
      </c>
      <c r="AB164">
        <f t="shared" si="26"/>
        <v>-3.5333333333333306E-3</v>
      </c>
      <c r="AC164">
        <f t="shared" si="26"/>
        <v>1.8150000000000006E-2</v>
      </c>
      <c r="AD164">
        <f t="shared" si="26"/>
        <v>1.3883333333333326E-2</v>
      </c>
      <c r="AE164">
        <f t="shared" si="26"/>
        <v>1.6516666666666666E-2</v>
      </c>
    </row>
    <row r="165" spans="1:46" x14ac:dyDescent="0.25">
      <c r="A165" s="3">
        <v>0.125</v>
      </c>
      <c r="B165">
        <v>0.31730000000000003</v>
      </c>
      <c r="C165">
        <v>0.18609999999999999</v>
      </c>
      <c r="D165">
        <v>0.1431</v>
      </c>
      <c r="E165">
        <v>0.1142</v>
      </c>
      <c r="F165">
        <v>0.1085</v>
      </c>
      <c r="G165">
        <v>0.11459999999999999</v>
      </c>
      <c r="H165" s="5"/>
      <c r="I165" s="3">
        <v>0.125</v>
      </c>
      <c r="J165">
        <v>0.192</v>
      </c>
      <c r="K165">
        <v>0.1171</v>
      </c>
      <c r="L165">
        <v>0.1396</v>
      </c>
      <c r="M165">
        <v>0.1595</v>
      </c>
      <c r="N165">
        <v>0.153</v>
      </c>
      <c r="O165">
        <v>0.1547</v>
      </c>
      <c r="P165" s="5"/>
      <c r="Q165" s="3">
        <v>0.125</v>
      </c>
      <c r="R165">
        <f t="shared" si="25"/>
        <v>-0.12530000000000002</v>
      </c>
      <c r="S165">
        <f t="shared" si="25"/>
        <v>-6.8999999999999992E-2</v>
      </c>
      <c r="T165">
        <f t="shared" si="25"/>
        <v>-3.5000000000000031E-3</v>
      </c>
      <c r="U165">
        <f t="shared" si="25"/>
        <v>4.5300000000000007E-2</v>
      </c>
      <c r="V165">
        <f t="shared" si="25"/>
        <v>4.4499999999999998E-2</v>
      </c>
      <c r="W165">
        <f t="shared" si="25"/>
        <v>4.0100000000000011E-2</v>
      </c>
      <c r="Y165" s="3">
        <v>0.125</v>
      </c>
      <c r="Z165">
        <f t="shared" si="26"/>
        <v>-7.833333333333331E-2</v>
      </c>
      <c r="AA165">
        <f t="shared" si="26"/>
        <v>6.6666666666668117E-4</v>
      </c>
      <c r="AB165">
        <f t="shared" si="26"/>
        <v>3.0883333333333336E-2</v>
      </c>
      <c r="AC165">
        <f t="shared" si="26"/>
        <v>7.1150000000000005E-2</v>
      </c>
      <c r="AD165">
        <f t="shared" si="26"/>
        <v>8.2550000000000012E-2</v>
      </c>
      <c r="AE165">
        <f t="shared" si="26"/>
        <v>9.0766666666666662E-2</v>
      </c>
    </row>
    <row r="166" spans="1:46" x14ac:dyDescent="0.25">
      <c r="A166" s="3">
        <v>0.06</v>
      </c>
      <c r="B166">
        <v>0.36599999999999999</v>
      </c>
      <c r="C166">
        <v>0.20960000000000001</v>
      </c>
      <c r="D166">
        <v>0.1477</v>
      </c>
      <c r="E166">
        <v>0.1313</v>
      </c>
      <c r="F166">
        <v>0.1235</v>
      </c>
      <c r="G166">
        <v>0.1123</v>
      </c>
      <c r="H166" s="5"/>
      <c r="I166" s="3">
        <v>0.06</v>
      </c>
      <c r="J166">
        <v>0.2636</v>
      </c>
      <c r="K166">
        <v>0.18490000000000001</v>
      </c>
      <c r="L166">
        <v>0.17799999999999999</v>
      </c>
      <c r="M166">
        <v>0.20749999999999999</v>
      </c>
      <c r="N166">
        <v>0.20599999999999999</v>
      </c>
      <c r="O166">
        <v>0.18090000000000001</v>
      </c>
      <c r="P166" s="5"/>
      <c r="Q166" s="3">
        <v>0.06</v>
      </c>
      <c r="R166">
        <f t="shared" si="25"/>
        <v>-0.10239999999999999</v>
      </c>
      <c r="S166">
        <f t="shared" si="25"/>
        <v>-2.47E-2</v>
      </c>
      <c r="T166">
        <f t="shared" si="25"/>
        <v>3.0299999999999994E-2</v>
      </c>
      <c r="U166">
        <f t="shared" si="25"/>
        <v>7.619999999999999E-2</v>
      </c>
      <c r="V166">
        <f t="shared" si="25"/>
        <v>8.249999999999999E-2</v>
      </c>
      <c r="W166">
        <f t="shared" si="25"/>
        <v>6.8600000000000008E-2</v>
      </c>
      <c r="Y166" s="3">
        <v>0.06</v>
      </c>
      <c r="Z166">
        <f t="shared" si="26"/>
        <v>-6.1783333333333336E-2</v>
      </c>
      <c r="AA166">
        <f t="shared" si="26"/>
        <v>-1.5549999999999994E-2</v>
      </c>
      <c r="AB166" s="12">
        <f t="shared" si="26"/>
        <v>4.1850000000000019E-2</v>
      </c>
      <c r="AC166">
        <f t="shared" si="26"/>
        <v>9.091666666666666E-2</v>
      </c>
      <c r="AD166">
        <f t="shared" si="26"/>
        <v>0.10804999999999998</v>
      </c>
      <c r="AE166">
        <f t="shared" si="26"/>
        <v>0.14774999999999999</v>
      </c>
    </row>
    <row r="167" spans="1:46" x14ac:dyDescent="0.25">
      <c r="A167" s="3">
        <v>0</v>
      </c>
      <c r="B167">
        <v>0.49099999999999999</v>
      </c>
      <c r="C167">
        <v>0.318</v>
      </c>
      <c r="D167">
        <v>0.20250000000000001</v>
      </c>
      <c r="E167">
        <v>0.1825</v>
      </c>
      <c r="F167">
        <v>0.1532</v>
      </c>
      <c r="G167">
        <v>0.14990000000000001</v>
      </c>
      <c r="H167" s="5"/>
      <c r="I167" s="3">
        <v>0</v>
      </c>
      <c r="J167">
        <v>0.33300000000000002</v>
      </c>
      <c r="K167">
        <v>0.2843</v>
      </c>
      <c r="L167">
        <v>0.22539999999999999</v>
      </c>
      <c r="M167">
        <v>0.2873</v>
      </c>
      <c r="N167">
        <v>0.27400000000000002</v>
      </c>
      <c r="O167">
        <v>0.2394</v>
      </c>
      <c r="P167" s="5"/>
      <c r="Q167" s="3">
        <v>0</v>
      </c>
      <c r="R167">
        <f t="shared" si="25"/>
        <v>-0.15799999999999997</v>
      </c>
      <c r="S167">
        <f t="shared" si="25"/>
        <v>-3.3700000000000008E-2</v>
      </c>
      <c r="T167">
        <f t="shared" si="25"/>
        <v>2.2899999999999976E-2</v>
      </c>
      <c r="U167">
        <f t="shared" si="25"/>
        <v>0.1048</v>
      </c>
      <c r="V167">
        <f t="shared" si="25"/>
        <v>0.12080000000000002</v>
      </c>
      <c r="W167">
        <f t="shared" si="25"/>
        <v>8.9499999999999996E-2</v>
      </c>
      <c r="Y167" s="3">
        <v>0.03</v>
      </c>
      <c r="Z167">
        <f>AVERAGE(R227,R234,R241,R248,R259,R270)</f>
        <v>-2.5116666666666662E-2</v>
      </c>
      <c r="AA167">
        <f t="shared" ref="AA167:AE170" si="27">AVERAGE(S227,S234,S241,S248,S259,S270)</f>
        <v>6.1733333333333328E-2</v>
      </c>
      <c r="AB167">
        <f t="shared" si="27"/>
        <v>0.13806666666666667</v>
      </c>
      <c r="AC167">
        <f t="shared" si="27"/>
        <v>0.16898333333333335</v>
      </c>
      <c r="AD167">
        <f t="shared" si="27"/>
        <v>0.13535</v>
      </c>
      <c r="AE167">
        <f t="shared" si="27"/>
        <v>0.45324999999999999</v>
      </c>
    </row>
    <row r="168" spans="1:46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3">
        <v>0.01</v>
      </c>
      <c r="Z168">
        <f>AVERAGE(R228,R235,R242,R249,R260,R271)</f>
        <v>2.4566666666666664E-2</v>
      </c>
      <c r="AA168">
        <f t="shared" si="27"/>
        <v>5.8316666666666656E-2</v>
      </c>
      <c r="AB168">
        <f t="shared" si="27"/>
        <v>0.14908333333333335</v>
      </c>
      <c r="AC168">
        <f t="shared" si="27"/>
        <v>0.15293333333333337</v>
      </c>
      <c r="AD168">
        <f t="shared" si="27"/>
        <v>0.14396666666666666</v>
      </c>
      <c r="AE168">
        <f t="shared" si="27"/>
        <v>0.42276666666666668</v>
      </c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</row>
    <row r="169" spans="1:46" x14ac:dyDescent="0.25">
      <c r="A169" s="3"/>
      <c r="B169" s="3" t="s">
        <v>55</v>
      </c>
      <c r="C169" s="3"/>
      <c r="D169" s="3"/>
      <c r="E169" s="3"/>
      <c r="F169" s="3"/>
      <c r="G169" s="3"/>
      <c r="H169" s="5"/>
      <c r="I169" s="3"/>
      <c r="J169" s="3" t="s">
        <v>55</v>
      </c>
      <c r="K169" s="3"/>
      <c r="L169" s="3"/>
      <c r="M169" s="3"/>
      <c r="N169" s="3"/>
      <c r="O169" s="3"/>
      <c r="P169" s="5"/>
      <c r="Q169" s="3"/>
      <c r="R169" s="3" t="s">
        <v>55</v>
      </c>
      <c r="S169" s="3"/>
      <c r="T169" s="3"/>
      <c r="U169" s="3"/>
      <c r="V169" s="3"/>
      <c r="W169" s="3"/>
      <c r="Y169" s="3">
        <v>5.0000000000000001E-3</v>
      </c>
      <c r="Z169">
        <f>AVERAGE(R229,R236,R243,R250,R261,R272)</f>
        <v>-2.7933333333333327E-2</v>
      </c>
      <c r="AA169">
        <f t="shared" si="27"/>
        <v>-6.7333333333333273E-3</v>
      </c>
      <c r="AB169">
        <f t="shared" si="27"/>
        <v>7.8283333333333344E-2</v>
      </c>
      <c r="AC169">
        <f t="shared" si="27"/>
        <v>0.12836666666666666</v>
      </c>
      <c r="AD169">
        <f t="shared" si="27"/>
        <v>0.13941666666666666</v>
      </c>
      <c r="AE169">
        <f t="shared" si="27"/>
        <v>0.37863333333333338</v>
      </c>
    </row>
    <row r="170" spans="1:46" x14ac:dyDescent="0.25">
      <c r="A170" s="3" t="s">
        <v>7</v>
      </c>
      <c r="B170" s="3">
        <v>128</v>
      </c>
      <c r="C170" s="3">
        <v>64</v>
      </c>
      <c r="D170" s="3">
        <v>32</v>
      </c>
      <c r="E170" s="3">
        <v>16</v>
      </c>
      <c r="F170" s="3">
        <v>8</v>
      </c>
      <c r="G170" s="3">
        <v>0</v>
      </c>
      <c r="H170" s="5"/>
      <c r="I170" s="3" t="s">
        <v>7</v>
      </c>
      <c r="J170" s="3">
        <v>128</v>
      </c>
      <c r="K170" s="3">
        <v>64</v>
      </c>
      <c r="L170" s="3">
        <v>32</v>
      </c>
      <c r="M170" s="3">
        <v>16</v>
      </c>
      <c r="N170" s="3">
        <v>8</v>
      </c>
      <c r="O170" s="3">
        <v>0</v>
      </c>
      <c r="P170" s="5"/>
      <c r="Q170" s="3" t="s">
        <v>7</v>
      </c>
      <c r="R170" s="3">
        <v>128</v>
      </c>
      <c r="S170" s="3">
        <v>64</v>
      </c>
      <c r="T170" s="3">
        <v>32</v>
      </c>
      <c r="U170" s="3">
        <v>16</v>
      </c>
      <c r="V170" s="3">
        <v>8</v>
      </c>
      <c r="W170" s="3">
        <v>0</v>
      </c>
      <c r="Y170" s="3">
        <v>2.5000000000000001E-3</v>
      </c>
      <c r="Z170">
        <f>AVERAGE(R230,R237,R244,R251,R262,R273)</f>
        <v>4.3483333333333318E-2</v>
      </c>
      <c r="AA170">
        <f t="shared" si="27"/>
        <v>2.0483333333333326E-2</v>
      </c>
      <c r="AB170">
        <f t="shared" si="27"/>
        <v>0.12235</v>
      </c>
      <c r="AC170">
        <f t="shared" si="27"/>
        <v>0.14141666666666666</v>
      </c>
      <c r="AD170">
        <f t="shared" si="27"/>
        <v>8.2066666666666663E-2</v>
      </c>
      <c r="AE170">
        <f t="shared" si="27"/>
        <v>0.35656666666666664</v>
      </c>
    </row>
    <row r="171" spans="1:46" x14ac:dyDescent="0.25">
      <c r="A171" s="3">
        <v>4</v>
      </c>
      <c r="B171">
        <v>0.3483</v>
      </c>
      <c r="C171">
        <v>0.2092</v>
      </c>
      <c r="D171">
        <v>0.1196</v>
      </c>
      <c r="E171">
        <v>0.1193</v>
      </c>
      <c r="F171">
        <v>0.12139999999999999</v>
      </c>
      <c r="G171">
        <v>0.11799999999999999</v>
      </c>
      <c r="H171" s="5"/>
      <c r="I171" s="3">
        <v>4</v>
      </c>
      <c r="J171">
        <v>0.1757</v>
      </c>
      <c r="K171">
        <v>0.14410000000000001</v>
      </c>
      <c r="L171">
        <v>0.104</v>
      </c>
      <c r="M171">
        <v>0.11020000000000001</v>
      </c>
      <c r="N171">
        <v>0.11749999999999999</v>
      </c>
      <c r="O171">
        <v>0.1077</v>
      </c>
      <c r="P171" s="5"/>
      <c r="Q171" s="3">
        <v>4</v>
      </c>
      <c r="R171">
        <f>J171-B171</f>
        <v>-0.1726</v>
      </c>
      <c r="S171">
        <f t="shared" ref="S171:W178" si="28">K171-C171</f>
        <v>-6.5099999999999991E-2</v>
      </c>
      <c r="T171">
        <f t="shared" si="28"/>
        <v>-1.5600000000000003E-2</v>
      </c>
      <c r="U171">
        <f t="shared" si="28"/>
        <v>-9.099999999999997E-3</v>
      </c>
      <c r="V171">
        <f t="shared" si="28"/>
        <v>-3.9000000000000007E-3</v>
      </c>
      <c r="W171">
        <f t="shared" si="28"/>
        <v>-1.029999999999999E-2</v>
      </c>
      <c r="Y171" s="3">
        <v>1.25E-3</v>
      </c>
      <c r="Z171">
        <f>AVERAGE(R252,R263,R274)</f>
        <v>-3.5333333333333321E-2</v>
      </c>
      <c r="AA171">
        <f t="shared" ref="AA171:AE173" si="29">AVERAGE(S252,S263,S274)</f>
        <v>-7.4000000000000081E-3</v>
      </c>
      <c r="AB171">
        <f t="shared" si="29"/>
        <v>7.9100000000000018E-2</v>
      </c>
      <c r="AC171">
        <f t="shared" si="29"/>
        <v>0.12060000000000003</v>
      </c>
      <c r="AD171">
        <f t="shared" si="29"/>
        <v>0.16520000000000001</v>
      </c>
      <c r="AE171">
        <f t="shared" si="29"/>
        <v>0.38423333333333337</v>
      </c>
    </row>
    <row r="172" spans="1:46" x14ac:dyDescent="0.25">
      <c r="A172" s="3">
        <v>2</v>
      </c>
      <c r="B172">
        <v>0.31469999999999998</v>
      </c>
      <c r="C172">
        <v>0.19109999999999999</v>
      </c>
      <c r="D172">
        <v>0.12559999999999999</v>
      </c>
      <c r="E172">
        <v>0.1295</v>
      </c>
      <c r="F172">
        <v>0.12889999999999999</v>
      </c>
      <c r="G172">
        <v>0.11459999999999999</v>
      </c>
      <c r="H172" s="5"/>
      <c r="I172" s="3">
        <v>2</v>
      </c>
      <c r="J172">
        <v>0.16930000000000001</v>
      </c>
      <c r="K172">
        <v>0.1186</v>
      </c>
      <c r="L172">
        <v>0.10299999999999999</v>
      </c>
      <c r="M172">
        <v>0.11899999999999999</v>
      </c>
      <c r="N172">
        <v>0.126</v>
      </c>
      <c r="O172">
        <v>0.11890000000000001</v>
      </c>
      <c r="P172" s="5"/>
      <c r="Q172" s="3">
        <v>2</v>
      </c>
      <c r="R172">
        <f t="shared" ref="R172:R178" si="30">J172-B172</f>
        <v>-0.14539999999999997</v>
      </c>
      <c r="S172">
        <f t="shared" si="28"/>
        <v>-7.2499999999999995E-2</v>
      </c>
      <c r="T172">
        <f t="shared" si="28"/>
        <v>-2.2599999999999995E-2</v>
      </c>
      <c r="U172">
        <f t="shared" si="28"/>
        <v>-1.0500000000000009E-2</v>
      </c>
      <c r="V172">
        <f t="shared" si="28"/>
        <v>-2.8999999999999859E-3</v>
      </c>
      <c r="W172">
        <f t="shared" si="28"/>
        <v>4.3000000000000121E-3</v>
      </c>
      <c r="Y172" s="3">
        <v>5.9999999999999995E-4</v>
      </c>
      <c r="Z172">
        <f t="shared" ref="Z172:Z173" si="31">AVERAGE(R253,R264,R275)</f>
        <v>-3.4600000000000013E-2</v>
      </c>
      <c r="AA172">
        <f t="shared" si="29"/>
        <v>8.6399999999999991E-2</v>
      </c>
      <c r="AB172">
        <f t="shared" si="29"/>
        <v>0.15366666666666667</v>
      </c>
      <c r="AC172">
        <f t="shared" si="29"/>
        <v>0.17606666666666668</v>
      </c>
      <c r="AD172">
        <f t="shared" si="29"/>
        <v>0.18483333333333332</v>
      </c>
      <c r="AE172">
        <f t="shared" si="29"/>
        <v>0.42320000000000002</v>
      </c>
    </row>
    <row r="173" spans="1:46" x14ac:dyDescent="0.25">
      <c r="A173" s="3">
        <v>1</v>
      </c>
      <c r="B173">
        <v>0.3165</v>
      </c>
      <c r="C173">
        <v>0.1835</v>
      </c>
      <c r="D173">
        <v>0.12509999999999999</v>
      </c>
      <c r="E173">
        <v>0.1176</v>
      </c>
      <c r="F173">
        <v>0.11119999999999999</v>
      </c>
      <c r="G173">
        <v>0.1138</v>
      </c>
      <c r="H173" s="5"/>
      <c r="I173" s="3">
        <v>1</v>
      </c>
      <c r="J173">
        <v>0.16769999999999999</v>
      </c>
      <c r="K173">
        <v>0.10680000000000001</v>
      </c>
      <c r="L173">
        <v>0.1079</v>
      </c>
      <c r="M173">
        <v>0.1089</v>
      </c>
      <c r="N173">
        <v>0.1045</v>
      </c>
      <c r="O173">
        <v>0.1079</v>
      </c>
      <c r="P173" s="5"/>
      <c r="Q173" s="3">
        <v>1</v>
      </c>
      <c r="R173">
        <f t="shared" si="30"/>
        <v>-0.14880000000000002</v>
      </c>
      <c r="S173">
        <f t="shared" si="28"/>
        <v>-7.669999999999999E-2</v>
      </c>
      <c r="T173">
        <f t="shared" si="28"/>
        <v>-1.7199999999999993E-2</v>
      </c>
      <c r="U173">
        <f t="shared" si="28"/>
        <v>-8.6999999999999994E-3</v>
      </c>
      <c r="V173">
        <f t="shared" si="28"/>
        <v>-6.6999999999999976E-3</v>
      </c>
      <c r="W173">
        <f t="shared" si="28"/>
        <v>-5.9000000000000025E-3</v>
      </c>
      <c r="Y173" s="3">
        <v>2.9999999999999997E-4</v>
      </c>
      <c r="Z173">
        <f t="shared" si="31"/>
        <v>2.1400000000000002E-2</v>
      </c>
      <c r="AA173">
        <f t="shared" si="29"/>
        <v>6.7400000000000015E-2</v>
      </c>
      <c r="AB173">
        <f t="shared" si="29"/>
        <v>0.1283</v>
      </c>
      <c r="AC173">
        <f t="shared" si="29"/>
        <v>0.16433333333333333</v>
      </c>
      <c r="AD173">
        <f t="shared" si="29"/>
        <v>0.17133333333333334</v>
      </c>
      <c r="AE173">
        <f t="shared" si="29"/>
        <v>0.41963333333333336</v>
      </c>
    </row>
    <row r="174" spans="1:46" x14ac:dyDescent="0.25">
      <c r="A174" s="3">
        <v>0.5</v>
      </c>
      <c r="B174">
        <v>0.3216</v>
      </c>
      <c r="C174">
        <v>0.1608</v>
      </c>
      <c r="D174">
        <v>0.11409999999999999</v>
      </c>
      <c r="E174">
        <v>0.11409999999999999</v>
      </c>
      <c r="F174">
        <v>0.11260000000000001</v>
      </c>
      <c r="G174">
        <v>0.1082</v>
      </c>
      <c r="H174" s="5"/>
      <c r="I174" s="3">
        <v>0.5</v>
      </c>
      <c r="J174">
        <v>0.16209999999999999</v>
      </c>
      <c r="K174">
        <v>0.108</v>
      </c>
      <c r="L174">
        <v>0.10059999999999999</v>
      </c>
      <c r="M174">
        <v>9.6600000000000005E-2</v>
      </c>
      <c r="N174">
        <v>0.1085</v>
      </c>
      <c r="O174">
        <v>9.69E-2</v>
      </c>
      <c r="P174" s="5"/>
      <c r="Q174" s="3">
        <v>0.5</v>
      </c>
      <c r="R174">
        <f t="shared" si="30"/>
        <v>-0.1595</v>
      </c>
      <c r="S174">
        <f t="shared" si="28"/>
        <v>-5.28E-2</v>
      </c>
      <c r="T174">
        <f t="shared" si="28"/>
        <v>-1.3499999999999998E-2</v>
      </c>
      <c r="U174">
        <f t="shared" si="28"/>
        <v>-1.7499999999999988E-2</v>
      </c>
      <c r="V174">
        <f t="shared" si="28"/>
        <v>-4.1000000000000064E-3</v>
      </c>
      <c r="W174">
        <f t="shared" si="28"/>
        <v>-1.1300000000000004E-2</v>
      </c>
      <c r="Y174" s="3">
        <v>0</v>
      </c>
      <c r="Z174">
        <f>AVERAGE(R167,R178,R189,R200,R211,R222,R255,R266,R277)</f>
        <v>-4.4444444444444794E-4</v>
      </c>
      <c r="AA174">
        <f t="shared" ref="AA174:AE174" si="32">AVERAGE(S167,S178,S189,S200,S211,S222,S255,S266,S277)</f>
        <v>9.2411111111111124E-2</v>
      </c>
      <c r="AB174">
        <f t="shared" si="32"/>
        <v>0.16573333333333334</v>
      </c>
      <c r="AC174">
        <f t="shared" si="32"/>
        <v>0.20381111111111108</v>
      </c>
      <c r="AD174">
        <f t="shared" si="32"/>
        <v>0.22965555555555561</v>
      </c>
      <c r="AE174">
        <f t="shared" si="32"/>
        <v>0.38608888888888893</v>
      </c>
    </row>
    <row r="175" spans="1:46" x14ac:dyDescent="0.25">
      <c r="A175" s="3">
        <v>0.25</v>
      </c>
      <c r="B175">
        <v>0.33300000000000002</v>
      </c>
      <c r="C175">
        <v>0.17810000000000001</v>
      </c>
      <c r="D175">
        <v>0.1154</v>
      </c>
      <c r="E175">
        <v>0.1179</v>
      </c>
      <c r="F175">
        <v>0.13800000000000001</v>
      </c>
      <c r="G175">
        <v>0.253</v>
      </c>
      <c r="H175" s="5"/>
      <c r="I175" s="3">
        <v>0.25</v>
      </c>
      <c r="J175">
        <v>0.18310000000000001</v>
      </c>
      <c r="K175">
        <v>0.1019</v>
      </c>
      <c r="L175">
        <v>0.1016</v>
      </c>
      <c r="M175">
        <v>0.1047</v>
      </c>
      <c r="N175">
        <v>0.1046</v>
      </c>
      <c r="O175">
        <v>9.8500000000000004E-2</v>
      </c>
      <c r="P175" s="5"/>
      <c r="Q175" s="3">
        <v>0.25</v>
      </c>
      <c r="R175">
        <f t="shared" si="30"/>
        <v>-0.14990000000000001</v>
      </c>
      <c r="S175">
        <f t="shared" si="28"/>
        <v>-7.6200000000000004E-2</v>
      </c>
      <c r="T175">
        <f t="shared" si="28"/>
        <v>-1.3800000000000007E-2</v>
      </c>
      <c r="U175">
        <f t="shared" si="28"/>
        <v>-1.3200000000000003E-2</v>
      </c>
      <c r="V175">
        <f t="shared" si="28"/>
        <v>-3.3400000000000013E-2</v>
      </c>
      <c r="W175">
        <f t="shared" si="28"/>
        <v>-0.1545</v>
      </c>
      <c r="Y175" s="5"/>
      <c r="Z175" s="5"/>
      <c r="AA175" s="5"/>
      <c r="AB175" s="5"/>
      <c r="AC175" s="5"/>
      <c r="AD175" s="5"/>
      <c r="AE175" s="5"/>
    </row>
    <row r="176" spans="1:46" x14ac:dyDescent="0.25">
      <c r="A176" s="3">
        <v>0.125</v>
      </c>
      <c r="B176">
        <v>0.28949999999999998</v>
      </c>
      <c r="C176">
        <v>0.16189999999999999</v>
      </c>
      <c r="D176">
        <v>0.13139999999999999</v>
      </c>
      <c r="E176">
        <v>0.13320000000000001</v>
      </c>
      <c r="F176">
        <v>0.104</v>
      </c>
      <c r="G176">
        <v>0.1124</v>
      </c>
      <c r="H176" s="5"/>
      <c r="I176" s="3">
        <v>0.125</v>
      </c>
      <c r="J176">
        <v>0.14530000000000001</v>
      </c>
      <c r="K176">
        <v>0.10150000000000001</v>
      </c>
      <c r="L176">
        <v>0.13569999999999999</v>
      </c>
      <c r="M176">
        <v>0.1166</v>
      </c>
      <c r="N176">
        <v>9.7699999999999995E-2</v>
      </c>
      <c r="O176">
        <v>9.69E-2</v>
      </c>
      <c r="P176" s="5"/>
      <c r="Q176" s="3">
        <v>0.125</v>
      </c>
      <c r="R176">
        <f t="shared" si="30"/>
        <v>-0.14419999999999997</v>
      </c>
      <c r="S176">
        <f t="shared" si="28"/>
        <v>-6.0399999999999981E-2</v>
      </c>
      <c r="T176">
        <f t="shared" si="28"/>
        <v>4.2999999999999983E-3</v>
      </c>
      <c r="U176">
        <f t="shared" si="28"/>
        <v>-1.6600000000000018E-2</v>
      </c>
      <c r="V176">
        <f t="shared" si="28"/>
        <v>-6.3E-3</v>
      </c>
      <c r="W176">
        <f t="shared" si="28"/>
        <v>-1.55E-2</v>
      </c>
      <c r="Y176" s="7"/>
      <c r="Z176" s="60"/>
      <c r="AA176" s="60"/>
      <c r="AB176" s="60"/>
      <c r="AC176" s="60"/>
      <c r="AD176" s="60"/>
      <c r="AE176" s="60"/>
      <c r="AF176" s="7"/>
    </row>
    <row r="177" spans="1:46" x14ac:dyDescent="0.25">
      <c r="A177" s="3">
        <v>0.06</v>
      </c>
      <c r="B177">
        <v>0.32540000000000002</v>
      </c>
      <c r="C177">
        <v>0.187</v>
      </c>
      <c r="D177">
        <v>0.13009999999999999</v>
      </c>
      <c r="E177">
        <v>0.13059999999999999</v>
      </c>
      <c r="F177">
        <v>0.11890000000000001</v>
      </c>
      <c r="G177">
        <v>0.1075</v>
      </c>
      <c r="H177" s="5"/>
      <c r="I177" s="3">
        <v>0.06</v>
      </c>
      <c r="J177">
        <v>0.16969999999999999</v>
      </c>
      <c r="K177">
        <v>0.11940000000000001</v>
      </c>
      <c r="L177">
        <v>0.13919999999999999</v>
      </c>
      <c r="M177">
        <v>0.12659999999999999</v>
      </c>
      <c r="N177">
        <v>0.1079</v>
      </c>
      <c r="O177">
        <v>0.1003</v>
      </c>
      <c r="P177" s="5"/>
      <c r="Q177" s="3">
        <v>0.06</v>
      </c>
      <c r="R177">
        <f t="shared" si="30"/>
        <v>-0.15570000000000003</v>
      </c>
      <c r="S177">
        <f t="shared" si="28"/>
        <v>-6.7599999999999993E-2</v>
      </c>
      <c r="T177">
        <f t="shared" si="28"/>
        <v>9.099999999999997E-3</v>
      </c>
      <c r="U177">
        <f t="shared" si="28"/>
        <v>-4.0000000000000036E-3</v>
      </c>
      <c r="V177">
        <f t="shared" si="28"/>
        <v>-1.100000000000001E-2</v>
      </c>
      <c r="W177">
        <f t="shared" si="28"/>
        <v>-7.1999999999999981E-3</v>
      </c>
      <c r="Y177" s="7"/>
      <c r="Z177" s="7"/>
      <c r="AA177" s="7"/>
      <c r="AB177" s="7"/>
      <c r="AC177" s="7"/>
      <c r="AD177" s="7"/>
      <c r="AE177" s="7"/>
      <c r="AF177" s="7"/>
    </row>
    <row r="178" spans="1:46" x14ac:dyDescent="0.25">
      <c r="A178" s="3">
        <v>0</v>
      </c>
      <c r="B178">
        <v>0.35370000000000001</v>
      </c>
      <c r="C178">
        <v>0.21099999999999999</v>
      </c>
      <c r="D178">
        <v>0.1512</v>
      </c>
      <c r="E178">
        <v>0.13700000000000001</v>
      </c>
      <c r="F178">
        <v>0.14219999999999999</v>
      </c>
      <c r="G178">
        <v>0.13789999999999999</v>
      </c>
      <c r="H178" s="5"/>
      <c r="I178" s="3">
        <v>0</v>
      </c>
      <c r="J178">
        <v>0.25829999999999997</v>
      </c>
      <c r="K178">
        <v>0.17219999999999999</v>
      </c>
      <c r="L178">
        <v>0.1749</v>
      </c>
      <c r="M178">
        <v>0.2102</v>
      </c>
      <c r="N178">
        <v>0.21840000000000001</v>
      </c>
      <c r="O178">
        <v>0.29499999999999998</v>
      </c>
      <c r="P178" s="5"/>
      <c r="Q178" s="3">
        <v>0</v>
      </c>
      <c r="R178">
        <f t="shared" si="30"/>
        <v>-9.540000000000004E-2</v>
      </c>
      <c r="S178">
        <f t="shared" si="28"/>
        <v>-3.8800000000000001E-2</v>
      </c>
      <c r="T178">
        <f t="shared" si="28"/>
        <v>2.3699999999999999E-2</v>
      </c>
      <c r="U178">
        <f t="shared" si="28"/>
        <v>7.3199999999999987E-2</v>
      </c>
      <c r="V178">
        <f t="shared" si="28"/>
        <v>7.6200000000000018E-2</v>
      </c>
      <c r="W178">
        <f t="shared" si="28"/>
        <v>0.15709999999999999</v>
      </c>
      <c r="Y178" s="7"/>
      <c r="Z178" s="20"/>
      <c r="AA178" s="20"/>
      <c r="AB178" s="20"/>
      <c r="AC178" s="20"/>
      <c r="AD178" s="20"/>
      <c r="AE178" s="20"/>
      <c r="AF178" s="7"/>
    </row>
    <row r="179" spans="1:46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7"/>
      <c r="Z179" s="20"/>
      <c r="AA179" s="20"/>
      <c r="AB179" s="20"/>
      <c r="AC179" s="20"/>
      <c r="AD179" s="20"/>
      <c r="AE179" s="20"/>
      <c r="AF179" s="7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</row>
    <row r="180" spans="1:46" x14ac:dyDescent="0.25">
      <c r="A180" s="3"/>
      <c r="B180" s="3" t="s">
        <v>55</v>
      </c>
      <c r="C180" s="3"/>
      <c r="D180" s="3"/>
      <c r="E180" s="3"/>
      <c r="F180" s="3"/>
      <c r="G180" s="3"/>
      <c r="H180" s="5"/>
      <c r="I180" s="3"/>
      <c r="J180" s="3" t="s">
        <v>55</v>
      </c>
      <c r="K180" s="3"/>
      <c r="L180" s="3"/>
      <c r="M180" s="3"/>
      <c r="N180" s="3"/>
      <c r="O180" s="3"/>
      <c r="P180" s="5"/>
      <c r="Q180" s="3"/>
      <c r="R180" s="3" t="s">
        <v>55</v>
      </c>
      <c r="S180" s="3"/>
      <c r="T180" s="3"/>
      <c r="U180" s="3"/>
      <c r="V180" s="3"/>
      <c r="W180" s="3"/>
      <c r="Y180" s="7"/>
      <c r="Z180" s="20"/>
      <c r="AA180" s="20"/>
      <c r="AB180" s="20"/>
      <c r="AC180" s="20"/>
      <c r="AD180" s="20"/>
      <c r="AE180" s="20"/>
      <c r="AF180" s="7"/>
    </row>
    <row r="181" spans="1:46" x14ac:dyDescent="0.25">
      <c r="A181" s="3" t="s">
        <v>7</v>
      </c>
      <c r="B181" s="3">
        <v>128</v>
      </c>
      <c r="C181" s="3">
        <v>64</v>
      </c>
      <c r="D181" s="3">
        <v>32</v>
      </c>
      <c r="E181" s="3">
        <v>16</v>
      </c>
      <c r="F181" s="3">
        <v>8</v>
      </c>
      <c r="G181" s="3">
        <v>0</v>
      </c>
      <c r="H181" s="5"/>
      <c r="I181" s="3" t="s">
        <v>7</v>
      </c>
      <c r="J181" s="3">
        <v>128</v>
      </c>
      <c r="K181" s="3">
        <v>64</v>
      </c>
      <c r="L181" s="3">
        <v>32</v>
      </c>
      <c r="M181" s="3">
        <v>16</v>
      </c>
      <c r="N181" s="3">
        <v>8</v>
      </c>
      <c r="O181" s="3">
        <v>0</v>
      </c>
      <c r="P181" s="5"/>
      <c r="Q181" s="3" t="s">
        <v>7</v>
      </c>
      <c r="R181" s="3">
        <v>128</v>
      </c>
      <c r="S181" s="3">
        <v>64</v>
      </c>
      <c r="T181" s="3">
        <v>32</v>
      </c>
      <c r="U181" s="3">
        <v>16</v>
      </c>
      <c r="V181" s="3">
        <v>8</v>
      </c>
      <c r="W181" s="3">
        <v>0</v>
      </c>
      <c r="Y181" s="7"/>
      <c r="Z181" s="20"/>
      <c r="AA181" s="20"/>
      <c r="AB181" s="20"/>
      <c r="AC181" s="20"/>
      <c r="AD181" s="20"/>
      <c r="AE181" s="20"/>
      <c r="AF181" s="7"/>
    </row>
    <row r="182" spans="1:46" x14ac:dyDescent="0.25">
      <c r="A182" s="3">
        <v>4</v>
      </c>
      <c r="B182">
        <v>0.41289999999999999</v>
      </c>
      <c r="C182">
        <v>0.1973</v>
      </c>
      <c r="D182">
        <v>0.1278</v>
      </c>
      <c r="E182">
        <v>0.11840000000000001</v>
      </c>
      <c r="F182">
        <v>0.12239999999999999</v>
      </c>
      <c r="G182">
        <v>0.13539999999999999</v>
      </c>
      <c r="H182" s="5"/>
      <c r="I182" s="3">
        <v>4</v>
      </c>
      <c r="J182">
        <v>0.3206</v>
      </c>
      <c r="K182">
        <v>0.13669999999999999</v>
      </c>
      <c r="L182">
        <v>0.1047</v>
      </c>
      <c r="M182">
        <v>0.109</v>
      </c>
      <c r="N182">
        <v>0.1173</v>
      </c>
      <c r="O182">
        <v>0.11600000000000001</v>
      </c>
      <c r="P182" s="5"/>
      <c r="Q182" s="3">
        <v>4</v>
      </c>
      <c r="R182">
        <f>J182-B182</f>
        <v>-9.2299999999999993E-2</v>
      </c>
      <c r="S182">
        <f t="shared" ref="S182:W189" si="33">K182-C182</f>
        <v>-6.0600000000000015E-2</v>
      </c>
      <c r="T182">
        <f t="shared" si="33"/>
        <v>-2.3099999999999996E-2</v>
      </c>
      <c r="U182">
        <f t="shared" si="33"/>
        <v>-9.4000000000000056E-3</v>
      </c>
      <c r="V182">
        <f t="shared" si="33"/>
        <v>-5.0999999999999934E-3</v>
      </c>
      <c r="W182">
        <f t="shared" si="33"/>
        <v>-1.9399999999999987E-2</v>
      </c>
      <c r="Y182" s="7"/>
      <c r="Z182" s="20"/>
      <c r="AA182" s="20"/>
      <c r="AB182" s="20"/>
      <c r="AC182" s="20"/>
      <c r="AD182" s="20"/>
      <c r="AE182" s="20"/>
      <c r="AF182" s="7"/>
    </row>
    <row r="183" spans="1:46" x14ac:dyDescent="0.25">
      <c r="A183" s="3">
        <v>2</v>
      </c>
      <c r="B183">
        <v>0.3669</v>
      </c>
      <c r="C183">
        <v>0.18940000000000001</v>
      </c>
      <c r="D183">
        <v>0.1343</v>
      </c>
      <c r="E183">
        <v>0.16420000000000001</v>
      </c>
      <c r="F183">
        <v>0.1206</v>
      </c>
      <c r="G183">
        <v>0.13270000000000001</v>
      </c>
      <c r="H183" s="5"/>
      <c r="I183" s="3">
        <v>2</v>
      </c>
      <c r="J183">
        <v>0.21809999999999999</v>
      </c>
      <c r="K183">
        <v>0.11650000000000001</v>
      </c>
      <c r="L183">
        <v>0.1143</v>
      </c>
      <c r="M183">
        <v>0.1074</v>
      </c>
      <c r="N183">
        <v>0.1172</v>
      </c>
      <c r="O183">
        <v>0.1211</v>
      </c>
      <c r="P183" s="5"/>
      <c r="Q183" s="3">
        <v>2</v>
      </c>
      <c r="R183">
        <f t="shared" ref="R183:R189" si="34">J183-B183</f>
        <v>-0.14880000000000002</v>
      </c>
      <c r="S183">
        <f t="shared" si="33"/>
        <v>-7.2900000000000006E-2</v>
      </c>
      <c r="T183">
        <f t="shared" si="33"/>
        <v>-2.0000000000000004E-2</v>
      </c>
      <c r="U183">
        <f t="shared" si="33"/>
        <v>-5.6800000000000017E-2</v>
      </c>
      <c r="V183">
        <f t="shared" si="33"/>
        <v>-3.4000000000000002E-3</v>
      </c>
      <c r="W183">
        <f t="shared" si="33"/>
        <v>-1.1600000000000013E-2</v>
      </c>
      <c r="Y183" s="7"/>
      <c r="Z183" s="20"/>
      <c r="AA183" s="20"/>
      <c r="AB183" s="20"/>
      <c r="AC183" s="20"/>
      <c r="AD183" s="20"/>
      <c r="AE183" s="20"/>
      <c r="AF183" s="7"/>
    </row>
    <row r="184" spans="1:46" x14ac:dyDescent="0.25">
      <c r="A184" s="3">
        <v>1</v>
      </c>
      <c r="B184">
        <v>0.29720000000000002</v>
      </c>
      <c r="C184">
        <v>0.13669999999999999</v>
      </c>
      <c r="D184">
        <v>0.1734</v>
      </c>
      <c r="E184">
        <v>0.1071</v>
      </c>
      <c r="F184">
        <v>0.1047</v>
      </c>
      <c r="G184">
        <v>0.1124</v>
      </c>
      <c r="H184" s="5"/>
      <c r="I184" s="3">
        <v>1</v>
      </c>
      <c r="J184">
        <v>0.1598</v>
      </c>
      <c r="K184">
        <v>0.10009999999999999</v>
      </c>
      <c r="L184">
        <v>0.1074</v>
      </c>
      <c r="M184">
        <v>0.13769999999999999</v>
      </c>
      <c r="N184">
        <v>0.10489999999999999</v>
      </c>
      <c r="O184">
        <v>0.1021</v>
      </c>
      <c r="P184" s="5"/>
      <c r="Q184" s="3">
        <v>1</v>
      </c>
      <c r="R184">
        <f t="shared" si="34"/>
        <v>-0.13740000000000002</v>
      </c>
      <c r="S184">
        <f t="shared" si="33"/>
        <v>-3.6599999999999994E-2</v>
      </c>
      <c r="T184">
        <f t="shared" si="33"/>
        <v>-6.6000000000000003E-2</v>
      </c>
      <c r="U184">
        <f t="shared" si="33"/>
        <v>3.0599999999999988E-2</v>
      </c>
      <c r="V184">
        <f t="shared" si="33"/>
        <v>1.9999999999999185E-4</v>
      </c>
      <c r="W184">
        <f t="shared" si="33"/>
        <v>-1.0300000000000004E-2</v>
      </c>
      <c r="Y184" s="7"/>
      <c r="Z184" s="20"/>
      <c r="AA184" s="20"/>
      <c r="AB184" s="20"/>
      <c r="AC184" s="20"/>
      <c r="AD184" s="20"/>
      <c r="AE184" s="20"/>
      <c r="AF184" s="7"/>
    </row>
    <row r="185" spans="1:46" x14ac:dyDescent="0.25">
      <c r="A185" s="3">
        <v>0.5</v>
      </c>
      <c r="B185">
        <v>0.31190000000000001</v>
      </c>
      <c r="C185">
        <v>0.14549999999999999</v>
      </c>
      <c r="D185">
        <v>0.12280000000000001</v>
      </c>
      <c r="E185">
        <v>0.17610000000000001</v>
      </c>
      <c r="F185">
        <v>0.1163</v>
      </c>
      <c r="G185">
        <v>0.1048</v>
      </c>
      <c r="H185" s="5"/>
      <c r="I185" s="3">
        <v>0.5</v>
      </c>
      <c r="J185">
        <v>0.16669999999999999</v>
      </c>
      <c r="K185">
        <v>0.106</v>
      </c>
      <c r="L185">
        <v>0.10100000000000001</v>
      </c>
      <c r="M185">
        <v>0.1069</v>
      </c>
      <c r="N185">
        <v>0.18099999999999999</v>
      </c>
      <c r="O185">
        <v>0.1011</v>
      </c>
      <c r="P185" s="5"/>
      <c r="Q185" s="3">
        <v>0.5</v>
      </c>
      <c r="R185">
        <f t="shared" si="34"/>
        <v>-0.14520000000000002</v>
      </c>
      <c r="S185">
        <f t="shared" si="33"/>
        <v>-3.9499999999999993E-2</v>
      </c>
      <c r="T185">
        <f t="shared" si="33"/>
        <v>-2.18E-2</v>
      </c>
      <c r="U185">
        <f t="shared" si="33"/>
        <v>-6.9200000000000012E-2</v>
      </c>
      <c r="V185">
        <f t="shared" si="33"/>
        <v>6.4699999999999994E-2</v>
      </c>
      <c r="W185">
        <f t="shared" si="33"/>
        <v>-3.7000000000000088E-3</v>
      </c>
      <c r="Y185" s="7"/>
      <c r="Z185" s="20"/>
      <c r="AA185" s="20"/>
      <c r="AB185" s="20"/>
      <c r="AC185" s="20"/>
      <c r="AD185" s="20"/>
      <c r="AE185" s="20"/>
      <c r="AF185" s="7"/>
    </row>
    <row r="186" spans="1:46" x14ac:dyDescent="0.25">
      <c r="A186" s="3">
        <v>0.25</v>
      </c>
      <c r="B186">
        <v>0.32350000000000001</v>
      </c>
      <c r="C186">
        <v>0.14430000000000001</v>
      </c>
      <c r="D186">
        <v>0.1104</v>
      </c>
      <c r="E186">
        <v>0.11119999999999999</v>
      </c>
      <c r="F186">
        <v>0.1018</v>
      </c>
      <c r="G186">
        <v>0.1004</v>
      </c>
      <c r="H186" s="5"/>
      <c r="I186" s="3">
        <v>0.25</v>
      </c>
      <c r="J186">
        <v>0.1759</v>
      </c>
      <c r="K186">
        <v>0.1022</v>
      </c>
      <c r="L186">
        <v>0.10349999999999999</v>
      </c>
      <c r="M186">
        <v>0.1966</v>
      </c>
      <c r="N186">
        <v>0.23710000000000001</v>
      </c>
      <c r="O186">
        <v>0.28399999999999997</v>
      </c>
      <c r="P186" s="5"/>
      <c r="Q186" s="3">
        <v>0.25</v>
      </c>
      <c r="R186">
        <f t="shared" si="34"/>
        <v>-0.14760000000000001</v>
      </c>
      <c r="S186">
        <f t="shared" si="33"/>
        <v>-4.2100000000000012E-2</v>
      </c>
      <c r="T186">
        <f t="shared" si="33"/>
        <v>-6.9000000000000034E-3</v>
      </c>
      <c r="U186">
        <f t="shared" si="33"/>
        <v>8.5400000000000004E-2</v>
      </c>
      <c r="V186">
        <f t="shared" si="33"/>
        <v>0.1353</v>
      </c>
      <c r="W186">
        <f t="shared" si="33"/>
        <v>0.18359999999999999</v>
      </c>
      <c r="Y186" s="7"/>
      <c r="Z186" s="20"/>
      <c r="AA186" s="20"/>
      <c r="AB186" s="20"/>
      <c r="AC186" s="20"/>
      <c r="AD186" s="20"/>
      <c r="AE186" s="20"/>
      <c r="AF186" s="7"/>
    </row>
    <row r="187" spans="1:46" x14ac:dyDescent="0.25">
      <c r="A187" s="3">
        <v>0.125</v>
      </c>
      <c r="B187">
        <v>0.36330000000000001</v>
      </c>
      <c r="C187">
        <v>0.14099999999999999</v>
      </c>
      <c r="D187">
        <v>0.1159</v>
      </c>
      <c r="E187">
        <v>0.1145</v>
      </c>
      <c r="F187">
        <v>9.8199999999999996E-2</v>
      </c>
      <c r="G187">
        <v>0.1008</v>
      </c>
      <c r="H187" s="5"/>
      <c r="I187" s="3">
        <v>0.125</v>
      </c>
      <c r="J187">
        <v>0.19400000000000001</v>
      </c>
      <c r="K187">
        <v>0.14549999999999999</v>
      </c>
      <c r="L187">
        <v>0.18679999999999999</v>
      </c>
      <c r="M187">
        <v>0.2407</v>
      </c>
      <c r="N187">
        <v>0.24310000000000001</v>
      </c>
      <c r="O187">
        <v>0.36680000000000001</v>
      </c>
      <c r="P187" s="5"/>
      <c r="Q187" s="3">
        <v>0.125</v>
      </c>
      <c r="R187">
        <f t="shared" si="34"/>
        <v>-0.16930000000000001</v>
      </c>
      <c r="S187">
        <f t="shared" si="33"/>
        <v>4.500000000000004E-3</v>
      </c>
      <c r="T187">
        <f t="shared" si="33"/>
        <v>7.0899999999999991E-2</v>
      </c>
      <c r="U187">
        <f t="shared" si="33"/>
        <v>0.12619999999999998</v>
      </c>
      <c r="V187">
        <f t="shared" si="33"/>
        <v>0.14490000000000003</v>
      </c>
      <c r="W187">
        <f t="shared" si="33"/>
        <v>0.26600000000000001</v>
      </c>
      <c r="Y187" s="7"/>
      <c r="Z187" s="20"/>
      <c r="AA187" s="20"/>
      <c r="AB187" s="20"/>
      <c r="AC187" s="20"/>
      <c r="AD187" s="20"/>
      <c r="AE187" s="20"/>
      <c r="AF187" s="7"/>
    </row>
    <row r="188" spans="1:46" x14ac:dyDescent="0.25">
      <c r="A188" s="3">
        <v>0.06</v>
      </c>
      <c r="B188">
        <v>0.36499999999999999</v>
      </c>
      <c r="C188">
        <v>0.1656</v>
      </c>
      <c r="D188">
        <v>0.12609999999999999</v>
      </c>
      <c r="E188">
        <v>0.12039999999999999</v>
      </c>
      <c r="F188">
        <v>0.11210000000000001</v>
      </c>
      <c r="G188">
        <v>0.11360000000000001</v>
      </c>
      <c r="H188" s="5"/>
      <c r="I188" s="3">
        <v>0.06</v>
      </c>
      <c r="J188">
        <v>0.20100000000000001</v>
      </c>
      <c r="K188">
        <v>0.1933</v>
      </c>
      <c r="L188">
        <v>0.1996</v>
      </c>
      <c r="M188">
        <v>0.26819999999999999</v>
      </c>
      <c r="N188">
        <v>0.32269999999999999</v>
      </c>
      <c r="O188">
        <v>0.33629999999999999</v>
      </c>
      <c r="P188" s="5"/>
      <c r="Q188" s="3">
        <v>0.06</v>
      </c>
      <c r="R188">
        <f t="shared" si="34"/>
        <v>-0.16399999999999998</v>
      </c>
      <c r="S188">
        <f t="shared" si="33"/>
        <v>2.7700000000000002E-2</v>
      </c>
      <c r="T188">
        <f t="shared" si="33"/>
        <v>7.350000000000001E-2</v>
      </c>
      <c r="U188">
        <f t="shared" si="33"/>
        <v>0.14779999999999999</v>
      </c>
      <c r="V188">
        <f t="shared" si="33"/>
        <v>0.21059999999999998</v>
      </c>
      <c r="W188">
        <f t="shared" si="33"/>
        <v>0.22269999999999998</v>
      </c>
      <c r="Y188" s="7"/>
      <c r="Z188" s="20"/>
      <c r="AA188" s="20"/>
      <c r="AB188" s="20"/>
      <c r="AC188" s="20"/>
      <c r="AD188" s="20"/>
      <c r="AE188" s="20"/>
      <c r="AF188" s="7"/>
    </row>
    <row r="189" spans="1:46" x14ac:dyDescent="0.25">
      <c r="A189" s="3">
        <v>0</v>
      </c>
      <c r="B189">
        <v>0.3574</v>
      </c>
      <c r="C189">
        <v>0.18479999999999999</v>
      </c>
      <c r="D189">
        <v>0.14319999999999999</v>
      </c>
      <c r="E189">
        <v>0.14269999999999999</v>
      </c>
      <c r="F189">
        <v>0.13600000000000001</v>
      </c>
      <c r="G189">
        <v>0.1376</v>
      </c>
      <c r="H189" s="5"/>
      <c r="I189" s="3">
        <v>0</v>
      </c>
      <c r="J189">
        <v>0.26340000000000002</v>
      </c>
      <c r="K189">
        <v>0.21299999999999999</v>
      </c>
      <c r="L189">
        <v>0.2225</v>
      </c>
      <c r="M189">
        <v>0.2616</v>
      </c>
      <c r="N189">
        <v>0.315</v>
      </c>
      <c r="O189">
        <v>0.33260000000000001</v>
      </c>
      <c r="P189" s="5"/>
      <c r="Q189" s="3">
        <v>0</v>
      </c>
      <c r="R189">
        <f t="shared" si="34"/>
        <v>-9.3999999999999972E-2</v>
      </c>
      <c r="S189">
        <f t="shared" si="33"/>
        <v>2.8200000000000003E-2</v>
      </c>
      <c r="T189">
        <f t="shared" si="33"/>
        <v>7.9300000000000009E-2</v>
      </c>
      <c r="U189">
        <f t="shared" si="33"/>
        <v>0.11890000000000001</v>
      </c>
      <c r="V189">
        <f t="shared" si="33"/>
        <v>0.17899999999999999</v>
      </c>
      <c r="W189">
        <f t="shared" si="33"/>
        <v>0.19500000000000001</v>
      </c>
      <c r="Y189" s="7"/>
      <c r="Z189" s="20"/>
      <c r="AA189" s="20"/>
      <c r="AB189" s="20"/>
      <c r="AC189" s="20"/>
      <c r="AD189" s="20"/>
      <c r="AE189" s="20"/>
      <c r="AF189" s="7"/>
    </row>
    <row r="190" spans="1:46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7"/>
      <c r="Z190" s="20"/>
      <c r="AA190" s="20"/>
      <c r="AB190" s="20"/>
      <c r="AC190" s="20"/>
      <c r="AD190" s="20"/>
      <c r="AE190" s="20"/>
      <c r="AF190" s="7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</row>
    <row r="191" spans="1:46" x14ac:dyDescent="0.25">
      <c r="A191" s="3"/>
      <c r="B191" s="3" t="s">
        <v>61</v>
      </c>
      <c r="C191" s="3"/>
      <c r="D191" s="3"/>
      <c r="E191" s="3"/>
      <c r="F191" s="3"/>
      <c r="G191" s="3"/>
      <c r="H191" s="5"/>
      <c r="I191" s="3"/>
      <c r="J191" s="3" t="s">
        <v>61</v>
      </c>
      <c r="K191" s="3"/>
      <c r="L191" s="3"/>
      <c r="M191" s="3"/>
      <c r="N191" s="3"/>
      <c r="O191" s="3"/>
      <c r="P191" s="5"/>
      <c r="Q191" s="3"/>
      <c r="R191" s="3" t="s">
        <v>61</v>
      </c>
      <c r="S191" s="3"/>
      <c r="T191" s="3"/>
      <c r="U191" s="3"/>
      <c r="V191" s="3"/>
      <c r="W191" s="3"/>
      <c r="Y191" s="7"/>
      <c r="Z191" s="20"/>
      <c r="AA191" s="20"/>
      <c r="AB191" s="20"/>
      <c r="AC191" s="20"/>
      <c r="AD191" s="20"/>
      <c r="AE191" s="20"/>
      <c r="AF191" s="7"/>
    </row>
    <row r="192" spans="1:46" x14ac:dyDescent="0.25">
      <c r="A192" s="3" t="s">
        <v>7</v>
      </c>
      <c r="B192" s="3">
        <v>128</v>
      </c>
      <c r="C192" s="3">
        <v>64</v>
      </c>
      <c r="D192" s="3">
        <v>32</v>
      </c>
      <c r="E192" s="3">
        <v>16</v>
      </c>
      <c r="F192" s="3">
        <v>8</v>
      </c>
      <c r="G192" s="3">
        <v>0</v>
      </c>
      <c r="H192" s="5"/>
      <c r="I192" s="3" t="s">
        <v>7</v>
      </c>
      <c r="J192" s="3">
        <v>128</v>
      </c>
      <c r="K192" s="3">
        <v>64</v>
      </c>
      <c r="L192" s="3">
        <v>32</v>
      </c>
      <c r="M192" s="3">
        <v>16</v>
      </c>
      <c r="N192" s="3">
        <v>8</v>
      </c>
      <c r="O192" s="3">
        <v>0</v>
      </c>
      <c r="P192" s="5"/>
      <c r="Q192" s="3" t="s">
        <v>7</v>
      </c>
      <c r="R192" s="3">
        <v>128</v>
      </c>
      <c r="S192" s="3">
        <v>64</v>
      </c>
      <c r="T192" s="3">
        <v>32</v>
      </c>
      <c r="U192" s="3">
        <v>16</v>
      </c>
      <c r="V192" s="3">
        <v>8</v>
      </c>
      <c r="W192" s="3">
        <v>0</v>
      </c>
      <c r="Y192" s="7"/>
      <c r="Z192" s="20"/>
      <c r="AA192" s="20"/>
      <c r="AB192" s="20"/>
      <c r="AC192" s="20"/>
      <c r="AD192" s="20"/>
      <c r="AE192" s="20"/>
      <c r="AF192" s="7"/>
    </row>
    <row r="193" spans="1:46" x14ac:dyDescent="0.25">
      <c r="A193" s="3">
        <v>4</v>
      </c>
      <c r="B193">
        <v>0.40689999999999998</v>
      </c>
      <c r="C193">
        <v>0.20610000000000001</v>
      </c>
      <c r="D193">
        <v>0.13780000000000001</v>
      </c>
      <c r="E193">
        <v>0.1515</v>
      </c>
      <c r="F193">
        <v>0.1321</v>
      </c>
      <c r="G193">
        <v>0.14729999999999999</v>
      </c>
      <c r="H193" s="5"/>
      <c r="I193" s="3">
        <v>4</v>
      </c>
      <c r="J193">
        <v>0.25059999999999999</v>
      </c>
      <c r="K193">
        <v>0.15329999999999999</v>
      </c>
      <c r="L193">
        <v>0.14319999999999999</v>
      </c>
      <c r="M193">
        <v>0.16209999999999999</v>
      </c>
      <c r="N193">
        <v>0.13750000000000001</v>
      </c>
      <c r="O193">
        <v>0.13350000000000001</v>
      </c>
      <c r="P193" s="5"/>
      <c r="Q193" s="3">
        <v>4</v>
      </c>
      <c r="R193">
        <f>J193-B193</f>
        <v>-0.15629999999999999</v>
      </c>
      <c r="S193">
        <f t="shared" ref="S193:W200" si="35">K193-C193</f>
        <v>-5.2800000000000014E-2</v>
      </c>
      <c r="T193">
        <f t="shared" si="35"/>
        <v>5.3999999999999881E-3</v>
      </c>
      <c r="U193">
        <f t="shared" si="35"/>
        <v>1.0599999999999998E-2</v>
      </c>
      <c r="V193">
        <f t="shared" si="35"/>
        <v>5.4000000000000159E-3</v>
      </c>
      <c r="W193">
        <f t="shared" si="35"/>
        <v>-1.3799999999999979E-2</v>
      </c>
      <c r="Y193" s="7"/>
      <c r="Z193" s="7"/>
      <c r="AA193" s="7"/>
      <c r="AB193" s="7"/>
      <c r="AC193" s="7"/>
      <c r="AD193" s="7"/>
      <c r="AE193" s="7"/>
      <c r="AF193" s="7"/>
    </row>
    <row r="194" spans="1:46" x14ac:dyDescent="0.25">
      <c r="A194" s="3">
        <v>2</v>
      </c>
      <c r="B194">
        <v>0.3901</v>
      </c>
      <c r="C194">
        <v>0.34589999999999999</v>
      </c>
      <c r="D194">
        <v>0.16259999999999999</v>
      </c>
      <c r="E194">
        <v>0.15290000000000001</v>
      </c>
      <c r="F194">
        <v>0.14249999999999999</v>
      </c>
      <c r="G194">
        <v>0.15329999999999999</v>
      </c>
      <c r="H194" s="5"/>
      <c r="I194" s="3">
        <v>2</v>
      </c>
      <c r="J194">
        <v>0.58830000000000005</v>
      </c>
      <c r="K194">
        <v>0.2379</v>
      </c>
      <c r="L194">
        <v>0.1487</v>
      </c>
      <c r="M194">
        <v>0.17100000000000001</v>
      </c>
      <c r="N194">
        <v>0.14660000000000001</v>
      </c>
      <c r="O194">
        <v>0.15440000000000001</v>
      </c>
      <c r="P194" s="5"/>
      <c r="Q194" s="3">
        <v>2</v>
      </c>
      <c r="R194">
        <f t="shared" ref="R194:R200" si="36">J194-B194</f>
        <v>0.19820000000000004</v>
      </c>
      <c r="S194">
        <f t="shared" si="35"/>
        <v>-0.10799999999999998</v>
      </c>
      <c r="T194">
        <f t="shared" si="35"/>
        <v>-1.3899999999999996E-2</v>
      </c>
      <c r="U194">
        <f t="shared" si="35"/>
        <v>1.8100000000000005E-2</v>
      </c>
      <c r="V194">
        <f t="shared" si="35"/>
        <v>4.1000000000000203E-3</v>
      </c>
      <c r="W194">
        <f t="shared" si="35"/>
        <v>1.1000000000000176E-3</v>
      </c>
    </row>
    <row r="195" spans="1:46" x14ac:dyDescent="0.25">
      <c r="A195" s="3">
        <v>1</v>
      </c>
      <c r="B195">
        <v>0.38840000000000002</v>
      </c>
      <c r="C195">
        <v>0.2016</v>
      </c>
      <c r="D195">
        <v>0.17849999999999999</v>
      </c>
      <c r="E195">
        <v>0.13339999999999999</v>
      </c>
      <c r="F195">
        <v>0.13420000000000001</v>
      </c>
      <c r="G195">
        <v>0.1208</v>
      </c>
      <c r="H195" s="5"/>
      <c r="I195" s="3">
        <v>1</v>
      </c>
      <c r="J195">
        <v>0.56879999999999997</v>
      </c>
      <c r="K195">
        <v>0.2361</v>
      </c>
      <c r="L195">
        <v>0.1394</v>
      </c>
      <c r="M195">
        <v>0.1249</v>
      </c>
      <c r="N195">
        <v>0.1404</v>
      </c>
      <c r="O195">
        <v>0.13120000000000001</v>
      </c>
      <c r="P195" s="5"/>
      <c r="Q195" s="3">
        <v>1</v>
      </c>
      <c r="R195">
        <f t="shared" si="36"/>
        <v>0.18039999999999995</v>
      </c>
      <c r="S195">
        <f t="shared" si="35"/>
        <v>3.4500000000000003E-2</v>
      </c>
      <c r="T195">
        <f t="shared" si="35"/>
        <v>-3.9099999999999996E-2</v>
      </c>
      <c r="U195">
        <f t="shared" si="35"/>
        <v>-8.4999999999999937E-3</v>
      </c>
      <c r="V195">
        <f t="shared" si="35"/>
        <v>6.1999999999999833E-3</v>
      </c>
      <c r="W195">
        <f t="shared" si="35"/>
        <v>1.0400000000000006E-2</v>
      </c>
    </row>
    <row r="196" spans="1:46" x14ac:dyDescent="0.25">
      <c r="A196" s="3">
        <v>0.5</v>
      </c>
      <c r="B196">
        <v>0.49399999999999999</v>
      </c>
      <c r="C196">
        <v>0.21540000000000001</v>
      </c>
      <c r="D196">
        <v>0.1578</v>
      </c>
      <c r="E196">
        <v>0.1666</v>
      </c>
      <c r="F196">
        <v>0.13880000000000001</v>
      </c>
      <c r="G196">
        <v>0.14499999999999999</v>
      </c>
      <c r="H196" s="5"/>
      <c r="I196" s="3">
        <v>0.5</v>
      </c>
      <c r="J196">
        <v>0.68759999999999999</v>
      </c>
      <c r="K196">
        <v>0.37009999999999998</v>
      </c>
      <c r="L196">
        <v>0.2291</v>
      </c>
      <c r="M196">
        <v>0.20749999999999999</v>
      </c>
      <c r="N196">
        <v>0.14879999999999999</v>
      </c>
      <c r="O196">
        <v>0.15390000000000001</v>
      </c>
      <c r="P196" s="5"/>
      <c r="Q196" s="3">
        <v>0.5</v>
      </c>
      <c r="R196">
        <f t="shared" si="36"/>
        <v>0.19359999999999999</v>
      </c>
      <c r="S196">
        <f t="shared" si="35"/>
        <v>0.15469999999999998</v>
      </c>
      <c r="T196">
        <f t="shared" si="35"/>
        <v>7.1300000000000002E-2</v>
      </c>
      <c r="U196">
        <f t="shared" si="35"/>
        <v>4.0899999999999992E-2</v>
      </c>
      <c r="V196">
        <f t="shared" si="35"/>
        <v>9.9999999999999811E-3</v>
      </c>
      <c r="W196">
        <f t="shared" si="35"/>
        <v>8.900000000000019E-3</v>
      </c>
      <c r="Y196" s="5"/>
      <c r="Z196" s="5"/>
      <c r="AA196" s="5"/>
      <c r="AB196" s="5"/>
      <c r="AC196" s="5"/>
      <c r="AD196" s="5"/>
      <c r="AE196" s="5"/>
    </row>
    <row r="197" spans="1:46" x14ac:dyDescent="0.25">
      <c r="A197" s="3">
        <v>0.25</v>
      </c>
      <c r="B197">
        <v>0.49540000000000001</v>
      </c>
      <c r="C197">
        <v>0.22109999999999999</v>
      </c>
      <c r="D197">
        <v>0.14510000000000001</v>
      </c>
      <c r="E197">
        <v>0.1361</v>
      </c>
      <c r="F197">
        <v>0.1328</v>
      </c>
      <c r="G197">
        <v>0.13850000000000001</v>
      </c>
      <c r="H197" s="5"/>
      <c r="I197" s="3">
        <v>0.25</v>
      </c>
      <c r="J197">
        <v>0.44650000000000001</v>
      </c>
      <c r="K197">
        <v>0.2475</v>
      </c>
      <c r="L197">
        <v>0.1532</v>
      </c>
      <c r="M197">
        <v>0.14230000000000001</v>
      </c>
      <c r="N197">
        <v>0.12859999999999999</v>
      </c>
      <c r="O197">
        <v>0.13830000000000001</v>
      </c>
      <c r="P197" s="5"/>
      <c r="Q197" s="3">
        <v>0.25</v>
      </c>
      <c r="R197">
        <f t="shared" si="36"/>
        <v>-4.8899999999999999E-2</v>
      </c>
      <c r="S197">
        <f t="shared" si="35"/>
        <v>2.6400000000000007E-2</v>
      </c>
      <c r="T197">
        <f t="shared" si="35"/>
        <v>8.0999999999999961E-3</v>
      </c>
      <c r="U197">
        <f t="shared" si="35"/>
        <v>6.2000000000000111E-3</v>
      </c>
      <c r="V197">
        <f t="shared" si="35"/>
        <v>-4.2000000000000093E-3</v>
      </c>
      <c r="W197">
        <f t="shared" si="35"/>
        <v>-2.0000000000000573E-4</v>
      </c>
    </row>
    <row r="198" spans="1:46" x14ac:dyDescent="0.25">
      <c r="A198" s="3">
        <v>0.125</v>
      </c>
      <c r="B198">
        <v>0.70469999999999999</v>
      </c>
      <c r="C198">
        <v>0.30259999999999998</v>
      </c>
      <c r="D198">
        <v>0.1711</v>
      </c>
      <c r="E198">
        <v>0.17169999999999999</v>
      </c>
      <c r="F198">
        <v>0.15359999999999999</v>
      </c>
      <c r="G198">
        <v>0.14330000000000001</v>
      </c>
      <c r="H198" s="5"/>
      <c r="I198" s="3">
        <v>0.125</v>
      </c>
      <c r="J198">
        <v>0.71220000000000006</v>
      </c>
      <c r="K198">
        <v>0.36780000000000002</v>
      </c>
      <c r="L198">
        <v>0.19670000000000001</v>
      </c>
      <c r="M198">
        <v>0.27060000000000001</v>
      </c>
      <c r="N198">
        <v>0.24590000000000001</v>
      </c>
      <c r="O198">
        <v>0.21859999999999999</v>
      </c>
      <c r="P198" s="5"/>
      <c r="Q198" s="3">
        <v>0.125</v>
      </c>
      <c r="R198">
        <f t="shared" si="36"/>
        <v>7.5000000000000622E-3</v>
      </c>
      <c r="S198">
        <f t="shared" si="35"/>
        <v>6.5200000000000036E-2</v>
      </c>
      <c r="T198">
        <f t="shared" si="35"/>
        <v>2.5600000000000012E-2</v>
      </c>
      <c r="U198">
        <f t="shared" si="35"/>
        <v>9.8900000000000016E-2</v>
      </c>
      <c r="V198">
        <f t="shared" si="35"/>
        <v>9.2300000000000021E-2</v>
      </c>
      <c r="W198">
        <f t="shared" si="35"/>
        <v>7.5299999999999978E-2</v>
      </c>
    </row>
    <row r="199" spans="1:46" x14ac:dyDescent="0.25">
      <c r="A199" s="3">
        <v>0.06</v>
      </c>
      <c r="B199">
        <v>0.77190000000000003</v>
      </c>
      <c r="C199">
        <v>0.63649999999999995</v>
      </c>
      <c r="D199">
        <v>0.58709999999999996</v>
      </c>
      <c r="E199">
        <v>0.34079999999999999</v>
      </c>
      <c r="F199">
        <v>0.24260000000000001</v>
      </c>
      <c r="G199">
        <v>0.18010000000000001</v>
      </c>
      <c r="H199" s="5"/>
      <c r="I199" s="3">
        <v>0.06</v>
      </c>
      <c r="J199">
        <v>1.0270999999999999</v>
      </c>
      <c r="K199">
        <v>0.57579999999999998</v>
      </c>
      <c r="L199">
        <v>0.50960000000000005</v>
      </c>
      <c r="M199">
        <v>0.43619999999999998</v>
      </c>
      <c r="N199">
        <v>0.33300000000000002</v>
      </c>
      <c r="O199">
        <v>0.2661</v>
      </c>
      <c r="P199" s="5"/>
      <c r="Q199" s="3">
        <v>0.06</v>
      </c>
      <c r="R199">
        <f t="shared" si="36"/>
        <v>0.25519999999999987</v>
      </c>
      <c r="S199">
        <f t="shared" si="35"/>
        <v>-6.0699999999999976E-2</v>
      </c>
      <c r="T199">
        <f t="shared" si="35"/>
        <v>-7.7499999999999902E-2</v>
      </c>
      <c r="U199">
        <f t="shared" si="35"/>
        <v>9.5399999999999985E-2</v>
      </c>
      <c r="V199">
        <f t="shared" si="35"/>
        <v>9.0400000000000008E-2</v>
      </c>
      <c r="W199">
        <f t="shared" si="35"/>
        <v>8.5999999999999993E-2</v>
      </c>
    </row>
    <row r="200" spans="1:46" x14ac:dyDescent="0.25">
      <c r="A200" s="3">
        <v>0</v>
      </c>
      <c r="B200">
        <v>0.46750000000000003</v>
      </c>
      <c r="C200">
        <v>0.44069999999999998</v>
      </c>
      <c r="D200">
        <v>0.4178</v>
      </c>
      <c r="E200">
        <v>0.26240000000000002</v>
      </c>
      <c r="F200">
        <v>0.19769999999999999</v>
      </c>
      <c r="G200">
        <v>0.1991</v>
      </c>
      <c r="H200" s="5"/>
      <c r="I200" s="3">
        <v>0</v>
      </c>
      <c r="J200">
        <v>1.0535000000000001</v>
      </c>
      <c r="K200">
        <v>0.93020000000000003</v>
      </c>
      <c r="L200">
        <v>0.81079999999999997</v>
      </c>
      <c r="M200">
        <v>0.70809999999999995</v>
      </c>
      <c r="N200">
        <v>0.59409999999999996</v>
      </c>
      <c r="O200">
        <v>0.54530000000000001</v>
      </c>
      <c r="P200" s="5"/>
      <c r="Q200" s="3">
        <v>0</v>
      </c>
      <c r="R200">
        <f t="shared" si="36"/>
        <v>0.58600000000000008</v>
      </c>
      <c r="S200">
        <f t="shared" si="35"/>
        <v>0.48950000000000005</v>
      </c>
      <c r="T200">
        <f t="shared" si="35"/>
        <v>0.39299999999999996</v>
      </c>
      <c r="U200">
        <f t="shared" si="35"/>
        <v>0.44569999999999993</v>
      </c>
      <c r="V200">
        <f t="shared" si="35"/>
        <v>0.39639999999999997</v>
      </c>
      <c r="W200">
        <f t="shared" si="35"/>
        <v>0.34620000000000001</v>
      </c>
    </row>
    <row r="201" spans="1:46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</row>
    <row r="202" spans="1:46" x14ac:dyDescent="0.25">
      <c r="A202" s="3"/>
      <c r="B202" s="3" t="s">
        <v>61</v>
      </c>
      <c r="C202" s="3"/>
      <c r="D202" s="3"/>
      <c r="E202" s="3"/>
      <c r="F202" s="3"/>
      <c r="G202" s="3"/>
      <c r="H202" s="5"/>
      <c r="I202" s="3"/>
      <c r="J202" s="3" t="s">
        <v>61</v>
      </c>
      <c r="K202" s="3"/>
      <c r="L202" s="3"/>
      <c r="M202" s="3"/>
      <c r="N202" s="3"/>
      <c r="O202" s="3"/>
      <c r="P202" s="5"/>
      <c r="Q202" s="3"/>
      <c r="R202" s="3" t="s">
        <v>61</v>
      </c>
      <c r="S202" s="3"/>
      <c r="T202" s="3"/>
      <c r="U202" s="3"/>
      <c r="V202" s="3"/>
      <c r="W202" s="3"/>
    </row>
    <row r="203" spans="1:46" x14ac:dyDescent="0.25">
      <c r="A203" s="3" t="s">
        <v>7</v>
      </c>
      <c r="B203" s="3">
        <v>128</v>
      </c>
      <c r="C203" s="3">
        <v>64</v>
      </c>
      <c r="D203" s="3">
        <v>32</v>
      </c>
      <c r="E203" s="3">
        <v>16</v>
      </c>
      <c r="F203" s="3">
        <v>8</v>
      </c>
      <c r="G203" s="3">
        <v>0</v>
      </c>
      <c r="H203" s="5"/>
      <c r="I203" s="3" t="s">
        <v>7</v>
      </c>
      <c r="J203" s="3">
        <v>128</v>
      </c>
      <c r="K203" s="3">
        <v>64</v>
      </c>
      <c r="L203" s="3">
        <v>32</v>
      </c>
      <c r="M203" s="3">
        <v>16</v>
      </c>
      <c r="N203" s="3">
        <v>8</v>
      </c>
      <c r="O203" s="3">
        <v>0</v>
      </c>
      <c r="P203" s="5"/>
      <c r="Q203" s="3" t="s">
        <v>7</v>
      </c>
      <c r="R203" s="3">
        <v>128</v>
      </c>
      <c r="S203" s="3">
        <v>64</v>
      </c>
      <c r="T203" s="3">
        <v>32</v>
      </c>
      <c r="U203" s="3">
        <v>16</v>
      </c>
      <c r="V203" s="3">
        <v>8</v>
      </c>
      <c r="W203" s="3">
        <v>0</v>
      </c>
    </row>
    <row r="204" spans="1:46" x14ac:dyDescent="0.25">
      <c r="A204" s="3">
        <v>4</v>
      </c>
      <c r="B204">
        <v>0.35489999999999999</v>
      </c>
      <c r="C204">
        <v>0.21210000000000001</v>
      </c>
      <c r="D204">
        <v>0.15890000000000001</v>
      </c>
      <c r="E204">
        <v>0.1812</v>
      </c>
      <c r="F204">
        <v>0.14419999999999999</v>
      </c>
      <c r="G204">
        <v>0.30399999999999999</v>
      </c>
      <c r="H204" s="5"/>
      <c r="I204" s="3">
        <v>4</v>
      </c>
      <c r="J204">
        <v>0.21390000000000001</v>
      </c>
      <c r="K204">
        <v>0.1704</v>
      </c>
      <c r="L204">
        <v>0.14660000000000001</v>
      </c>
      <c r="M204">
        <v>0.14360000000000001</v>
      </c>
      <c r="N204">
        <v>0.14499999999999999</v>
      </c>
      <c r="O204">
        <v>0.25080000000000002</v>
      </c>
      <c r="P204" s="5"/>
      <c r="Q204" s="3">
        <v>4</v>
      </c>
      <c r="R204">
        <f>J204-B204</f>
        <v>-0.14099999999999999</v>
      </c>
      <c r="S204">
        <f t="shared" ref="S204:W211" si="37">K204-C204</f>
        <v>-4.1700000000000015E-2</v>
      </c>
      <c r="T204">
        <f t="shared" si="37"/>
        <v>-1.2300000000000005E-2</v>
      </c>
      <c r="U204">
        <f t="shared" si="37"/>
        <v>-3.7599999999999995E-2</v>
      </c>
      <c r="V204">
        <f t="shared" si="37"/>
        <v>7.9999999999999516E-4</v>
      </c>
      <c r="W204">
        <f t="shared" si="37"/>
        <v>-5.319999999999997E-2</v>
      </c>
    </row>
    <row r="205" spans="1:46" x14ac:dyDescent="0.25">
      <c r="A205" s="3">
        <v>2</v>
      </c>
      <c r="B205">
        <v>0.47599999999999998</v>
      </c>
      <c r="C205">
        <v>0.23780000000000001</v>
      </c>
      <c r="D205">
        <v>0.15629999999999999</v>
      </c>
      <c r="E205">
        <v>0.13650000000000001</v>
      </c>
      <c r="F205">
        <v>0.14899999999999999</v>
      </c>
      <c r="G205">
        <v>0.15</v>
      </c>
      <c r="H205" s="5"/>
      <c r="I205" s="3">
        <v>2</v>
      </c>
      <c r="J205">
        <v>0.33679999999999999</v>
      </c>
      <c r="K205">
        <v>0.15529999999999999</v>
      </c>
      <c r="L205">
        <v>0.14449999999999999</v>
      </c>
      <c r="M205">
        <v>0.13569999999999999</v>
      </c>
      <c r="N205">
        <v>0.1416</v>
      </c>
      <c r="O205">
        <v>0.14130000000000001</v>
      </c>
      <c r="P205" s="5"/>
      <c r="Q205" s="3">
        <v>2</v>
      </c>
      <c r="R205">
        <f t="shared" ref="R205:R211" si="38">J205-B205</f>
        <v>-0.13919999999999999</v>
      </c>
      <c r="S205">
        <f t="shared" si="37"/>
        <v>-8.2500000000000018E-2</v>
      </c>
      <c r="T205">
        <f t="shared" si="37"/>
        <v>-1.1800000000000005E-2</v>
      </c>
      <c r="U205">
        <f t="shared" si="37"/>
        <v>-8.0000000000002292E-4</v>
      </c>
      <c r="V205">
        <f t="shared" si="37"/>
        <v>-7.3999999999999899E-3</v>
      </c>
      <c r="W205">
        <f t="shared" si="37"/>
        <v>-8.6999999999999855E-3</v>
      </c>
    </row>
    <row r="206" spans="1:46" x14ac:dyDescent="0.25">
      <c r="A206" s="3">
        <v>1</v>
      </c>
      <c r="B206">
        <v>0.39939999999999998</v>
      </c>
      <c r="C206">
        <v>0.21970000000000001</v>
      </c>
      <c r="D206">
        <v>0.15010000000000001</v>
      </c>
      <c r="E206">
        <v>0.11849999999999999</v>
      </c>
      <c r="F206">
        <v>0.1167</v>
      </c>
      <c r="G206">
        <v>0.1371</v>
      </c>
      <c r="H206" s="5"/>
      <c r="I206" s="3">
        <v>1</v>
      </c>
      <c r="J206">
        <v>0.23630000000000001</v>
      </c>
      <c r="K206">
        <v>0.115</v>
      </c>
      <c r="L206">
        <v>0.13270000000000001</v>
      </c>
      <c r="M206">
        <v>0.12280000000000001</v>
      </c>
      <c r="N206">
        <v>0.1158</v>
      </c>
      <c r="O206">
        <v>0.1298</v>
      </c>
      <c r="P206" s="5"/>
      <c r="Q206" s="3">
        <v>1</v>
      </c>
      <c r="R206">
        <f t="shared" si="38"/>
        <v>-0.16309999999999997</v>
      </c>
      <c r="S206">
        <f t="shared" si="37"/>
        <v>-0.1047</v>
      </c>
      <c r="T206">
        <f t="shared" si="37"/>
        <v>-1.7399999999999999E-2</v>
      </c>
      <c r="U206">
        <f t="shared" si="37"/>
        <v>4.3000000000000121E-3</v>
      </c>
      <c r="V206">
        <f t="shared" si="37"/>
        <v>-8.9999999999999802E-4</v>
      </c>
      <c r="W206">
        <f t="shared" si="37"/>
        <v>-7.3000000000000009E-3</v>
      </c>
    </row>
    <row r="207" spans="1:46" x14ac:dyDescent="0.25">
      <c r="A207" s="3">
        <v>0.5</v>
      </c>
      <c r="B207">
        <v>0.43049999999999999</v>
      </c>
      <c r="C207">
        <v>0.21990000000000001</v>
      </c>
      <c r="D207">
        <v>0.1497</v>
      </c>
      <c r="E207">
        <v>0.1188</v>
      </c>
      <c r="F207">
        <v>0.1215</v>
      </c>
      <c r="G207">
        <v>0.1203</v>
      </c>
      <c r="H207" s="5"/>
      <c r="I207" s="3">
        <v>0.5</v>
      </c>
      <c r="J207">
        <v>0.21199999999999999</v>
      </c>
      <c r="K207">
        <v>0.1444</v>
      </c>
      <c r="L207">
        <v>0.13159999999999999</v>
      </c>
      <c r="M207">
        <v>0.115</v>
      </c>
      <c r="N207">
        <v>0.1033</v>
      </c>
      <c r="O207">
        <v>0.1124</v>
      </c>
      <c r="P207" s="5"/>
      <c r="Q207" s="3">
        <v>0.5</v>
      </c>
      <c r="R207">
        <f t="shared" si="38"/>
        <v>-0.2185</v>
      </c>
      <c r="S207">
        <f t="shared" si="37"/>
        <v>-7.5500000000000012E-2</v>
      </c>
      <c r="T207">
        <f t="shared" si="37"/>
        <v>-1.8100000000000005E-2</v>
      </c>
      <c r="U207">
        <f t="shared" si="37"/>
        <v>-3.7999999999999978E-3</v>
      </c>
      <c r="V207">
        <f t="shared" si="37"/>
        <v>-1.8199999999999994E-2</v>
      </c>
      <c r="W207">
        <f t="shared" si="37"/>
        <v>-7.9000000000000042E-3</v>
      </c>
      <c r="Y207" s="5"/>
      <c r="Z207" s="5"/>
      <c r="AA207" s="5"/>
      <c r="AB207" s="5"/>
      <c r="AC207" s="5"/>
      <c r="AD207" s="5"/>
      <c r="AE207" s="5"/>
    </row>
    <row r="208" spans="1:46" x14ac:dyDescent="0.25">
      <c r="A208" s="3">
        <v>0.25</v>
      </c>
      <c r="B208">
        <v>0.40570000000000001</v>
      </c>
      <c r="C208">
        <v>0.25280000000000002</v>
      </c>
      <c r="D208">
        <v>0.14499999999999999</v>
      </c>
      <c r="E208">
        <v>0.1265</v>
      </c>
      <c r="F208">
        <v>0.1135</v>
      </c>
      <c r="G208">
        <v>0.1178</v>
      </c>
      <c r="H208" s="5"/>
      <c r="I208" s="3">
        <v>0.25</v>
      </c>
      <c r="J208">
        <v>0.27139999999999997</v>
      </c>
      <c r="K208">
        <v>0.1464</v>
      </c>
      <c r="L208">
        <v>0.12590000000000001</v>
      </c>
      <c r="M208">
        <v>0.1206</v>
      </c>
      <c r="N208">
        <v>0.108</v>
      </c>
      <c r="O208">
        <v>0.1285</v>
      </c>
      <c r="P208" s="5"/>
      <c r="Q208" s="3">
        <v>0.25</v>
      </c>
      <c r="R208">
        <f t="shared" si="38"/>
        <v>-0.13430000000000003</v>
      </c>
      <c r="S208">
        <f t="shared" si="37"/>
        <v>-0.10640000000000002</v>
      </c>
      <c r="T208">
        <f t="shared" si="37"/>
        <v>-1.9099999999999978E-2</v>
      </c>
      <c r="U208">
        <f t="shared" si="37"/>
        <v>-5.9000000000000025E-3</v>
      </c>
      <c r="V208">
        <f t="shared" si="37"/>
        <v>-5.5000000000000049E-3</v>
      </c>
      <c r="W208">
        <f t="shared" si="37"/>
        <v>1.0700000000000001E-2</v>
      </c>
    </row>
    <row r="209" spans="1:46" x14ac:dyDescent="0.25">
      <c r="A209" s="3">
        <v>0.125</v>
      </c>
      <c r="B209">
        <v>0.38340000000000002</v>
      </c>
      <c r="C209">
        <v>0.17130000000000001</v>
      </c>
      <c r="D209">
        <v>0.1376</v>
      </c>
      <c r="E209">
        <v>0.14929999999999999</v>
      </c>
      <c r="F209">
        <v>0.1101</v>
      </c>
      <c r="G209">
        <v>0.11890000000000001</v>
      </c>
      <c r="H209" s="5"/>
      <c r="I209" s="3">
        <v>0.125</v>
      </c>
      <c r="J209">
        <v>0.25309999999999999</v>
      </c>
      <c r="K209">
        <v>0.13270000000000001</v>
      </c>
      <c r="L209">
        <v>0.12870000000000001</v>
      </c>
      <c r="M209">
        <v>0.2339</v>
      </c>
      <c r="N209">
        <v>0.19670000000000001</v>
      </c>
      <c r="O209">
        <v>0.1195</v>
      </c>
      <c r="P209" s="5"/>
      <c r="Q209" s="3">
        <v>0.125</v>
      </c>
      <c r="R209">
        <f t="shared" si="38"/>
        <v>-0.13030000000000003</v>
      </c>
      <c r="S209">
        <f t="shared" si="37"/>
        <v>-3.8599999999999995E-2</v>
      </c>
      <c r="T209">
        <f t="shared" si="37"/>
        <v>-8.8999999999999913E-3</v>
      </c>
      <c r="U209">
        <f t="shared" si="37"/>
        <v>8.4600000000000009E-2</v>
      </c>
      <c r="V209">
        <f t="shared" si="37"/>
        <v>8.660000000000001E-2</v>
      </c>
      <c r="W209">
        <f t="shared" si="37"/>
        <v>5.9999999999998943E-4</v>
      </c>
    </row>
    <row r="210" spans="1:46" x14ac:dyDescent="0.25">
      <c r="A210" s="3">
        <v>0.06</v>
      </c>
      <c r="B210">
        <v>0.4844</v>
      </c>
      <c r="C210">
        <v>0.249</v>
      </c>
      <c r="D210">
        <v>0.151</v>
      </c>
      <c r="E210">
        <v>0.1426</v>
      </c>
      <c r="F210">
        <v>0.13250000000000001</v>
      </c>
      <c r="G210">
        <v>0.1288</v>
      </c>
      <c r="H210" s="5"/>
      <c r="I210" s="3">
        <v>0.06</v>
      </c>
      <c r="J210">
        <v>0.19070000000000001</v>
      </c>
      <c r="K210">
        <v>0.16370000000000001</v>
      </c>
      <c r="L210">
        <v>0.24879999999999999</v>
      </c>
      <c r="M210">
        <v>0.2374</v>
      </c>
      <c r="N210">
        <v>0.25119999999999998</v>
      </c>
      <c r="O210">
        <v>0.37880000000000003</v>
      </c>
      <c r="P210" s="5"/>
      <c r="Q210" s="3">
        <v>0.06</v>
      </c>
      <c r="R210">
        <f t="shared" si="38"/>
        <v>-0.29369999999999996</v>
      </c>
      <c r="S210">
        <f t="shared" si="37"/>
        <v>-8.5299999999999987E-2</v>
      </c>
      <c r="T210">
        <f t="shared" si="37"/>
        <v>9.7799999999999998E-2</v>
      </c>
      <c r="U210">
        <f t="shared" si="37"/>
        <v>9.4799999999999995E-2</v>
      </c>
      <c r="V210">
        <f t="shared" si="37"/>
        <v>0.11869999999999997</v>
      </c>
      <c r="W210">
        <f t="shared" si="37"/>
        <v>0.25</v>
      </c>
    </row>
    <row r="211" spans="1:46" x14ac:dyDescent="0.25">
      <c r="A211" s="3">
        <v>0</v>
      </c>
      <c r="B211">
        <v>0.34420000000000001</v>
      </c>
      <c r="C211">
        <v>0.19889999999999999</v>
      </c>
      <c r="D211">
        <v>0.16800000000000001</v>
      </c>
      <c r="E211">
        <v>0.16070000000000001</v>
      </c>
      <c r="F211">
        <v>0.1658</v>
      </c>
      <c r="G211">
        <v>0.17</v>
      </c>
      <c r="H211" s="5"/>
      <c r="I211" s="3">
        <v>0</v>
      </c>
      <c r="J211">
        <v>0.32419999999999999</v>
      </c>
      <c r="K211">
        <v>0.25390000000000001</v>
      </c>
      <c r="L211">
        <v>0.371</v>
      </c>
      <c r="M211">
        <v>0.43459999999999999</v>
      </c>
      <c r="N211">
        <v>0.49130000000000001</v>
      </c>
      <c r="O211">
        <v>0.53539999999999999</v>
      </c>
      <c r="P211" s="5"/>
      <c r="Q211" s="3">
        <v>0</v>
      </c>
      <c r="R211">
        <f t="shared" si="38"/>
        <v>-2.0000000000000018E-2</v>
      </c>
      <c r="S211">
        <f t="shared" si="37"/>
        <v>5.5000000000000021E-2</v>
      </c>
      <c r="T211">
        <f t="shared" si="37"/>
        <v>0.20299999999999999</v>
      </c>
      <c r="U211">
        <f t="shared" si="37"/>
        <v>0.27389999999999998</v>
      </c>
      <c r="V211">
        <f t="shared" si="37"/>
        <v>0.32550000000000001</v>
      </c>
      <c r="W211">
        <f t="shared" si="37"/>
        <v>0.36539999999999995</v>
      </c>
    </row>
    <row r="212" spans="1:46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</row>
    <row r="213" spans="1:46" x14ac:dyDescent="0.25">
      <c r="A213" s="3"/>
      <c r="B213" s="3" t="s">
        <v>61</v>
      </c>
      <c r="C213" s="3"/>
      <c r="D213" s="3"/>
      <c r="E213" s="3"/>
      <c r="F213" s="3"/>
      <c r="G213" s="3"/>
      <c r="H213" s="5"/>
      <c r="I213" s="3"/>
      <c r="J213" s="3" t="s">
        <v>61</v>
      </c>
      <c r="K213" s="3"/>
      <c r="L213" s="3"/>
      <c r="M213" s="3"/>
      <c r="N213" s="3"/>
      <c r="O213" s="3"/>
      <c r="P213" s="5"/>
      <c r="Q213" s="3"/>
      <c r="R213" s="3" t="s">
        <v>61</v>
      </c>
      <c r="S213" s="3"/>
      <c r="T213" s="3"/>
      <c r="U213" s="3"/>
      <c r="V213" s="3"/>
      <c r="W213" s="3"/>
    </row>
    <row r="214" spans="1:46" x14ac:dyDescent="0.25">
      <c r="A214" s="3" t="s">
        <v>7</v>
      </c>
      <c r="B214" s="3">
        <v>128</v>
      </c>
      <c r="C214" s="3">
        <v>64</v>
      </c>
      <c r="D214" s="3">
        <v>32</v>
      </c>
      <c r="E214" s="3">
        <v>16</v>
      </c>
      <c r="F214" s="3">
        <v>8</v>
      </c>
      <c r="G214" s="3">
        <v>0</v>
      </c>
      <c r="H214" s="5">
        <v>1</v>
      </c>
      <c r="I214" s="3" t="s">
        <v>7</v>
      </c>
      <c r="J214" s="3">
        <v>128</v>
      </c>
      <c r="K214" s="3">
        <v>64</v>
      </c>
      <c r="L214" s="3">
        <v>32</v>
      </c>
      <c r="M214" s="3">
        <v>16</v>
      </c>
      <c r="N214" s="3">
        <v>8</v>
      </c>
      <c r="O214" s="3">
        <v>0</v>
      </c>
      <c r="P214" s="5"/>
      <c r="Q214" s="3" t="s">
        <v>7</v>
      </c>
      <c r="R214" s="3">
        <v>128</v>
      </c>
      <c r="S214" s="3">
        <v>64</v>
      </c>
      <c r="T214" s="3">
        <v>32</v>
      </c>
      <c r="U214" s="3">
        <v>16</v>
      </c>
      <c r="V214" s="3">
        <v>8</v>
      </c>
      <c r="W214" s="3">
        <v>0</v>
      </c>
    </row>
    <row r="215" spans="1:46" x14ac:dyDescent="0.25">
      <c r="A215" s="3">
        <v>4</v>
      </c>
      <c r="B215">
        <v>0.13489999999999999</v>
      </c>
      <c r="C215">
        <v>0.1938</v>
      </c>
      <c r="D215">
        <v>0.1229</v>
      </c>
      <c r="E215">
        <v>0.1638</v>
      </c>
      <c r="F215">
        <v>0.1779</v>
      </c>
      <c r="G215">
        <v>0.17150000000000001</v>
      </c>
      <c r="H215" s="5"/>
      <c r="I215" s="3">
        <v>4</v>
      </c>
      <c r="J215">
        <v>0.14119999999999999</v>
      </c>
      <c r="K215">
        <v>0.18229999999999999</v>
      </c>
      <c r="L215">
        <v>0.1212</v>
      </c>
      <c r="M215">
        <v>0.12959999999999999</v>
      </c>
      <c r="N215">
        <v>0.16109999999999999</v>
      </c>
      <c r="O215">
        <v>0.1431</v>
      </c>
      <c r="P215" s="5">
        <v>1</v>
      </c>
      <c r="Q215" s="3">
        <v>4</v>
      </c>
      <c r="R215">
        <f>J215-B215</f>
        <v>6.3E-3</v>
      </c>
      <c r="S215">
        <f t="shared" ref="S215:W222" si="39">K215-C215</f>
        <v>-1.150000000000001E-2</v>
      </c>
      <c r="T215">
        <f t="shared" si="39"/>
        <v>-1.6999999999999932E-3</v>
      </c>
      <c r="U215">
        <f t="shared" si="39"/>
        <v>-3.4200000000000008E-2</v>
      </c>
      <c r="V215">
        <f t="shared" si="39"/>
        <v>-1.6800000000000009E-2</v>
      </c>
      <c r="W215">
        <f t="shared" si="39"/>
        <v>-2.8400000000000009E-2</v>
      </c>
    </row>
    <row r="216" spans="1:46" x14ac:dyDescent="0.25">
      <c r="A216" s="3">
        <v>2</v>
      </c>
      <c r="B216">
        <v>0.15690000000000001</v>
      </c>
      <c r="C216">
        <v>0.14360000000000001</v>
      </c>
      <c r="D216">
        <v>0.13850000000000001</v>
      </c>
      <c r="E216">
        <v>0.1615</v>
      </c>
      <c r="F216">
        <v>0.17119999999999999</v>
      </c>
      <c r="G216">
        <v>0.14019999999999999</v>
      </c>
      <c r="H216" s="5"/>
      <c r="I216" s="3">
        <v>2</v>
      </c>
      <c r="J216">
        <v>0.15590000000000001</v>
      </c>
      <c r="K216">
        <v>0.14879999999999999</v>
      </c>
      <c r="L216">
        <v>0.1305</v>
      </c>
      <c r="M216">
        <v>0.15509999999999999</v>
      </c>
      <c r="N216">
        <v>0.17</v>
      </c>
      <c r="O216">
        <v>0.13789999999999999</v>
      </c>
      <c r="P216" s="5"/>
      <c r="Q216" s="3">
        <v>2</v>
      </c>
      <c r="R216">
        <f t="shared" ref="R216:R222" si="40">J216-B216</f>
        <v>-1.0000000000000009E-3</v>
      </c>
      <c r="S216">
        <f t="shared" si="39"/>
        <v>5.1999999999999824E-3</v>
      </c>
      <c r="T216">
        <f t="shared" si="39"/>
        <v>-8.0000000000000071E-3</v>
      </c>
      <c r="U216">
        <f t="shared" si="39"/>
        <v>-6.4000000000000168E-3</v>
      </c>
      <c r="V216">
        <f t="shared" si="39"/>
        <v>-1.1999999999999789E-3</v>
      </c>
      <c r="W216">
        <f t="shared" si="39"/>
        <v>-2.2999999999999965E-3</v>
      </c>
    </row>
    <row r="217" spans="1:46" x14ac:dyDescent="0.25">
      <c r="A217" s="3">
        <v>1</v>
      </c>
      <c r="B217">
        <v>0.1462</v>
      </c>
      <c r="C217">
        <v>0.13020000000000001</v>
      </c>
      <c r="D217">
        <v>0.1226</v>
      </c>
      <c r="E217">
        <v>0.1358</v>
      </c>
      <c r="F217">
        <v>0.1182</v>
      </c>
      <c r="G217">
        <v>0.1283</v>
      </c>
      <c r="H217" s="5"/>
      <c r="I217" s="3">
        <v>1</v>
      </c>
      <c r="J217">
        <v>0.14080000000000001</v>
      </c>
      <c r="K217">
        <v>0.124</v>
      </c>
      <c r="L217">
        <v>0.1215</v>
      </c>
      <c r="M217">
        <v>0.12509999999999999</v>
      </c>
      <c r="N217">
        <v>0.1147</v>
      </c>
      <c r="O217">
        <v>0.1221</v>
      </c>
      <c r="P217" s="5"/>
      <c r="Q217" s="3">
        <v>1</v>
      </c>
      <c r="R217">
        <f t="shared" si="40"/>
        <v>-5.3999999999999881E-3</v>
      </c>
      <c r="S217">
        <f t="shared" si="39"/>
        <v>-6.2000000000000111E-3</v>
      </c>
      <c r="T217">
        <f t="shared" si="39"/>
        <v>-1.1000000000000038E-3</v>
      </c>
      <c r="U217">
        <f t="shared" si="39"/>
        <v>-1.0700000000000015E-2</v>
      </c>
      <c r="V217">
        <f t="shared" si="39"/>
        <v>-3.5000000000000031E-3</v>
      </c>
      <c r="W217">
        <f t="shared" si="39"/>
        <v>-6.1999999999999972E-3</v>
      </c>
    </row>
    <row r="218" spans="1:46" x14ac:dyDescent="0.25">
      <c r="A218" s="3">
        <v>0.5</v>
      </c>
      <c r="B218">
        <v>0.1547</v>
      </c>
      <c r="C218">
        <v>0.1351</v>
      </c>
      <c r="D218">
        <v>0.12570000000000001</v>
      </c>
      <c r="E218">
        <v>0.1225</v>
      </c>
      <c r="F218">
        <v>0.12939999999999999</v>
      </c>
      <c r="G218">
        <v>0.12509999999999999</v>
      </c>
      <c r="H218" s="5"/>
      <c r="I218" s="3">
        <v>0.5</v>
      </c>
      <c r="J218">
        <v>0.16520000000000001</v>
      </c>
      <c r="K218">
        <v>0.1353</v>
      </c>
      <c r="L218">
        <v>0.1273</v>
      </c>
      <c r="M218">
        <v>0.122</v>
      </c>
      <c r="N218">
        <v>0.1263</v>
      </c>
      <c r="O218">
        <v>0.1241</v>
      </c>
      <c r="P218" s="5"/>
      <c r="Q218" s="3">
        <v>0.5</v>
      </c>
      <c r="R218">
        <f t="shared" si="40"/>
        <v>1.0500000000000009E-2</v>
      </c>
      <c r="S218">
        <f t="shared" si="39"/>
        <v>2.0000000000000573E-4</v>
      </c>
      <c r="T218">
        <f t="shared" si="39"/>
        <v>1.5999999999999903E-3</v>
      </c>
      <c r="U218">
        <f t="shared" si="39"/>
        <v>-5.0000000000000044E-4</v>
      </c>
      <c r="V218">
        <f t="shared" si="39"/>
        <v>-3.0999999999999917E-3</v>
      </c>
      <c r="W218">
        <f t="shared" si="39"/>
        <v>-9.9999999999998701E-4</v>
      </c>
      <c r="Y218" s="5"/>
      <c r="Z218" s="5"/>
      <c r="AA218" s="5"/>
      <c r="AB218" s="5"/>
      <c r="AC218" s="5"/>
      <c r="AD218" s="5"/>
      <c r="AE218" s="5"/>
    </row>
    <row r="219" spans="1:46" x14ac:dyDescent="0.25">
      <c r="A219" s="3">
        <v>0.25</v>
      </c>
      <c r="B219">
        <v>0.1353</v>
      </c>
      <c r="C219">
        <v>0.13780000000000001</v>
      </c>
      <c r="D219">
        <v>0.12709999999999999</v>
      </c>
      <c r="E219">
        <v>0.14199999999999999</v>
      </c>
      <c r="F219">
        <v>0.13780000000000001</v>
      </c>
      <c r="G219">
        <v>0.1283</v>
      </c>
      <c r="H219" s="5"/>
      <c r="I219" s="3">
        <v>0.25</v>
      </c>
      <c r="J219">
        <v>0.13619999999999999</v>
      </c>
      <c r="K219">
        <v>0.14099999999999999</v>
      </c>
      <c r="L219">
        <v>0.12590000000000001</v>
      </c>
      <c r="M219">
        <v>0.13950000000000001</v>
      </c>
      <c r="N219">
        <v>0.13969999999999999</v>
      </c>
      <c r="O219">
        <v>0.126</v>
      </c>
      <c r="P219" s="5"/>
      <c r="Q219" s="3">
        <v>0.25</v>
      </c>
      <c r="R219">
        <f t="shared" si="40"/>
        <v>8.9999999999998415E-4</v>
      </c>
      <c r="S219">
        <f t="shared" si="39"/>
        <v>3.1999999999999806E-3</v>
      </c>
      <c r="T219">
        <f t="shared" si="39"/>
        <v>-1.1999999999999789E-3</v>
      </c>
      <c r="U219">
        <f t="shared" si="39"/>
        <v>-2.4999999999999745E-3</v>
      </c>
      <c r="V219">
        <f t="shared" si="39"/>
        <v>1.899999999999985E-3</v>
      </c>
      <c r="W219">
        <f t="shared" si="39"/>
        <v>-2.2999999999999965E-3</v>
      </c>
    </row>
    <row r="220" spans="1:46" x14ac:dyDescent="0.25">
      <c r="A220" s="3">
        <v>0.125</v>
      </c>
      <c r="B220">
        <v>0.14330000000000001</v>
      </c>
      <c r="C220">
        <v>0.1444</v>
      </c>
      <c r="D220">
        <v>0.14949999999999999</v>
      </c>
      <c r="E220">
        <v>0.15679999999999999</v>
      </c>
      <c r="F220">
        <v>0.1285</v>
      </c>
      <c r="G220">
        <v>0.13220000000000001</v>
      </c>
      <c r="H220" s="5"/>
      <c r="I220" s="3">
        <v>0.125</v>
      </c>
      <c r="J220">
        <v>0.2349</v>
      </c>
      <c r="K220">
        <v>0.2467</v>
      </c>
      <c r="L220">
        <v>0.24640000000000001</v>
      </c>
      <c r="M220">
        <v>0.24529999999999999</v>
      </c>
      <c r="N220">
        <v>0.26179999999999998</v>
      </c>
      <c r="O220">
        <v>0.31030000000000002</v>
      </c>
      <c r="P220" s="5"/>
      <c r="Q220" s="3">
        <v>0.125</v>
      </c>
      <c r="R220">
        <f t="shared" si="40"/>
        <v>9.1599999999999987E-2</v>
      </c>
      <c r="S220">
        <f t="shared" si="39"/>
        <v>0.1023</v>
      </c>
      <c r="T220">
        <f t="shared" si="39"/>
        <v>9.6900000000000014E-2</v>
      </c>
      <c r="U220">
        <f t="shared" si="39"/>
        <v>8.8499999999999995E-2</v>
      </c>
      <c r="V220">
        <f t="shared" si="39"/>
        <v>0.13329999999999997</v>
      </c>
      <c r="W220">
        <f t="shared" si="39"/>
        <v>0.17810000000000001</v>
      </c>
    </row>
    <row r="221" spans="1:46" x14ac:dyDescent="0.25">
      <c r="A221" s="3">
        <v>0.06</v>
      </c>
      <c r="B221">
        <v>0.22869999999999999</v>
      </c>
      <c r="C221">
        <v>0.17560000000000001</v>
      </c>
      <c r="D221">
        <v>0.16420000000000001</v>
      </c>
      <c r="E221">
        <v>0.14499999999999999</v>
      </c>
      <c r="F221">
        <v>0.13619999999999999</v>
      </c>
      <c r="G221">
        <v>0.15340000000000001</v>
      </c>
      <c r="H221" s="5"/>
      <c r="I221" s="3">
        <v>0.06</v>
      </c>
      <c r="J221">
        <v>0.31859999999999999</v>
      </c>
      <c r="K221">
        <v>0.29289999999999999</v>
      </c>
      <c r="L221">
        <v>0.28210000000000002</v>
      </c>
      <c r="M221">
        <v>0.28029999999999999</v>
      </c>
      <c r="N221">
        <v>0.29330000000000001</v>
      </c>
      <c r="O221">
        <v>0.41980000000000001</v>
      </c>
      <c r="P221" s="5"/>
      <c r="Q221" s="3">
        <v>0.06</v>
      </c>
      <c r="R221">
        <f t="shared" si="40"/>
        <v>8.9900000000000008E-2</v>
      </c>
      <c r="S221">
        <f t="shared" si="39"/>
        <v>0.11729999999999999</v>
      </c>
      <c r="T221">
        <f t="shared" si="39"/>
        <v>0.1179</v>
      </c>
      <c r="U221">
        <f t="shared" si="39"/>
        <v>0.1353</v>
      </c>
      <c r="V221">
        <f t="shared" si="39"/>
        <v>0.15710000000000002</v>
      </c>
      <c r="W221">
        <f t="shared" si="39"/>
        <v>0.26639999999999997</v>
      </c>
    </row>
    <row r="222" spans="1:46" x14ac:dyDescent="0.25">
      <c r="A222" s="3">
        <v>0</v>
      </c>
      <c r="B222">
        <v>0.30630000000000002</v>
      </c>
      <c r="C222">
        <v>0.2288</v>
      </c>
      <c r="D222">
        <v>0.18509999999999999</v>
      </c>
      <c r="E222">
        <v>0.24440000000000001</v>
      </c>
      <c r="F222">
        <v>0.21049999999999999</v>
      </c>
      <c r="G222">
        <v>0.21410000000000001</v>
      </c>
      <c r="H222" s="5"/>
      <c r="I222" s="3">
        <v>0</v>
      </c>
      <c r="J222">
        <v>0.39439999999999997</v>
      </c>
      <c r="K222">
        <v>0.43780000000000002</v>
      </c>
      <c r="L222">
        <v>0.41720000000000002</v>
      </c>
      <c r="M222">
        <v>0.48799999999999999</v>
      </c>
      <c r="N222">
        <v>0.43469999999999998</v>
      </c>
      <c r="O222">
        <v>0.55100000000000005</v>
      </c>
      <c r="P222" s="5"/>
      <c r="Q222" s="3">
        <v>0</v>
      </c>
      <c r="R222">
        <f t="shared" si="40"/>
        <v>8.8099999999999956E-2</v>
      </c>
      <c r="S222">
        <f t="shared" si="39"/>
        <v>0.20900000000000002</v>
      </c>
      <c r="T222">
        <f t="shared" si="39"/>
        <v>0.23210000000000003</v>
      </c>
      <c r="U222">
        <f t="shared" si="39"/>
        <v>0.24359999999999998</v>
      </c>
      <c r="V222">
        <f t="shared" si="39"/>
        <v>0.22419999999999998</v>
      </c>
      <c r="W222">
        <f t="shared" si="39"/>
        <v>0.33690000000000003</v>
      </c>
    </row>
    <row r="223" spans="1:46" x14ac:dyDescent="0.25">
      <c r="H223" s="5"/>
      <c r="P223" s="5"/>
    </row>
    <row r="224" spans="1:46" x14ac:dyDescent="0.25">
      <c r="H224" s="5"/>
      <c r="P224" s="5"/>
    </row>
    <row r="225" spans="1:46" x14ac:dyDescent="0.25">
      <c r="A225" s="3"/>
      <c r="B225" s="3"/>
      <c r="C225" s="3"/>
      <c r="D225" s="3"/>
      <c r="E225" s="3"/>
      <c r="F225" s="3"/>
      <c r="G225" s="3"/>
      <c r="H225" s="5"/>
      <c r="I225" s="3"/>
      <c r="J225" s="3"/>
      <c r="K225" s="3"/>
      <c r="L225" s="3"/>
      <c r="M225" s="3"/>
      <c r="N225" s="3"/>
      <c r="O225" s="3"/>
      <c r="P225" s="5"/>
      <c r="Q225" s="3"/>
      <c r="R225" s="3"/>
      <c r="S225" s="3"/>
      <c r="T225" s="3"/>
      <c r="U225" s="3"/>
      <c r="V225" s="3"/>
      <c r="W225" s="3"/>
    </row>
    <row r="226" spans="1:46" x14ac:dyDescent="0.25">
      <c r="A226" s="3" t="s">
        <v>7</v>
      </c>
      <c r="B226" s="3">
        <v>128</v>
      </c>
      <c r="C226" s="3">
        <v>64</v>
      </c>
      <c r="D226" s="3">
        <v>32</v>
      </c>
      <c r="E226" s="3">
        <v>16</v>
      </c>
      <c r="F226" s="3">
        <v>8</v>
      </c>
      <c r="G226" s="3">
        <v>0</v>
      </c>
      <c r="H226" s="5"/>
      <c r="I226" s="3" t="s">
        <v>7</v>
      </c>
      <c r="J226" s="3">
        <v>128</v>
      </c>
      <c r="K226" s="3">
        <v>64</v>
      </c>
      <c r="L226" s="3">
        <v>32</v>
      </c>
      <c r="M226" s="3">
        <v>16</v>
      </c>
      <c r="N226" s="3">
        <v>8</v>
      </c>
      <c r="O226" s="3">
        <v>0</v>
      </c>
      <c r="P226" s="5"/>
      <c r="Q226" s="3" t="s">
        <v>7</v>
      </c>
      <c r="R226" s="3">
        <v>128</v>
      </c>
      <c r="S226" s="3">
        <v>64</v>
      </c>
      <c r="T226" s="3">
        <v>32</v>
      </c>
      <c r="U226" s="3">
        <v>16</v>
      </c>
      <c r="V226" s="3">
        <v>8</v>
      </c>
      <c r="W226" s="3">
        <v>0</v>
      </c>
    </row>
    <row r="227" spans="1:46" x14ac:dyDescent="0.25">
      <c r="A227" s="3">
        <v>0.03</v>
      </c>
      <c r="B227">
        <v>0.2361</v>
      </c>
      <c r="C227">
        <v>0.11890000000000001</v>
      </c>
      <c r="D227">
        <v>0.1173</v>
      </c>
      <c r="E227">
        <v>0.1426</v>
      </c>
      <c r="F227">
        <v>0.1244</v>
      </c>
      <c r="G227">
        <v>0.1012</v>
      </c>
      <c r="H227" s="5"/>
      <c r="I227" s="3">
        <v>0.03</v>
      </c>
      <c r="J227">
        <v>0.3029</v>
      </c>
      <c r="K227">
        <v>0.24970000000000001</v>
      </c>
      <c r="L227">
        <v>0.21460000000000001</v>
      </c>
      <c r="M227">
        <v>0.25280000000000002</v>
      </c>
      <c r="N227">
        <v>0.2233</v>
      </c>
      <c r="O227">
        <v>0.38990000000000002</v>
      </c>
      <c r="P227" s="5"/>
      <c r="Q227" s="3">
        <v>0.03</v>
      </c>
      <c r="R227">
        <f>J227-B227</f>
        <v>6.6799999999999998E-2</v>
      </c>
      <c r="S227">
        <f t="shared" ref="S227:W230" si="41">K227-C227</f>
        <v>0.1308</v>
      </c>
      <c r="T227">
        <f t="shared" si="41"/>
        <v>9.7300000000000011E-2</v>
      </c>
      <c r="U227">
        <f t="shared" si="41"/>
        <v>0.11020000000000002</v>
      </c>
      <c r="V227">
        <f t="shared" si="41"/>
        <v>9.8900000000000002E-2</v>
      </c>
      <c r="W227">
        <f t="shared" si="41"/>
        <v>0.28870000000000001</v>
      </c>
    </row>
    <row r="228" spans="1:46" x14ac:dyDescent="0.25">
      <c r="A228" s="3">
        <v>1.2E-2</v>
      </c>
      <c r="B228">
        <v>0.38190000000000002</v>
      </c>
      <c r="C228">
        <v>0.17050000000000001</v>
      </c>
      <c r="D228">
        <v>0.1376</v>
      </c>
      <c r="E228">
        <v>0.13189999999999999</v>
      </c>
      <c r="F228">
        <v>0.13420000000000001</v>
      </c>
      <c r="G228">
        <v>0.13170000000000001</v>
      </c>
      <c r="H228" s="5"/>
      <c r="I228" s="3">
        <v>1.2E-2</v>
      </c>
      <c r="J228">
        <v>0.59150000000000003</v>
      </c>
      <c r="K228">
        <v>0.43309999999999998</v>
      </c>
      <c r="L228">
        <v>0.35589999999999999</v>
      </c>
      <c r="M228">
        <v>0.12920000000000001</v>
      </c>
      <c r="N228">
        <v>0.121</v>
      </c>
      <c r="O228">
        <v>0.4194</v>
      </c>
      <c r="P228" s="5"/>
      <c r="Q228" s="3">
        <v>1.2E-2</v>
      </c>
      <c r="R228">
        <f t="shared" ref="R228:R230" si="42">J228-B228</f>
        <v>0.20960000000000001</v>
      </c>
      <c r="S228">
        <f t="shared" si="41"/>
        <v>0.26259999999999994</v>
      </c>
      <c r="T228">
        <f t="shared" si="41"/>
        <v>0.21829999999999999</v>
      </c>
      <c r="U228">
        <f t="shared" si="41"/>
        <v>-2.6999999999999802E-3</v>
      </c>
      <c r="V228">
        <f t="shared" si="41"/>
        <v>-1.3200000000000017E-2</v>
      </c>
      <c r="W228">
        <f t="shared" si="41"/>
        <v>0.28769999999999996</v>
      </c>
    </row>
    <row r="229" spans="1:46" x14ac:dyDescent="0.25">
      <c r="A229" s="3">
        <v>5.0000000000000001E-3</v>
      </c>
      <c r="B229">
        <v>0.30759999999999998</v>
      </c>
      <c r="C229">
        <v>0.19259999999999999</v>
      </c>
      <c r="D229">
        <v>0.1394</v>
      </c>
      <c r="E229">
        <v>0.12839999999999999</v>
      </c>
      <c r="F229">
        <v>8.0299999999999996E-2</v>
      </c>
      <c r="G229">
        <v>0.1139</v>
      </c>
      <c r="H229" s="5"/>
      <c r="I229" s="3">
        <v>5.0000000000000001E-3</v>
      </c>
      <c r="J229">
        <v>0.32290000000000002</v>
      </c>
      <c r="K229">
        <v>0.20100000000000001</v>
      </c>
      <c r="L229">
        <v>0.22370000000000001</v>
      </c>
      <c r="M229">
        <v>0.2011</v>
      </c>
      <c r="N229">
        <v>0.13450000000000001</v>
      </c>
      <c r="O229">
        <v>0.35110000000000002</v>
      </c>
      <c r="P229" s="5"/>
      <c r="Q229" s="3">
        <v>5.0000000000000001E-3</v>
      </c>
      <c r="R229">
        <f t="shared" si="42"/>
        <v>1.5300000000000036E-2</v>
      </c>
      <c r="S229">
        <f t="shared" si="41"/>
        <v>8.4000000000000186E-3</v>
      </c>
      <c r="T229">
        <f t="shared" si="41"/>
        <v>8.4300000000000014E-2</v>
      </c>
      <c r="U229">
        <f t="shared" si="41"/>
        <v>7.2700000000000015E-2</v>
      </c>
      <c r="V229">
        <f t="shared" si="41"/>
        <v>5.4200000000000012E-2</v>
      </c>
      <c r="W229">
        <f t="shared" si="41"/>
        <v>0.23720000000000002</v>
      </c>
    </row>
    <row r="230" spans="1:46" x14ac:dyDescent="0.25">
      <c r="A230" s="3">
        <v>2.5000000000000001E-3</v>
      </c>
      <c r="B230">
        <v>0.28610000000000002</v>
      </c>
      <c r="C230">
        <v>0.16300000000000001</v>
      </c>
      <c r="D230">
        <v>0.13539999999999999</v>
      </c>
      <c r="E230">
        <v>0.13059999999999999</v>
      </c>
      <c r="F230">
        <v>0.1171</v>
      </c>
      <c r="G230">
        <v>0.1168</v>
      </c>
      <c r="H230" s="5"/>
      <c r="I230" s="3">
        <v>2.5000000000000001E-3</v>
      </c>
      <c r="J230">
        <v>0.45379999999999998</v>
      </c>
      <c r="K230">
        <v>0.155</v>
      </c>
      <c r="L230">
        <v>0.3256</v>
      </c>
      <c r="M230">
        <v>0.2742</v>
      </c>
      <c r="N230">
        <v>0.11559999999999999</v>
      </c>
      <c r="O230">
        <v>0.42420000000000002</v>
      </c>
      <c r="P230" s="5"/>
      <c r="Q230" s="3">
        <v>2.5000000000000001E-3</v>
      </c>
      <c r="R230">
        <f t="shared" si="42"/>
        <v>0.16769999999999996</v>
      </c>
      <c r="S230">
        <f t="shared" si="41"/>
        <v>-8.0000000000000071E-3</v>
      </c>
      <c r="T230">
        <f t="shared" si="41"/>
        <v>0.19020000000000001</v>
      </c>
      <c r="U230">
        <f t="shared" si="41"/>
        <v>0.14360000000000001</v>
      </c>
      <c r="V230">
        <f t="shared" si="41"/>
        <v>-1.5000000000000013E-3</v>
      </c>
      <c r="W230">
        <f t="shared" si="41"/>
        <v>0.30740000000000001</v>
      </c>
      <c r="Y230" s="5"/>
      <c r="Z230" s="5"/>
      <c r="AA230" s="5"/>
      <c r="AB230" s="5"/>
      <c r="AC230" s="5"/>
      <c r="AD230" s="5"/>
      <c r="AE230" s="5"/>
    </row>
    <row r="231" spans="1:46" x14ac:dyDescent="0.25">
      <c r="A231" s="5"/>
      <c r="B231" s="5"/>
      <c r="C231" s="5"/>
      <c r="D231" s="5"/>
      <c r="E231" s="5"/>
      <c r="F231" s="5"/>
      <c r="G231" s="5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</row>
    <row r="232" spans="1:46" x14ac:dyDescent="0.25">
      <c r="A232" s="3"/>
      <c r="B232" s="3"/>
      <c r="C232" s="3"/>
      <c r="D232" s="3"/>
      <c r="E232" s="3"/>
      <c r="F232" s="3"/>
      <c r="G232" s="3"/>
      <c r="H232" s="7"/>
      <c r="I232" s="11"/>
      <c r="J232" s="11"/>
      <c r="K232" s="11"/>
      <c r="L232" s="11"/>
      <c r="M232" s="11"/>
      <c r="N232" s="11"/>
      <c r="O232" s="11"/>
      <c r="P232" s="7"/>
      <c r="Q232" s="11"/>
      <c r="R232" s="11"/>
      <c r="S232" s="11"/>
      <c r="T232" s="11"/>
      <c r="U232" s="11"/>
      <c r="V232" s="11"/>
      <c r="W232" s="11"/>
    </row>
    <row r="233" spans="1:46" x14ac:dyDescent="0.25">
      <c r="A233" s="3" t="s">
        <v>7</v>
      </c>
      <c r="B233" s="3">
        <v>128</v>
      </c>
      <c r="C233" s="3">
        <v>64</v>
      </c>
      <c r="D233" s="3">
        <v>32</v>
      </c>
      <c r="E233" s="3">
        <v>16</v>
      </c>
      <c r="F233" s="3">
        <v>8</v>
      </c>
      <c r="G233" s="3">
        <v>0</v>
      </c>
      <c r="H233" s="7"/>
      <c r="I233" s="3" t="s">
        <v>7</v>
      </c>
      <c r="J233" s="3">
        <v>128</v>
      </c>
      <c r="K233" s="3">
        <v>64</v>
      </c>
      <c r="L233" s="3">
        <v>32</v>
      </c>
      <c r="M233" s="3">
        <v>16</v>
      </c>
      <c r="N233" s="3">
        <v>8</v>
      </c>
      <c r="O233" s="3">
        <v>0</v>
      </c>
      <c r="P233" s="5"/>
      <c r="Q233" s="3" t="s">
        <v>7</v>
      </c>
      <c r="R233" s="3">
        <v>128</v>
      </c>
      <c r="S233" s="3">
        <v>64</v>
      </c>
      <c r="T233" s="3">
        <v>32</v>
      </c>
      <c r="U233" s="3">
        <v>16</v>
      </c>
      <c r="V233" s="3">
        <v>8</v>
      </c>
      <c r="W233" s="3">
        <v>0</v>
      </c>
    </row>
    <row r="234" spans="1:46" x14ac:dyDescent="0.25">
      <c r="A234" s="3">
        <v>0.03</v>
      </c>
      <c r="B234">
        <v>0.15529999999999999</v>
      </c>
      <c r="C234">
        <v>0.16700000000000001</v>
      </c>
      <c r="D234">
        <v>0.1348</v>
      </c>
      <c r="E234">
        <v>0.1237</v>
      </c>
      <c r="F234">
        <v>0.12330000000000001</v>
      </c>
      <c r="G234">
        <v>0.1206</v>
      </c>
      <c r="H234" s="7"/>
      <c r="I234" s="3">
        <v>0.03</v>
      </c>
      <c r="J234">
        <v>0.26169999999999999</v>
      </c>
      <c r="K234">
        <v>0.1303</v>
      </c>
      <c r="L234">
        <v>0.21390000000000001</v>
      </c>
      <c r="M234">
        <v>0.1867</v>
      </c>
      <c r="N234">
        <v>0.1205</v>
      </c>
      <c r="O234">
        <v>0.36859999999999998</v>
      </c>
      <c r="P234" s="5"/>
      <c r="Q234" s="3">
        <v>0.03</v>
      </c>
      <c r="R234">
        <f>J234-B234</f>
        <v>0.10639999999999999</v>
      </c>
      <c r="S234">
        <f t="shared" ref="S234:W237" si="43">K234-C234</f>
        <v>-3.670000000000001E-2</v>
      </c>
      <c r="T234">
        <f t="shared" si="43"/>
        <v>7.9100000000000004E-2</v>
      </c>
      <c r="U234">
        <f t="shared" si="43"/>
        <v>6.3E-2</v>
      </c>
      <c r="V234">
        <f t="shared" si="43"/>
        <v>-2.8000000000000108E-3</v>
      </c>
      <c r="W234">
        <f t="shared" si="43"/>
        <v>0.248</v>
      </c>
    </row>
    <row r="235" spans="1:46" x14ac:dyDescent="0.25">
      <c r="A235" s="3">
        <v>1.2E-2</v>
      </c>
      <c r="B235">
        <v>0.23530000000000001</v>
      </c>
      <c r="C235">
        <v>0.17030000000000001</v>
      </c>
      <c r="D235">
        <v>0.1426</v>
      </c>
      <c r="E235">
        <v>0.13089999999999999</v>
      </c>
      <c r="F235">
        <v>0.11</v>
      </c>
      <c r="G235">
        <v>0.12620000000000001</v>
      </c>
      <c r="H235" s="5"/>
      <c r="I235" s="3">
        <v>1.2E-2</v>
      </c>
      <c r="J235">
        <v>0.16059999999999999</v>
      </c>
      <c r="K235">
        <v>0.10929999999999999</v>
      </c>
      <c r="L235">
        <v>0.23330000000000001</v>
      </c>
      <c r="M235">
        <v>0.21310000000000001</v>
      </c>
      <c r="N235">
        <v>0.18060000000000001</v>
      </c>
      <c r="O235">
        <v>0.33489999999999998</v>
      </c>
      <c r="P235" s="5"/>
      <c r="Q235" s="3">
        <v>1.2E-2</v>
      </c>
      <c r="R235">
        <f t="shared" ref="R235:R237" si="44">J235-B235</f>
        <v>-7.4700000000000016E-2</v>
      </c>
      <c r="S235">
        <f t="shared" si="43"/>
        <v>-6.1000000000000013E-2</v>
      </c>
      <c r="T235">
        <f t="shared" si="43"/>
        <v>9.0700000000000003E-2</v>
      </c>
      <c r="U235">
        <f t="shared" si="43"/>
        <v>8.2200000000000023E-2</v>
      </c>
      <c r="V235">
        <f t="shared" si="43"/>
        <v>7.060000000000001E-2</v>
      </c>
      <c r="W235">
        <f t="shared" si="43"/>
        <v>0.20869999999999997</v>
      </c>
    </row>
    <row r="236" spans="1:46" x14ac:dyDescent="0.25">
      <c r="A236" s="3">
        <v>5.0000000000000001E-3</v>
      </c>
      <c r="B236">
        <v>0.28239999999999998</v>
      </c>
      <c r="C236">
        <v>0.18099999999999999</v>
      </c>
      <c r="D236">
        <v>0.14419999999999999</v>
      </c>
      <c r="E236">
        <v>0.13039999999999999</v>
      </c>
      <c r="F236">
        <v>0.12989999999999999</v>
      </c>
      <c r="G236">
        <v>0.12909999999999999</v>
      </c>
      <c r="H236" s="5"/>
      <c r="I236" s="3">
        <v>5.0000000000000001E-3</v>
      </c>
      <c r="J236">
        <v>0.25540000000000002</v>
      </c>
      <c r="K236">
        <v>0.13439999999999999</v>
      </c>
      <c r="L236">
        <v>0.13009999999999999</v>
      </c>
      <c r="M236">
        <v>0.27179999999999999</v>
      </c>
      <c r="N236">
        <v>0.12889999999999999</v>
      </c>
      <c r="O236">
        <v>0.31469999999999998</v>
      </c>
      <c r="P236" s="5"/>
      <c r="Q236" s="3">
        <v>5.0000000000000001E-3</v>
      </c>
      <c r="R236">
        <f t="shared" si="44"/>
        <v>-2.6999999999999968E-2</v>
      </c>
      <c r="S236">
        <f t="shared" si="43"/>
        <v>-4.6600000000000003E-2</v>
      </c>
      <c r="T236">
        <f t="shared" si="43"/>
        <v>-1.4100000000000001E-2</v>
      </c>
      <c r="U236">
        <f t="shared" si="43"/>
        <v>0.1414</v>
      </c>
      <c r="V236">
        <f t="shared" si="43"/>
        <v>-1.0000000000000009E-3</v>
      </c>
      <c r="W236">
        <f t="shared" si="43"/>
        <v>0.18559999999999999</v>
      </c>
    </row>
    <row r="237" spans="1:46" x14ac:dyDescent="0.25">
      <c r="A237" s="3">
        <v>2.5000000000000001E-3</v>
      </c>
      <c r="B237">
        <v>0.35780000000000001</v>
      </c>
      <c r="C237">
        <v>0.21659999999999999</v>
      </c>
      <c r="D237">
        <v>0.14549999999999999</v>
      </c>
      <c r="E237">
        <v>0.14169999999999999</v>
      </c>
      <c r="F237">
        <v>0.1348</v>
      </c>
      <c r="G237">
        <v>0.1414</v>
      </c>
      <c r="H237" s="5"/>
      <c r="I237" s="3">
        <v>2.5000000000000001E-3</v>
      </c>
      <c r="J237">
        <v>0.503</v>
      </c>
      <c r="K237">
        <v>0.34089999999999998</v>
      </c>
      <c r="L237">
        <v>0.3397</v>
      </c>
      <c r="M237">
        <v>0.3175</v>
      </c>
      <c r="N237">
        <v>0.13469999999999999</v>
      </c>
      <c r="O237">
        <v>0.37869999999999998</v>
      </c>
      <c r="P237" s="5"/>
      <c r="Q237" s="3">
        <v>2.5000000000000001E-3</v>
      </c>
      <c r="R237">
        <f t="shared" si="44"/>
        <v>0.1452</v>
      </c>
      <c r="S237">
        <f t="shared" si="43"/>
        <v>0.12429999999999999</v>
      </c>
      <c r="T237">
        <f t="shared" si="43"/>
        <v>0.19420000000000001</v>
      </c>
      <c r="U237">
        <f t="shared" si="43"/>
        <v>0.17580000000000001</v>
      </c>
      <c r="V237">
        <f t="shared" si="43"/>
        <v>-1.0000000000001674E-4</v>
      </c>
      <c r="W237">
        <f t="shared" si="43"/>
        <v>0.23729999999999998</v>
      </c>
      <c r="Y237" s="5"/>
      <c r="Z237" s="5"/>
      <c r="AA237" s="5"/>
      <c r="AB237" s="5"/>
      <c r="AC237" s="5"/>
      <c r="AD237" s="5"/>
      <c r="AE237" s="5"/>
    </row>
    <row r="238" spans="1:46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</row>
    <row r="239" spans="1:46" x14ac:dyDescent="0.25">
      <c r="A239" s="3"/>
      <c r="B239" s="3"/>
      <c r="C239" s="3"/>
      <c r="D239" s="3"/>
      <c r="E239" s="3"/>
      <c r="F239" s="3"/>
      <c r="G239" s="3"/>
      <c r="H239" s="5"/>
      <c r="I239" s="3"/>
      <c r="J239" s="3"/>
      <c r="K239" s="3"/>
      <c r="L239" s="3"/>
      <c r="M239" s="3"/>
      <c r="N239" s="3"/>
      <c r="O239" s="3"/>
      <c r="P239" s="5"/>
      <c r="Q239" s="3"/>
      <c r="R239" s="3"/>
      <c r="S239" s="3"/>
      <c r="T239" s="3"/>
      <c r="U239" s="3"/>
      <c r="V239" s="3"/>
      <c r="W239" s="3"/>
    </row>
    <row r="240" spans="1:46" x14ac:dyDescent="0.25">
      <c r="A240" s="3" t="s">
        <v>7</v>
      </c>
      <c r="B240" s="3">
        <v>128</v>
      </c>
      <c r="C240" s="3">
        <v>64</v>
      </c>
      <c r="D240" s="3">
        <v>32</v>
      </c>
      <c r="E240" s="3">
        <v>16</v>
      </c>
      <c r="F240" s="3">
        <v>8</v>
      </c>
      <c r="G240" s="3">
        <v>0</v>
      </c>
      <c r="H240" s="5"/>
      <c r="I240" s="3" t="s">
        <v>7</v>
      </c>
      <c r="J240" s="3">
        <v>128</v>
      </c>
      <c r="K240" s="3">
        <v>64</v>
      </c>
      <c r="L240" s="3">
        <v>32</v>
      </c>
      <c r="M240" s="3">
        <v>16</v>
      </c>
      <c r="N240" s="3">
        <v>8</v>
      </c>
      <c r="O240" s="3">
        <v>0</v>
      </c>
      <c r="P240" s="5"/>
      <c r="Q240" s="3" t="s">
        <v>7</v>
      </c>
      <c r="R240" s="3">
        <v>128</v>
      </c>
      <c r="S240" s="3">
        <v>64</v>
      </c>
      <c r="T240" s="3">
        <v>32</v>
      </c>
      <c r="U240" s="3">
        <v>16</v>
      </c>
      <c r="V240" s="3">
        <v>8</v>
      </c>
      <c r="W240" s="3">
        <v>0</v>
      </c>
    </row>
    <row r="241" spans="1:46" x14ac:dyDescent="0.25">
      <c r="A241" s="3">
        <v>0.03</v>
      </c>
      <c r="B241">
        <v>0.2802</v>
      </c>
      <c r="C241">
        <v>0.16650000000000001</v>
      </c>
      <c r="D241">
        <v>0.13980000000000001</v>
      </c>
      <c r="E241">
        <v>0.1104</v>
      </c>
      <c r="F241">
        <v>0.1192</v>
      </c>
      <c r="G241">
        <v>0.1285</v>
      </c>
      <c r="H241" s="5"/>
      <c r="I241" s="3">
        <v>0.03</v>
      </c>
      <c r="J241">
        <v>0.1512</v>
      </c>
      <c r="K241">
        <v>0.12230000000000001</v>
      </c>
      <c r="L241">
        <v>0.22559999999999999</v>
      </c>
      <c r="M241">
        <v>0.23530000000000001</v>
      </c>
      <c r="N241">
        <v>0.112</v>
      </c>
      <c r="O241">
        <v>0.49719999999999998</v>
      </c>
      <c r="P241" s="5"/>
      <c r="Q241" s="3">
        <v>0.03</v>
      </c>
      <c r="R241">
        <f>J241-B241</f>
        <v>-0.129</v>
      </c>
      <c r="S241">
        <f t="shared" ref="S241:W244" si="45">K241-C241</f>
        <v>-4.4200000000000003E-2</v>
      </c>
      <c r="T241">
        <f t="shared" si="45"/>
        <v>8.5799999999999987E-2</v>
      </c>
      <c r="U241">
        <f t="shared" si="45"/>
        <v>0.12490000000000001</v>
      </c>
      <c r="V241">
        <f t="shared" si="45"/>
        <v>-7.1999999999999981E-3</v>
      </c>
      <c r="W241">
        <f t="shared" si="45"/>
        <v>0.36869999999999997</v>
      </c>
    </row>
    <row r="242" spans="1:46" x14ac:dyDescent="0.25">
      <c r="A242" s="3">
        <v>1.2E-2</v>
      </c>
      <c r="B242">
        <v>0.33139999999999997</v>
      </c>
      <c r="C242">
        <v>0.1807</v>
      </c>
      <c r="D242">
        <v>0.1384</v>
      </c>
      <c r="E242">
        <v>0.12759999999999999</v>
      </c>
      <c r="F242">
        <v>0.12540000000000001</v>
      </c>
      <c r="G242">
        <v>0.1133</v>
      </c>
      <c r="H242" s="5"/>
      <c r="I242" s="3">
        <v>1.2E-2</v>
      </c>
      <c r="J242">
        <v>0.1978</v>
      </c>
      <c r="K242">
        <v>0.12970000000000001</v>
      </c>
      <c r="L242">
        <v>0.19950000000000001</v>
      </c>
      <c r="M242">
        <v>0.18890000000000001</v>
      </c>
      <c r="N242">
        <v>0.21029999999999999</v>
      </c>
      <c r="O242">
        <v>0.46810000000000002</v>
      </c>
      <c r="P242" s="5"/>
      <c r="Q242" s="3">
        <v>1.2E-2</v>
      </c>
      <c r="R242">
        <f t="shared" ref="R242:R244" si="46">J242-B242</f>
        <v>-0.13359999999999997</v>
      </c>
      <c r="S242">
        <f t="shared" si="45"/>
        <v>-5.099999999999999E-2</v>
      </c>
      <c r="T242">
        <f t="shared" si="45"/>
        <v>6.1100000000000015E-2</v>
      </c>
      <c r="U242">
        <f t="shared" si="45"/>
        <v>6.1300000000000021E-2</v>
      </c>
      <c r="V242">
        <f t="shared" si="45"/>
        <v>8.4899999999999975E-2</v>
      </c>
      <c r="W242">
        <f t="shared" si="45"/>
        <v>0.3548</v>
      </c>
    </row>
    <row r="243" spans="1:46" x14ac:dyDescent="0.25">
      <c r="A243" s="3">
        <v>5.0000000000000001E-3</v>
      </c>
      <c r="B243">
        <v>0.3332</v>
      </c>
      <c r="C243">
        <v>0.1615</v>
      </c>
      <c r="D243">
        <v>0.1338</v>
      </c>
      <c r="E243">
        <v>0.111</v>
      </c>
      <c r="F243">
        <v>8.7400000000000005E-2</v>
      </c>
      <c r="G243">
        <v>0.11840000000000001</v>
      </c>
      <c r="H243" s="5"/>
      <c r="I243" s="3">
        <v>5.0000000000000001E-3</v>
      </c>
      <c r="J243">
        <v>0.1628</v>
      </c>
      <c r="K243">
        <v>0.10639999999999999</v>
      </c>
      <c r="L243">
        <v>0.18090000000000001</v>
      </c>
      <c r="M243">
        <v>0.1789</v>
      </c>
      <c r="N243">
        <v>0.182</v>
      </c>
      <c r="O243">
        <v>0.46460000000000001</v>
      </c>
      <c r="P243" s="5"/>
      <c r="Q243" s="3">
        <v>5.0000000000000001E-3</v>
      </c>
      <c r="R243">
        <f t="shared" si="46"/>
        <v>-0.1704</v>
      </c>
      <c r="S243">
        <f t="shared" si="45"/>
        <v>-5.510000000000001E-2</v>
      </c>
      <c r="T243">
        <f t="shared" si="45"/>
        <v>4.7100000000000003E-2</v>
      </c>
      <c r="U243">
        <f t="shared" si="45"/>
        <v>6.7900000000000002E-2</v>
      </c>
      <c r="V243">
        <f t="shared" si="45"/>
        <v>9.459999999999999E-2</v>
      </c>
      <c r="W243">
        <f t="shared" si="45"/>
        <v>0.34620000000000001</v>
      </c>
    </row>
    <row r="244" spans="1:46" x14ac:dyDescent="0.25">
      <c r="A244" s="3">
        <v>2.5000000000000001E-3</v>
      </c>
      <c r="B244">
        <v>0.3523</v>
      </c>
      <c r="C244">
        <v>0.2036</v>
      </c>
      <c r="D244">
        <v>0.13270000000000001</v>
      </c>
      <c r="E244">
        <v>0.1202</v>
      </c>
      <c r="F244">
        <v>0.12</v>
      </c>
      <c r="G244">
        <v>0.1178</v>
      </c>
      <c r="H244" s="5"/>
      <c r="I244" s="3">
        <v>2.5000000000000001E-3</v>
      </c>
      <c r="J244">
        <v>0.14130000000000001</v>
      </c>
      <c r="K244">
        <v>0.1242</v>
      </c>
      <c r="L244">
        <v>0.12759999999999999</v>
      </c>
      <c r="M244">
        <v>0.14979999999999999</v>
      </c>
      <c r="N244">
        <v>0.11210000000000001</v>
      </c>
      <c r="O244">
        <v>0.40279999999999999</v>
      </c>
      <c r="P244" s="5"/>
      <c r="Q244" s="3">
        <v>2.5000000000000001E-3</v>
      </c>
      <c r="R244">
        <f t="shared" si="46"/>
        <v>-0.21099999999999999</v>
      </c>
      <c r="S244">
        <f t="shared" si="45"/>
        <v>-7.9399999999999998E-2</v>
      </c>
      <c r="T244">
        <f t="shared" si="45"/>
        <v>-5.1000000000000212E-3</v>
      </c>
      <c r="U244">
        <f t="shared" si="45"/>
        <v>2.9599999999999987E-2</v>
      </c>
      <c r="V244">
        <f t="shared" si="45"/>
        <v>-7.8999999999999904E-3</v>
      </c>
      <c r="W244">
        <f t="shared" si="45"/>
        <v>0.28499999999999998</v>
      </c>
      <c r="Y244" s="5"/>
      <c r="Z244" s="5"/>
      <c r="AA244" s="5"/>
      <c r="AB244" s="5"/>
      <c r="AC244" s="5"/>
      <c r="AD244" s="5"/>
      <c r="AE244" s="5"/>
    </row>
    <row r="245" spans="1:46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</row>
    <row r="246" spans="1:46" x14ac:dyDescent="0.25">
      <c r="A246" s="3"/>
      <c r="B246" s="3" t="s">
        <v>55</v>
      </c>
      <c r="C246" s="3"/>
      <c r="D246" s="3"/>
      <c r="E246" s="3"/>
      <c r="F246" s="3"/>
      <c r="G246" s="3"/>
      <c r="H246" s="5"/>
      <c r="I246" s="3"/>
      <c r="J246" s="3" t="s">
        <v>55</v>
      </c>
      <c r="K246" s="3"/>
      <c r="L246" s="3"/>
      <c r="M246" s="3"/>
      <c r="N246" s="3"/>
      <c r="O246" s="3"/>
      <c r="P246" s="5"/>
      <c r="Q246" s="3"/>
      <c r="R246" s="3" t="s">
        <v>55</v>
      </c>
      <c r="S246" s="3"/>
      <c r="T246" s="3"/>
      <c r="U246" s="3"/>
      <c r="V246" s="3"/>
      <c r="W246" s="3"/>
    </row>
    <row r="247" spans="1:46" x14ac:dyDescent="0.25">
      <c r="A247" s="3" t="s">
        <v>7</v>
      </c>
      <c r="B247" s="3">
        <v>128</v>
      </c>
      <c r="C247" s="3">
        <v>64</v>
      </c>
      <c r="D247" s="3">
        <v>32</v>
      </c>
      <c r="E247" s="3">
        <v>16</v>
      </c>
      <c r="F247" s="3">
        <v>8</v>
      </c>
      <c r="G247" s="3">
        <v>0</v>
      </c>
      <c r="H247" s="5"/>
      <c r="I247" s="3" t="s">
        <v>7</v>
      </c>
      <c r="J247" s="3">
        <v>128</v>
      </c>
      <c r="K247" s="3">
        <v>64</v>
      </c>
      <c r="L247" s="3">
        <v>32</v>
      </c>
      <c r="M247" s="3">
        <v>16</v>
      </c>
      <c r="N247" s="3">
        <v>8</v>
      </c>
      <c r="O247" s="3">
        <v>0</v>
      </c>
      <c r="P247" s="5"/>
      <c r="Q247" s="3" t="s">
        <v>7</v>
      </c>
      <c r="R247" s="3">
        <v>128</v>
      </c>
      <c r="S247" s="3">
        <v>64</v>
      </c>
      <c r="T247" s="3">
        <v>32</v>
      </c>
      <c r="U247" s="3">
        <v>16</v>
      </c>
      <c r="V247" s="3">
        <v>8</v>
      </c>
      <c r="W247" s="3">
        <v>0</v>
      </c>
    </row>
    <row r="248" spans="1:46" x14ac:dyDescent="0.25">
      <c r="A248" s="3">
        <v>0.03</v>
      </c>
      <c r="B248">
        <v>0.33489999999999998</v>
      </c>
      <c r="C248">
        <v>0.21759999999999999</v>
      </c>
      <c r="D248">
        <v>0.15279999999999999</v>
      </c>
      <c r="E248">
        <v>0.1759</v>
      </c>
      <c r="F248">
        <v>0.1305</v>
      </c>
      <c r="G248">
        <v>0.1067</v>
      </c>
      <c r="H248" s="5"/>
      <c r="I248" s="3">
        <v>0.03</v>
      </c>
      <c r="J248">
        <v>0.3054</v>
      </c>
      <c r="K248">
        <v>0.32879999999999998</v>
      </c>
      <c r="L248">
        <v>0.38929999999999998</v>
      </c>
      <c r="M248">
        <v>0.42909999999999998</v>
      </c>
      <c r="N248">
        <v>0.37769999999999998</v>
      </c>
      <c r="O248">
        <v>0.74029999999999996</v>
      </c>
      <c r="P248" s="5"/>
      <c r="Q248" s="3">
        <v>0.03</v>
      </c>
      <c r="R248">
        <f>J248-B248</f>
        <v>-2.9499999999999971E-2</v>
      </c>
      <c r="S248">
        <f t="shared" ref="S248:W255" si="47">K248-C248</f>
        <v>0.11119999999999999</v>
      </c>
      <c r="T248">
        <f t="shared" si="47"/>
        <v>0.23649999999999999</v>
      </c>
      <c r="U248">
        <f t="shared" si="47"/>
        <v>0.25319999999999998</v>
      </c>
      <c r="V248">
        <f t="shared" si="47"/>
        <v>0.24719999999999998</v>
      </c>
      <c r="W248">
        <f t="shared" si="47"/>
        <v>0.63359999999999994</v>
      </c>
    </row>
    <row r="249" spans="1:46" x14ac:dyDescent="0.25">
      <c r="A249" s="3">
        <v>0.01</v>
      </c>
      <c r="B249">
        <v>0.4118</v>
      </c>
      <c r="C249">
        <v>0.32800000000000001</v>
      </c>
      <c r="D249">
        <v>0.2432</v>
      </c>
      <c r="E249">
        <v>0.1905</v>
      </c>
      <c r="F249">
        <v>0.13400000000000001</v>
      </c>
      <c r="G249">
        <v>0.13250000000000001</v>
      </c>
      <c r="H249" s="5"/>
      <c r="I249" s="3">
        <v>0.01</v>
      </c>
      <c r="J249">
        <v>0.59719999999999995</v>
      </c>
      <c r="K249">
        <v>0.41560000000000002</v>
      </c>
      <c r="L249">
        <v>0.41720000000000002</v>
      </c>
      <c r="M249">
        <v>0.41889999999999999</v>
      </c>
      <c r="N249">
        <v>0.32069999999999999</v>
      </c>
      <c r="O249">
        <v>0.80089999999999995</v>
      </c>
      <c r="P249" s="5"/>
      <c r="Q249" s="3">
        <v>0.01</v>
      </c>
      <c r="R249">
        <f t="shared" ref="R249:R255" si="48">J249-B249</f>
        <v>0.18539999999999995</v>
      </c>
      <c r="S249">
        <f t="shared" si="47"/>
        <v>8.7600000000000011E-2</v>
      </c>
      <c r="T249">
        <f t="shared" si="47"/>
        <v>0.17400000000000002</v>
      </c>
      <c r="U249">
        <f t="shared" si="47"/>
        <v>0.22839999999999999</v>
      </c>
      <c r="V249">
        <f t="shared" si="47"/>
        <v>0.18669999999999998</v>
      </c>
      <c r="W249">
        <f t="shared" si="47"/>
        <v>0.66839999999999988</v>
      </c>
    </row>
    <row r="250" spans="1:46" x14ac:dyDescent="0.25">
      <c r="A250" s="3">
        <v>5.0000000000000001E-3</v>
      </c>
      <c r="B250">
        <v>0.29220000000000002</v>
      </c>
      <c r="C250">
        <v>0.1968</v>
      </c>
      <c r="D250">
        <v>0.1409</v>
      </c>
      <c r="E250">
        <v>0.1361</v>
      </c>
      <c r="F250">
        <v>8.4500000000000006E-2</v>
      </c>
      <c r="G250">
        <v>0.1203</v>
      </c>
      <c r="H250" s="5"/>
      <c r="I250" s="3">
        <v>5.0000000000000001E-3</v>
      </c>
      <c r="J250">
        <v>0.3609</v>
      </c>
      <c r="K250">
        <v>0.28210000000000002</v>
      </c>
      <c r="L250">
        <v>0.27939999999999998</v>
      </c>
      <c r="M250">
        <v>0.28079999999999999</v>
      </c>
      <c r="N250">
        <v>0.21870000000000001</v>
      </c>
      <c r="O250">
        <v>0.64149999999999996</v>
      </c>
      <c r="P250" s="5"/>
      <c r="Q250" s="3">
        <v>5.0000000000000001E-3</v>
      </c>
      <c r="R250">
        <f t="shared" si="48"/>
        <v>6.8699999999999983E-2</v>
      </c>
      <c r="S250">
        <f t="shared" si="47"/>
        <v>8.5300000000000015E-2</v>
      </c>
      <c r="T250">
        <f t="shared" si="47"/>
        <v>0.13849999999999998</v>
      </c>
      <c r="U250">
        <f t="shared" si="47"/>
        <v>0.1447</v>
      </c>
      <c r="V250">
        <f t="shared" si="47"/>
        <v>0.13419999999999999</v>
      </c>
      <c r="W250">
        <f t="shared" si="47"/>
        <v>0.5212</v>
      </c>
    </row>
    <row r="251" spans="1:46" x14ac:dyDescent="0.25">
      <c r="A251" s="3">
        <v>2.5000000000000001E-3</v>
      </c>
      <c r="B251">
        <v>0.29670000000000002</v>
      </c>
      <c r="C251">
        <v>0.27110000000000001</v>
      </c>
      <c r="D251">
        <v>0.1709</v>
      </c>
      <c r="E251">
        <v>0.1353</v>
      </c>
      <c r="F251">
        <v>0.11890000000000001</v>
      </c>
      <c r="G251">
        <v>0.11700000000000001</v>
      </c>
      <c r="H251" s="5"/>
      <c r="I251" s="3">
        <v>2.5000000000000001E-3</v>
      </c>
      <c r="J251">
        <v>0.43790000000000001</v>
      </c>
      <c r="K251">
        <v>0.32450000000000001</v>
      </c>
      <c r="L251">
        <v>0.27739999999999998</v>
      </c>
      <c r="M251">
        <v>0.29580000000000001</v>
      </c>
      <c r="N251">
        <v>0.25109999999999999</v>
      </c>
      <c r="O251">
        <v>0.61029999999999995</v>
      </c>
      <c r="P251" s="5"/>
      <c r="Q251" s="3">
        <v>2.5000000000000001E-3</v>
      </c>
      <c r="R251">
        <f t="shared" si="48"/>
        <v>0.14119999999999999</v>
      </c>
      <c r="S251">
        <f t="shared" si="47"/>
        <v>5.3400000000000003E-2</v>
      </c>
      <c r="T251">
        <f t="shared" si="47"/>
        <v>0.10649999999999998</v>
      </c>
      <c r="U251">
        <f t="shared" si="47"/>
        <v>0.1605</v>
      </c>
      <c r="V251">
        <f t="shared" si="47"/>
        <v>0.13219999999999998</v>
      </c>
      <c r="W251">
        <f t="shared" si="47"/>
        <v>0.49329999999999996</v>
      </c>
    </row>
    <row r="252" spans="1:46" x14ac:dyDescent="0.25">
      <c r="A252" s="3">
        <v>1.25E-3</v>
      </c>
      <c r="B252">
        <v>0.29630000000000001</v>
      </c>
      <c r="C252">
        <v>0.17560000000000001</v>
      </c>
      <c r="D252">
        <v>0.13109999999999999</v>
      </c>
      <c r="E252">
        <v>0.12429999999999999</v>
      </c>
      <c r="F252">
        <v>0.121</v>
      </c>
      <c r="G252">
        <v>0.11899999999999999</v>
      </c>
      <c r="H252" s="5"/>
      <c r="I252" s="3">
        <v>1.25E-3</v>
      </c>
      <c r="J252">
        <v>0.3075</v>
      </c>
      <c r="K252">
        <v>0.2016</v>
      </c>
      <c r="L252">
        <v>0.1928</v>
      </c>
      <c r="M252">
        <v>0.2036</v>
      </c>
      <c r="N252">
        <v>0.2356</v>
      </c>
      <c r="O252">
        <v>0.49359999999999998</v>
      </c>
      <c r="P252" s="5"/>
      <c r="Q252" s="3">
        <v>1.25E-3</v>
      </c>
      <c r="R252">
        <f t="shared" si="48"/>
        <v>1.1199999999999988E-2</v>
      </c>
      <c r="S252">
        <f t="shared" si="47"/>
        <v>2.5999999999999995E-2</v>
      </c>
      <c r="T252">
        <f t="shared" si="47"/>
        <v>6.1700000000000005E-2</v>
      </c>
      <c r="U252">
        <f t="shared" si="47"/>
        <v>7.9300000000000009E-2</v>
      </c>
      <c r="V252">
        <f t="shared" si="47"/>
        <v>0.11460000000000001</v>
      </c>
      <c r="W252">
        <f t="shared" si="47"/>
        <v>0.37459999999999999</v>
      </c>
    </row>
    <row r="253" spans="1:46" x14ac:dyDescent="0.25">
      <c r="A253" s="3">
        <v>5.9999999999999995E-4</v>
      </c>
      <c r="B253">
        <v>0.30080000000000001</v>
      </c>
      <c r="C253">
        <v>0.15920000000000001</v>
      </c>
      <c r="D253">
        <v>0.13819999999999999</v>
      </c>
      <c r="E253">
        <v>0.12989999999999999</v>
      </c>
      <c r="F253">
        <v>0.1142</v>
      </c>
      <c r="G253">
        <v>0.12609999999999999</v>
      </c>
      <c r="H253" s="5"/>
      <c r="I253" s="3">
        <v>5.9999999999999995E-4</v>
      </c>
      <c r="J253">
        <v>0.32400000000000001</v>
      </c>
      <c r="K253">
        <v>0.24279999999999999</v>
      </c>
      <c r="L253">
        <v>0.23139999999999999</v>
      </c>
      <c r="M253">
        <v>0.24360000000000001</v>
      </c>
      <c r="N253">
        <v>0.23780000000000001</v>
      </c>
      <c r="O253">
        <v>0.505</v>
      </c>
      <c r="P253" s="5"/>
      <c r="Q253" s="3">
        <v>5.9999999999999995E-4</v>
      </c>
      <c r="R253">
        <f t="shared" si="48"/>
        <v>2.3199999999999998E-2</v>
      </c>
      <c r="S253">
        <f t="shared" si="47"/>
        <v>8.359999999999998E-2</v>
      </c>
      <c r="T253">
        <f t="shared" si="47"/>
        <v>9.3200000000000005E-2</v>
      </c>
      <c r="U253">
        <f t="shared" si="47"/>
        <v>0.11370000000000002</v>
      </c>
      <c r="V253">
        <f t="shared" si="47"/>
        <v>0.12360000000000002</v>
      </c>
      <c r="W253">
        <f t="shared" si="47"/>
        <v>0.37890000000000001</v>
      </c>
    </row>
    <row r="254" spans="1:46" x14ac:dyDescent="0.25">
      <c r="A254" s="3">
        <v>2.9999999999999997E-4</v>
      </c>
      <c r="B254">
        <v>0.30659999999999998</v>
      </c>
      <c r="C254">
        <v>0.26989999999999997</v>
      </c>
      <c r="D254">
        <v>0.1615</v>
      </c>
      <c r="E254">
        <v>0.1285</v>
      </c>
      <c r="F254">
        <v>0.13159999999999999</v>
      </c>
      <c r="G254">
        <v>0.1275</v>
      </c>
      <c r="H254" s="5"/>
      <c r="I254" s="3">
        <v>2.9999999999999997E-4</v>
      </c>
      <c r="J254">
        <v>0.3765</v>
      </c>
      <c r="K254">
        <v>0.29770000000000002</v>
      </c>
      <c r="L254">
        <v>0.27710000000000001</v>
      </c>
      <c r="M254">
        <v>0.2742</v>
      </c>
      <c r="N254">
        <v>0.26590000000000003</v>
      </c>
      <c r="O254">
        <v>0.54830000000000001</v>
      </c>
      <c r="P254" s="5"/>
      <c r="Q254" s="3">
        <v>2.9999999999999997E-4</v>
      </c>
      <c r="R254">
        <f t="shared" si="48"/>
        <v>6.9900000000000018E-2</v>
      </c>
      <c r="S254">
        <f t="shared" si="47"/>
        <v>2.7800000000000047E-2</v>
      </c>
      <c r="T254">
        <f t="shared" si="47"/>
        <v>0.11560000000000001</v>
      </c>
      <c r="U254">
        <f t="shared" si="47"/>
        <v>0.1457</v>
      </c>
      <c r="V254">
        <f t="shared" si="47"/>
        <v>0.13430000000000003</v>
      </c>
      <c r="W254">
        <f t="shared" si="47"/>
        <v>0.42080000000000001</v>
      </c>
    </row>
    <row r="255" spans="1:46" x14ac:dyDescent="0.25">
      <c r="A255" s="3">
        <v>0</v>
      </c>
      <c r="B255">
        <v>0.4451</v>
      </c>
      <c r="C255">
        <v>0.34870000000000001</v>
      </c>
      <c r="D255">
        <v>0.30220000000000002</v>
      </c>
      <c r="E255">
        <v>0.25800000000000001</v>
      </c>
      <c r="F255">
        <v>0.14249999999999999</v>
      </c>
      <c r="G255">
        <v>0.14219999999999999</v>
      </c>
      <c r="H255" s="5"/>
      <c r="I255" s="3">
        <v>0</v>
      </c>
      <c r="J255">
        <v>0.46189999999999998</v>
      </c>
      <c r="K255">
        <v>0.28220000000000001</v>
      </c>
      <c r="L255">
        <v>0.40629999999999999</v>
      </c>
      <c r="M255">
        <v>0.41049999999999998</v>
      </c>
      <c r="N255">
        <v>0.3725</v>
      </c>
      <c r="O255">
        <v>0.78900000000000003</v>
      </c>
      <c r="P255" s="5"/>
      <c r="Q255" s="3">
        <v>0</v>
      </c>
      <c r="R255">
        <f t="shared" si="48"/>
        <v>1.6799999999999982E-2</v>
      </c>
      <c r="S255">
        <f t="shared" si="47"/>
        <v>-6.6500000000000004E-2</v>
      </c>
      <c r="T255">
        <f t="shared" si="47"/>
        <v>0.10409999999999997</v>
      </c>
      <c r="U255">
        <f t="shared" si="47"/>
        <v>0.15249999999999997</v>
      </c>
      <c r="V255">
        <f t="shared" si="47"/>
        <v>0.23</v>
      </c>
      <c r="W255">
        <f t="shared" si="47"/>
        <v>0.64680000000000004</v>
      </c>
      <c r="Y255" s="5"/>
      <c r="Z255" s="5"/>
      <c r="AA255" s="5"/>
      <c r="AB255" s="5"/>
      <c r="AC255" s="5"/>
      <c r="AD255" s="5"/>
      <c r="AE255" s="5"/>
    </row>
    <row r="256" spans="1:46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</row>
    <row r="257" spans="1:46" x14ac:dyDescent="0.25">
      <c r="A257" s="3"/>
      <c r="B257" s="3" t="s">
        <v>55</v>
      </c>
      <c r="C257" s="3"/>
      <c r="D257" s="3"/>
      <c r="E257" s="3"/>
      <c r="F257" s="3"/>
      <c r="G257" s="3"/>
      <c r="H257" s="5"/>
      <c r="I257" s="3"/>
      <c r="J257" s="3" t="s">
        <v>55</v>
      </c>
      <c r="K257" s="3"/>
      <c r="L257" s="3"/>
      <c r="M257" s="3"/>
      <c r="N257" s="3"/>
      <c r="O257" s="3"/>
      <c r="P257" s="5"/>
      <c r="Q257" s="3"/>
      <c r="R257" s="3" t="s">
        <v>55</v>
      </c>
      <c r="S257" s="3"/>
      <c r="T257" s="3"/>
      <c r="U257" s="3"/>
      <c r="V257" s="3"/>
      <c r="W257" s="3"/>
    </row>
    <row r="258" spans="1:46" x14ac:dyDescent="0.25">
      <c r="A258" s="3" t="s">
        <v>7</v>
      </c>
      <c r="B258" s="3">
        <v>128</v>
      </c>
      <c r="C258" s="3">
        <v>64</v>
      </c>
      <c r="D258" s="3">
        <v>32</v>
      </c>
      <c r="E258" s="3">
        <v>16</v>
      </c>
      <c r="F258" s="3">
        <v>8</v>
      </c>
      <c r="G258" s="3">
        <v>0</v>
      </c>
      <c r="H258" s="5"/>
      <c r="I258" s="3" t="s">
        <v>7</v>
      </c>
      <c r="J258" s="3">
        <v>128</v>
      </c>
      <c r="K258" s="3">
        <v>64</v>
      </c>
      <c r="L258" s="3">
        <v>32</v>
      </c>
      <c r="M258" s="3">
        <v>16</v>
      </c>
      <c r="N258" s="3">
        <v>8</v>
      </c>
      <c r="O258" s="3">
        <v>0</v>
      </c>
      <c r="P258" s="5"/>
      <c r="Q258" s="3" t="s">
        <v>7</v>
      </c>
      <c r="R258" s="3">
        <v>128</v>
      </c>
      <c r="S258" s="3">
        <v>64</v>
      </c>
      <c r="T258" s="3">
        <v>32</v>
      </c>
      <c r="U258" s="3">
        <v>16</v>
      </c>
      <c r="V258" s="3">
        <v>8</v>
      </c>
      <c r="W258" s="3">
        <v>0</v>
      </c>
    </row>
    <row r="259" spans="1:46" x14ac:dyDescent="0.25">
      <c r="A259" s="3">
        <v>0.03</v>
      </c>
      <c r="B259">
        <v>0.26450000000000001</v>
      </c>
      <c r="C259">
        <v>0.18709999999999999</v>
      </c>
      <c r="D259">
        <v>0.18820000000000001</v>
      </c>
      <c r="E259">
        <v>0.1226</v>
      </c>
      <c r="F259">
        <v>0.1111</v>
      </c>
      <c r="G259">
        <v>0.13250000000000001</v>
      </c>
      <c r="H259" s="5"/>
      <c r="I259" s="3">
        <v>0.03</v>
      </c>
      <c r="J259">
        <v>0.12640000000000001</v>
      </c>
      <c r="K259">
        <v>0.29449999999999998</v>
      </c>
      <c r="L259">
        <v>0.34889999999999999</v>
      </c>
      <c r="M259">
        <v>0.36570000000000003</v>
      </c>
      <c r="N259">
        <v>0.4108</v>
      </c>
      <c r="O259">
        <v>0.93100000000000005</v>
      </c>
      <c r="P259" s="5"/>
      <c r="Q259" s="3">
        <v>0.03</v>
      </c>
      <c r="R259">
        <f>J259-B259</f>
        <v>-0.1381</v>
      </c>
      <c r="S259">
        <f t="shared" ref="S259:W266" si="49">K259-C259</f>
        <v>0.1074</v>
      </c>
      <c r="T259">
        <f t="shared" si="49"/>
        <v>0.16069999999999998</v>
      </c>
      <c r="U259">
        <f t="shared" si="49"/>
        <v>0.24310000000000004</v>
      </c>
      <c r="V259">
        <f t="shared" si="49"/>
        <v>0.29969999999999997</v>
      </c>
      <c r="W259">
        <f t="shared" si="49"/>
        <v>0.79849999999999999</v>
      </c>
    </row>
    <row r="260" spans="1:46" x14ac:dyDescent="0.25">
      <c r="A260" s="3">
        <v>0.01</v>
      </c>
      <c r="B260">
        <v>0.28139999999999998</v>
      </c>
      <c r="C260">
        <v>0.18129999999999999</v>
      </c>
      <c r="D260">
        <v>0.14510000000000001</v>
      </c>
      <c r="E260">
        <v>0.12759999999999999</v>
      </c>
      <c r="F260">
        <v>0.1222</v>
      </c>
      <c r="G260">
        <v>0.115</v>
      </c>
      <c r="H260" s="5"/>
      <c r="I260" s="3">
        <v>0.01</v>
      </c>
      <c r="J260">
        <v>0.15210000000000001</v>
      </c>
      <c r="K260">
        <v>0.20699999999999999</v>
      </c>
      <c r="L260">
        <v>0.40489999999999998</v>
      </c>
      <c r="M260">
        <v>0.50700000000000001</v>
      </c>
      <c r="N260">
        <v>0.51770000000000005</v>
      </c>
      <c r="O260">
        <v>0.81399999999999995</v>
      </c>
      <c r="P260" s="5"/>
      <c r="Q260" s="3">
        <v>0.01</v>
      </c>
      <c r="R260">
        <f t="shared" ref="R260:R266" si="50">J260-B260</f>
        <v>-0.12929999999999997</v>
      </c>
      <c r="S260">
        <f t="shared" si="49"/>
        <v>2.5700000000000001E-2</v>
      </c>
      <c r="T260">
        <f t="shared" si="49"/>
        <v>0.25979999999999998</v>
      </c>
      <c r="U260">
        <f t="shared" si="49"/>
        <v>0.37940000000000002</v>
      </c>
      <c r="V260">
        <f t="shared" si="49"/>
        <v>0.39550000000000007</v>
      </c>
      <c r="W260">
        <f t="shared" si="49"/>
        <v>0.69899999999999995</v>
      </c>
    </row>
    <row r="261" spans="1:46" x14ac:dyDescent="0.25">
      <c r="A261" s="3">
        <v>5.0000000000000001E-3</v>
      </c>
      <c r="B261">
        <v>0.27229999999999999</v>
      </c>
      <c r="C261">
        <v>0.15179999999999999</v>
      </c>
      <c r="D261">
        <v>0.1308</v>
      </c>
      <c r="E261">
        <v>0.1096</v>
      </c>
      <c r="F261">
        <v>8.5099999999999995E-2</v>
      </c>
      <c r="G261">
        <v>0.1195</v>
      </c>
      <c r="H261" s="5"/>
      <c r="I261" s="3">
        <v>5.0000000000000001E-3</v>
      </c>
      <c r="J261">
        <v>0.20169999999999999</v>
      </c>
      <c r="K261">
        <v>0.10589999999999999</v>
      </c>
      <c r="L261">
        <v>0.2394</v>
      </c>
      <c r="M261">
        <v>0.3589</v>
      </c>
      <c r="N261">
        <v>0.54910000000000003</v>
      </c>
      <c r="O261">
        <v>0.8296</v>
      </c>
      <c r="P261" s="5"/>
      <c r="Q261" s="3">
        <v>5.0000000000000001E-3</v>
      </c>
      <c r="R261">
        <f t="shared" si="50"/>
        <v>-7.0599999999999996E-2</v>
      </c>
      <c r="S261">
        <f t="shared" si="49"/>
        <v>-4.5899999999999996E-2</v>
      </c>
      <c r="T261">
        <f t="shared" si="49"/>
        <v>0.1086</v>
      </c>
      <c r="U261">
        <f t="shared" si="49"/>
        <v>0.24929999999999999</v>
      </c>
      <c r="V261">
        <f t="shared" si="49"/>
        <v>0.46400000000000002</v>
      </c>
      <c r="W261">
        <f t="shared" si="49"/>
        <v>0.71009999999999995</v>
      </c>
    </row>
    <row r="262" spans="1:46" x14ac:dyDescent="0.25">
      <c r="A262" s="3">
        <v>2.5000000000000001E-3</v>
      </c>
      <c r="B262">
        <v>0.28549999999999998</v>
      </c>
      <c r="C262">
        <v>0.1673</v>
      </c>
      <c r="D262">
        <v>0.14929999999999999</v>
      </c>
      <c r="E262">
        <v>0.12089999999999999</v>
      </c>
      <c r="F262">
        <v>0.1164</v>
      </c>
      <c r="G262">
        <v>0.11559999999999999</v>
      </c>
      <c r="H262" s="5"/>
      <c r="I262" s="3">
        <v>2.5000000000000001E-3</v>
      </c>
      <c r="J262">
        <v>0.16089999999999999</v>
      </c>
      <c r="K262">
        <v>0.19969999999999999</v>
      </c>
      <c r="L262">
        <v>0.30470000000000003</v>
      </c>
      <c r="M262">
        <v>0.3453</v>
      </c>
      <c r="N262">
        <v>0.3821</v>
      </c>
      <c r="O262">
        <v>0.65529999999999999</v>
      </c>
      <c r="P262" s="5"/>
      <c r="Q262" s="3">
        <v>2.5000000000000001E-3</v>
      </c>
      <c r="R262">
        <f t="shared" si="50"/>
        <v>-0.12459999999999999</v>
      </c>
      <c r="S262">
        <f t="shared" si="49"/>
        <v>3.2399999999999984E-2</v>
      </c>
      <c r="T262">
        <f t="shared" si="49"/>
        <v>0.15540000000000004</v>
      </c>
      <c r="U262">
        <f t="shared" si="49"/>
        <v>0.22439999999999999</v>
      </c>
      <c r="V262">
        <f t="shared" si="49"/>
        <v>0.26569999999999999</v>
      </c>
      <c r="W262">
        <f t="shared" si="49"/>
        <v>0.53969999999999996</v>
      </c>
    </row>
    <row r="263" spans="1:46" x14ac:dyDescent="0.25">
      <c r="A263" s="3">
        <v>1.25E-3</v>
      </c>
      <c r="B263">
        <v>0.26179999999999998</v>
      </c>
      <c r="C263">
        <v>0.15090000000000001</v>
      </c>
      <c r="D263">
        <v>0.12479999999999999</v>
      </c>
      <c r="E263">
        <v>0.1138</v>
      </c>
      <c r="F263">
        <v>0.1159</v>
      </c>
      <c r="G263">
        <v>0.11260000000000001</v>
      </c>
      <c r="H263" s="5"/>
      <c r="I263" s="3">
        <v>1.25E-3</v>
      </c>
      <c r="J263">
        <v>0.1409</v>
      </c>
      <c r="K263">
        <v>0.13439999999999999</v>
      </c>
      <c r="L263">
        <v>0.27300000000000002</v>
      </c>
      <c r="M263">
        <v>0.33850000000000002</v>
      </c>
      <c r="N263">
        <v>0.43730000000000002</v>
      </c>
      <c r="O263">
        <v>0.68340000000000001</v>
      </c>
      <c r="P263" s="5"/>
      <c r="Q263" s="3">
        <v>1.25E-3</v>
      </c>
      <c r="R263">
        <f t="shared" si="50"/>
        <v>-0.12089999999999998</v>
      </c>
      <c r="S263">
        <f t="shared" si="49"/>
        <v>-1.6500000000000015E-2</v>
      </c>
      <c r="T263">
        <f t="shared" si="49"/>
        <v>0.14820000000000003</v>
      </c>
      <c r="U263">
        <f t="shared" si="49"/>
        <v>0.22470000000000001</v>
      </c>
      <c r="V263">
        <f t="shared" si="49"/>
        <v>0.32140000000000002</v>
      </c>
      <c r="W263">
        <f t="shared" si="49"/>
        <v>0.57079999999999997</v>
      </c>
    </row>
    <row r="264" spans="1:46" x14ac:dyDescent="0.25">
      <c r="A264" s="3">
        <v>5.9999999999999995E-4</v>
      </c>
      <c r="B264">
        <v>0.2792</v>
      </c>
      <c r="C264">
        <v>0.128</v>
      </c>
      <c r="D264">
        <v>0.12720000000000001</v>
      </c>
      <c r="E264">
        <v>0.124</v>
      </c>
      <c r="F264">
        <v>9.98E-2</v>
      </c>
      <c r="G264">
        <v>0.1186</v>
      </c>
      <c r="H264" s="5"/>
      <c r="I264" s="3">
        <v>5.9999999999999995E-4</v>
      </c>
      <c r="J264">
        <v>0.14899999999999999</v>
      </c>
      <c r="K264">
        <v>0.1792</v>
      </c>
      <c r="L264">
        <v>0.33800000000000002</v>
      </c>
      <c r="M264">
        <v>0.38490000000000002</v>
      </c>
      <c r="N264">
        <v>0.40050000000000002</v>
      </c>
      <c r="O264">
        <v>0.6159</v>
      </c>
      <c r="P264" s="5"/>
      <c r="Q264" s="3">
        <v>5.9999999999999995E-4</v>
      </c>
      <c r="R264">
        <f t="shared" si="50"/>
        <v>-0.13020000000000001</v>
      </c>
      <c r="S264">
        <f t="shared" si="49"/>
        <v>5.1199999999999996E-2</v>
      </c>
      <c r="T264">
        <f t="shared" si="49"/>
        <v>0.21080000000000002</v>
      </c>
      <c r="U264">
        <f t="shared" si="49"/>
        <v>0.26090000000000002</v>
      </c>
      <c r="V264">
        <f t="shared" si="49"/>
        <v>0.30070000000000002</v>
      </c>
      <c r="W264">
        <f t="shared" si="49"/>
        <v>0.49730000000000002</v>
      </c>
    </row>
    <row r="265" spans="1:46" x14ac:dyDescent="0.25">
      <c r="A265" s="3">
        <v>2.9999999999999997E-4</v>
      </c>
      <c r="B265">
        <v>0.3095</v>
      </c>
      <c r="C265">
        <v>0.17019999999999999</v>
      </c>
      <c r="D265">
        <v>0.1603</v>
      </c>
      <c r="E265">
        <v>0.12590000000000001</v>
      </c>
      <c r="F265">
        <v>0.12989999999999999</v>
      </c>
      <c r="G265">
        <v>0.1258</v>
      </c>
      <c r="H265" s="5"/>
      <c r="I265" s="3">
        <v>2.9999999999999997E-4</v>
      </c>
      <c r="J265">
        <v>0.1555</v>
      </c>
      <c r="K265">
        <v>0.19500000000000001</v>
      </c>
      <c r="L265">
        <v>0.26290000000000002</v>
      </c>
      <c r="M265">
        <v>0.31230000000000002</v>
      </c>
      <c r="N265">
        <v>0.3639</v>
      </c>
      <c r="O265">
        <v>0.61170000000000002</v>
      </c>
      <c r="P265" s="5"/>
      <c r="Q265" s="3">
        <v>2.9999999999999997E-4</v>
      </c>
      <c r="R265">
        <f t="shared" si="50"/>
        <v>-0.154</v>
      </c>
      <c r="S265">
        <f t="shared" si="49"/>
        <v>2.4800000000000016E-2</v>
      </c>
      <c r="T265">
        <f t="shared" si="49"/>
        <v>0.10260000000000002</v>
      </c>
      <c r="U265">
        <f t="shared" si="49"/>
        <v>0.18640000000000001</v>
      </c>
      <c r="V265">
        <f t="shared" si="49"/>
        <v>0.23400000000000001</v>
      </c>
      <c r="W265">
        <f t="shared" si="49"/>
        <v>0.4859</v>
      </c>
    </row>
    <row r="266" spans="1:46" x14ac:dyDescent="0.25">
      <c r="A266" s="3">
        <v>0</v>
      </c>
      <c r="B266">
        <v>0.3175</v>
      </c>
      <c r="C266">
        <v>0.1739</v>
      </c>
      <c r="D266">
        <v>0.14410000000000001</v>
      </c>
      <c r="E266">
        <v>0.13250000000000001</v>
      </c>
      <c r="F266">
        <v>0.1391</v>
      </c>
      <c r="G266">
        <v>0.1376</v>
      </c>
      <c r="H266" s="5"/>
      <c r="I266" s="3">
        <v>0</v>
      </c>
      <c r="J266">
        <v>0.1676</v>
      </c>
      <c r="K266">
        <v>0.31590000000000001</v>
      </c>
      <c r="L266">
        <v>0.36809999999999998</v>
      </c>
      <c r="M266">
        <v>0.39369999999999999</v>
      </c>
      <c r="N266">
        <v>0.40400000000000003</v>
      </c>
      <c r="O266">
        <v>0.87719999999999998</v>
      </c>
      <c r="P266" s="5"/>
      <c r="Q266" s="3">
        <v>0</v>
      </c>
      <c r="R266">
        <f t="shared" si="50"/>
        <v>-0.14990000000000001</v>
      </c>
      <c r="S266">
        <f t="shared" si="49"/>
        <v>0.14200000000000002</v>
      </c>
      <c r="T266">
        <f t="shared" si="49"/>
        <v>0.22399999999999998</v>
      </c>
      <c r="U266">
        <f t="shared" si="49"/>
        <v>0.26119999999999999</v>
      </c>
      <c r="V266">
        <f t="shared" si="49"/>
        <v>0.26490000000000002</v>
      </c>
      <c r="W266">
        <f t="shared" si="49"/>
        <v>0.73960000000000004</v>
      </c>
      <c r="Y266" s="5"/>
      <c r="Z266" s="5"/>
      <c r="AA266" s="5"/>
      <c r="AB266" s="5"/>
      <c r="AC266" s="5"/>
      <c r="AD266" s="5"/>
      <c r="AE266" s="5"/>
    </row>
    <row r="267" spans="1:46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</row>
    <row r="268" spans="1:46" x14ac:dyDescent="0.25">
      <c r="A268" s="3"/>
      <c r="B268" s="3" t="s">
        <v>55</v>
      </c>
      <c r="C268" s="3"/>
      <c r="D268" s="3"/>
      <c r="E268" s="3"/>
      <c r="F268" s="3"/>
      <c r="G268" s="3"/>
      <c r="H268" s="5"/>
      <c r="I268" s="3"/>
      <c r="J268" s="3" t="s">
        <v>55</v>
      </c>
      <c r="K268" s="3"/>
      <c r="L268" s="3"/>
      <c r="M268" s="3"/>
      <c r="N268" s="3"/>
      <c r="O268" s="3"/>
      <c r="P268" s="5"/>
      <c r="Q268" s="3"/>
      <c r="R268" s="3" t="s">
        <v>55</v>
      </c>
      <c r="S268" s="3"/>
      <c r="T268" s="3"/>
      <c r="U268" s="3"/>
      <c r="V268" s="3"/>
      <c r="W268" s="3"/>
    </row>
    <row r="269" spans="1:46" x14ac:dyDescent="0.25">
      <c r="A269" s="3" t="s">
        <v>7</v>
      </c>
      <c r="B269" s="3">
        <v>128</v>
      </c>
      <c r="C269" s="3">
        <v>64</v>
      </c>
      <c r="D269" s="3">
        <v>32</v>
      </c>
      <c r="E269" s="3">
        <v>16</v>
      </c>
      <c r="F269" s="3">
        <v>8</v>
      </c>
      <c r="G269" s="3">
        <v>0</v>
      </c>
      <c r="H269" s="5">
        <v>1</v>
      </c>
      <c r="I269" s="3" t="s">
        <v>7</v>
      </c>
      <c r="J269" s="3">
        <v>128</v>
      </c>
      <c r="K269" s="3">
        <v>64</v>
      </c>
      <c r="L269" s="3">
        <v>32</v>
      </c>
      <c r="M269" s="3">
        <v>16</v>
      </c>
      <c r="N269" s="3">
        <v>8</v>
      </c>
      <c r="O269" s="3">
        <v>0</v>
      </c>
      <c r="P269" s="5"/>
      <c r="Q269" s="3" t="s">
        <v>7</v>
      </c>
      <c r="R269" s="3">
        <v>128</v>
      </c>
      <c r="S269" s="3">
        <v>64</v>
      </c>
      <c r="T269" s="3">
        <v>32</v>
      </c>
      <c r="U269" s="3">
        <v>16</v>
      </c>
      <c r="V269" s="3">
        <v>8</v>
      </c>
      <c r="W269" s="3">
        <v>0</v>
      </c>
    </row>
    <row r="270" spans="1:46" x14ac:dyDescent="0.25">
      <c r="A270" s="3">
        <v>0.03</v>
      </c>
      <c r="B270">
        <v>0.34599999999999997</v>
      </c>
      <c r="C270">
        <v>0.2261</v>
      </c>
      <c r="D270">
        <v>0.1449</v>
      </c>
      <c r="E270">
        <v>0.1704</v>
      </c>
      <c r="F270">
        <v>0.12909999999999999</v>
      </c>
      <c r="G270">
        <v>0.10630000000000001</v>
      </c>
      <c r="H270" s="5"/>
      <c r="I270" s="3">
        <v>0.03</v>
      </c>
      <c r="J270">
        <v>0.31869999999999998</v>
      </c>
      <c r="K270">
        <v>0.32800000000000001</v>
      </c>
      <c r="L270">
        <v>0.31390000000000001</v>
      </c>
      <c r="M270">
        <v>0.38990000000000002</v>
      </c>
      <c r="N270">
        <v>0.3054</v>
      </c>
      <c r="O270">
        <v>0.48830000000000001</v>
      </c>
      <c r="P270" s="5"/>
      <c r="Q270" s="3">
        <v>0.03</v>
      </c>
      <c r="R270">
        <f>J270-B270</f>
        <v>-2.7299999999999991E-2</v>
      </c>
      <c r="S270">
        <f t="shared" ref="S270:W277" si="51">K270-C270</f>
        <v>0.10190000000000002</v>
      </c>
      <c r="T270">
        <f t="shared" si="51"/>
        <v>0.16900000000000001</v>
      </c>
      <c r="U270">
        <f t="shared" si="51"/>
        <v>0.21950000000000003</v>
      </c>
      <c r="V270">
        <f t="shared" si="51"/>
        <v>0.17630000000000001</v>
      </c>
      <c r="W270">
        <f t="shared" si="51"/>
        <v>0.38200000000000001</v>
      </c>
    </row>
    <row r="271" spans="1:46" x14ac:dyDescent="0.25">
      <c r="A271" s="3">
        <v>0.01</v>
      </c>
      <c r="B271">
        <v>0.51619999999999999</v>
      </c>
      <c r="C271">
        <v>0.33900000000000002</v>
      </c>
      <c r="D271">
        <v>0.2707</v>
      </c>
      <c r="E271">
        <v>0.20610000000000001</v>
      </c>
      <c r="F271">
        <v>0.14099999999999999</v>
      </c>
      <c r="G271">
        <v>0.1439</v>
      </c>
      <c r="I271" s="3">
        <v>0.01</v>
      </c>
      <c r="J271">
        <v>0.60619999999999996</v>
      </c>
      <c r="K271">
        <v>0.42499999999999999</v>
      </c>
      <c r="L271">
        <v>0.36130000000000001</v>
      </c>
      <c r="M271">
        <v>0.37509999999999999</v>
      </c>
      <c r="N271">
        <v>0.28029999999999999</v>
      </c>
      <c r="O271">
        <v>0.46189999999999998</v>
      </c>
      <c r="P271" s="5"/>
      <c r="Q271" s="3">
        <v>0.01</v>
      </c>
      <c r="R271">
        <f t="shared" ref="R271:R277" si="52">J271-B271</f>
        <v>8.9999999999999969E-2</v>
      </c>
      <c r="S271">
        <f t="shared" si="51"/>
        <v>8.5999999999999965E-2</v>
      </c>
      <c r="T271">
        <f t="shared" si="51"/>
        <v>9.0600000000000014E-2</v>
      </c>
      <c r="U271">
        <f t="shared" si="51"/>
        <v>0.16899999999999998</v>
      </c>
      <c r="V271">
        <f t="shared" si="51"/>
        <v>0.13930000000000001</v>
      </c>
      <c r="W271">
        <f t="shared" si="51"/>
        <v>0.31799999999999995</v>
      </c>
    </row>
    <row r="272" spans="1:46" x14ac:dyDescent="0.25">
      <c r="A272" s="3">
        <v>5.0000000000000001E-3</v>
      </c>
      <c r="B272">
        <v>0.30880000000000002</v>
      </c>
      <c r="C272">
        <v>0.2049</v>
      </c>
      <c r="D272">
        <v>0.15060000000000001</v>
      </c>
      <c r="E272">
        <v>0.15590000000000001</v>
      </c>
      <c r="F272">
        <v>8.2900000000000001E-2</v>
      </c>
      <c r="G272">
        <v>0.1212</v>
      </c>
      <c r="I272" s="3">
        <v>5.0000000000000001E-3</v>
      </c>
      <c r="J272">
        <v>0.32519999999999999</v>
      </c>
      <c r="K272">
        <v>0.21840000000000001</v>
      </c>
      <c r="L272">
        <v>0.25590000000000002</v>
      </c>
      <c r="M272">
        <v>0.25009999999999999</v>
      </c>
      <c r="N272">
        <v>0.1734</v>
      </c>
      <c r="O272">
        <v>0.39269999999999999</v>
      </c>
      <c r="Q272" s="3">
        <v>5.0000000000000001E-3</v>
      </c>
      <c r="R272">
        <f t="shared" si="52"/>
        <v>1.639999999999997E-2</v>
      </c>
      <c r="S272">
        <f t="shared" si="51"/>
        <v>1.3500000000000012E-2</v>
      </c>
      <c r="T272">
        <f t="shared" si="51"/>
        <v>0.1053</v>
      </c>
      <c r="U272">
        <f t="shared" si="51"/>
        <v>9.4199999999999978E-2</v>
      </c>
      <c r="V272">
        <f t="shared" si="51"/>
        <v>9.0499999999999997E-2</v>
      </c>
      <c r="W272">
        <f t="shared" si="51"/>
        <v>0.27149999999999996</v>
      </c>
    </row>
    <row r="273" spans="1:23" x14ac:dyDescent="0.25">
      <c r="A273" s="3">
        <v>2.5000000000000001E-3</v>
      </c>
      <c r="B273">
        <v>0.30890000000000001</v>
      </c>
      <c r="C273">
        <v>0.312</v>
      </c>
      <c r="D273">
        <v>0.17069999999999999</v>
      </c>
      <c r="E273">
        <v>0.1588</v>
      </c>
      <c r="F273">
        <v>0.1206</v>
      </c>
      <c r="G273">
        <v>0.11940000000000001</v>
      </c>
      <c r="I273" s="3">
        <v>2.5000000000000001E-3</v>
      </c>
      <c r="J273">
        <v>0.45129999999999998</v>
      </c>
      <c r="K273">
        <v>0.31219999999999998</v>
      </c>
      <c r="L273">
        <v>0.2636</v>
      </c>
      <c r="M273">
        <v>0.27339999999999998</v>
      </c>
      <c r="N273">
        <v>0.22459999999999999</v>
      </c>
      <c r="O273">
        <v>0.39610000000000001</v>
      </c>
      <c r="Q273" s="3">
        <v>2.5000000000000001E-3</v>
      </c>
      <c r="R273">
        <f t="shared" si="52"/>
        <v>0.14239999999999997</v>
      </c>
      <c r="S273">
        <f t="shared" si="51"/>
        <v>1.9999999999997797E-4</v>
      </c>
      <c r="T273">
        <f t="shared" si="51"/>
        <v>9.290000000000001E-2</v>
      </c>
      <c r="U273">
        <f t="shared" si="51"/>
        <v>0.11459999999999998</v>
      </c>
      <c r="V273">
        <f t="shared" si="51"/>
        <v>0.104</v>
      </c>
      <c r="W273">
        <f t="shared" si="51"/>
        <v>0.2767</v>
      </c>
    </row>
    <row r="274" spans="1:23" x14ac:dyDescent="0.25">
      <c r="A274" s="3">
        <v>1.25E-3</v>
      </c>
      <c r="B274">
        <v>0.30969999999999998</v>
      </c>
      <c r="C274">
        <v>0.2</v>
      </c>
      <c r="D274">
        <v>0.1487</v>
      </c>
      <c r="E274">
        <v>0.1263</v>
      </c>
      <c r="F274">
        <v>0.127</v>
      </c>
      <c r="G274">
        <v>0.126</v>
      </c>
      <c r="I274" s="3">
        <v>1.25E-3</v>
      </c>
      <c r="J274">
        <v>0.31340000000000001</v>
      </c>
      <c r="K274">
        <v>0.16830000000000001</v>
      </c>
      <c r="L274">
        <v>0.17610000000000001</v>
      </c>
      <c r="M274">
        <v>0.18410000000000001</v>
      </c>
      <c r="N274">
        <v>0.18659999999999999</v>
      </c>
      <c r="O274">
        <v>0.33329999999999999</v>
      </c>
      <c r="Q274" s="3">
        <v>1.25E-3</v>
      </c>
      <c r="R274">
        <f t="shared" si="52"/>
        <v>3.7000000000000366E-3</v>
      </c>
      <c r="S274">
        <f t="shared" si="51"/>
        <v>-3.1700000000000006E-2</v>
      </c>
      <c r="T274">
        <f t="shared" si="51"/>
        <v>2.7400000000000008E-2</v>
      </c>
      <c r="U274">
        <f t="shared" si="51"/>
        <v>5.7800000000000018E-2</v>
      </c>
      <c r="V274">
        <f t="shared" si="51"/>
        <v>5.9599999999999986E-2</v>
      </c>
      <c r="W274">
        <f t="shared" si="51"/>
        <v>0.20729999999999998</v>
      </c>
    </row>
    <row r="275" spans="1:23" x14ac:dyDescent="0.25">
      <c r="A275" s="3">
        <v>5.9999999999999995E-4</v>
      </c>
      <c r="B275">
        <v>0.28870000000000001</v>
      </c>
      <c r="C275">
        <v>0.1545</v>
      </c>
      <c r="D275">
        <v>0.13300000000000001</v>
      </c>
      <c r="E275">
        <v>0.13289999999999999</v>
      </c>
      <c r="F275">
        <v>0.1149</v>
      </c>
      <c r="G275">
        <v>0.1331</v>
      </c>
      <c r="I275" s="3">
        <v>5.9999999999999995E-4</v>
      </c>
      <c r="J275">
        <v>0.29189999999999999</v>
      </c>
      <c r="K275">
        <v>0.27889999999999998</v>
      </c>
      <c r="L275">
        <v>0.28999999999999998</v>
      </c>
      <c r="M275">
        <v>0.28649999999999998</v>
      </c>
      <c r="N275">
        <v>0.24510000000000001</v>
      </c>
      <c r="O275">
        <v>0.52649999999999997</v>
      </c>
      <c r="Q275" s="3">
        <v>5.9999999999999995E-4</v>
      </c>
      <c r="R275">
        <f t="shared" si="52"/>
        <v>3.1999999999999806E-3</v>
      </c>
      <c r="S275">
        <f t="shared" si="51"/>
        <v>0.12439999999999998</v>
      </c>
      <c r="T275">
        <f t="shared" si="51"/>
        <v>0.15699999999999997</v>
      </c>
      <c r="U275">
        <f t="shared" si="51"/>
        <v>0.15359999999999999</v>
      </c>
      <c r="V275">
        <f t="shared" si="51"/>
        <v>0.13020000000000001</v>
      </c>
      <c r="W275">
        <f t="shared" si="51"/>
        <v>0.39339999999999997</v>
      </c>
    </row>
    <row r="276" spans="1:23" x14ac:dyDescent="0.25">
      <c r="A276" s="3">
        <v>2.9999999999999997E-4</v>
      </c>
      <c r="B276">
        <v>0.32600000000000001</v>
      </c>
      <c r="C276">
        <v>0.21440000000000001</v>
      </c>
      <c r="D276">
        <v>0.15179999999999999</v>
      </c>
      <c r="E276">
        <v>0.14230000000000001</v>
      </c>
      <c r="F276">
        <v>0.1371</v>
      </c>
      <c r="G276">
        <v>0.1867</v>
      </c>
      <c r="I276" s="3">
        <v>2.9999999999999997E-4</v>
      </c>
      <c r="J276">
        <v>0.4743</v>
      </c>
      <c r="K276">
        <v>0.36399999999999999</v>
      </c>
      <c r="L276">
        <v>0.31850000000000001</v>
      </c>
      <c r="M276">
        <v>0.30320000000000003</v>
      </c>
      <c r="N276">
        <v>0.2828</v>
      </c>
      <c r="O276">
        <v>0.53890000000000005</v>
      </c>
      <c r="Q276" s="3">
        <v>2.9999999999999997E-4</v>
      </c>
      <c r="R276">
        <f t="shared" si="52"/>
        <v>0.14829999999999999</v>
      </c>
      <c r="S276">
        <f t="shared" si="51"/>
        <v>0.14959999999999998</v>
      </c>
      <c r="T276">
        <f t="shared" si="51"/>
        <v>0.16670000000000001</v>
      </c>
      <c r="U276">
        <f t="shared" si="51"/>
        <v>0.16090000000000002</v>
      </c>
      <c r="V276">
        <f t="shared" si="51"/>
        <v>0.1457</v>
      </c>
      <c r="W276">
        <f t="shared" si="51"/>
        <v>0.35220000000000007</v>
      </c>
    </row>
    <row r="277" spans="1:23" x14ac:dyDescent="0.25">
      <c r="A277" s="3">
        <v>0</v>
      </c>
      <c r="B277">
        <v>0.63500000000000001</v>
      </c>
      <c r="C277">
        <v>0.50929999999999997</v>
      </c>
      <c r="D277">
        <v>0.2485</v>
      </c>
      <c r="E277">
        <v>0.3004</v>
      </c>
      <c r="F277">
        <v>0.15060000000000001</v>
      </c>
      <c r="G277">
        <v>0.14610000000000001</v>
      </c>
      <c r="I277" s="3">
        <v>0</v>
      </c>
      <c r="J277">
        <v>0.45739999999999997</v>
      </c>
      <c r="K277">
        <v>0.55630000000000002</v>
      </c>
      <c r="L277">
        <v>0.45800000000000002</v>
      </c>
      <c r="M277">
        <v>0.46089999999999998</v>
      </c>
      <c r="N277">
        <v>0.40050000000000002</v>
      </c>
      <c r="O277">
        <v>0.74439999999999995</v>
      </c>
      <c r="Q277" s="3">
        <v>0</v>
      </c>
      <c r="R277">
        <f t="shared" si="52"/>
        <v>-0.17760000000000004</v>
      </c>
      <c r="S277">
        <f t="shared" si="51"/>
        <v>4.7000000000000042E-2</v>
      </c>
      <c r="T277">
        <f t="shared" si="51"/>
        <v>0.20950000000000002</v>
      </c>
      <c r="U277">
        <f t="shared" si="51"/>
        <v>0.16049999999999998</v>
      </c>
      <c r="V277">
        <f t="shared" si="51"/>
        <v>0.24990000000000001</v>
      </c>
      <c r="W277">
        <f t="shared" si="51"/>
        <v>0.59829999999999994</v>
      </c>
    </row>
  </sheetData>
  <mergeCells count="25">
    <mergeCell ref="AK8:AM8"/>
    <mergeCell ref="AN8:AP8"/>
    <mergeCell ref="AK10:AM10"/>
    <mergeCell ref="AN10:AP10"/>
    <mergeCell ref="AK2:AR2"/>
    <mergeCell ref="AK4:AM4"/>
    <mergeCell ref="AN4:AP4"/>
    <mergeCell ref="AQ4:AQ5"/>
    <mergeCell ref="AR4:AR5"/>
    <mergeCell ref="AK6:AM6"/>
    <mergeCell ref="AN6:AP6"/>
    <mergeCell ref="Z176:AE176"/>
    <mergeCell ref="A5:G5"/>
    <mergeCell ref="I5:O5"/>
    <mergeCell ref="Q5:W5"/>
    <mergeCell ref="Y5:AE5"/>
    <mergeCell ref="A156:G156"/>
    <mergeCell ref="I156:O156"/>
    <mergeCell ref="Q156:W156"/>
    <mergeCell ref="Y156:AE156"/>
    <mergeCell ref="A86:G86"/>
    <mergeCell ref="I86:O86"/>
    <mergeCell ref="Q86:W86"/>
    <mergeCell ref="Y86:AE86"/>
    <mergeCell ref="Z99:AE99"/>
  </mergeCells>
  <conditionalFormatting sqref="R8:W15 Z8:AG14 Z17:AG17 Z15:AD16 AG15:AG16">
    <cfRule type="cellIs" dxfId="34" priority="40" operator="lessThan">
      <formula>0.05</formula>
    </cfRule>
  </conditionalFormatting>
  <conditionalFormatting sqref="R19:W26">
    <cfRule type="cellIs" dxfId="33" priority="39" operator="lessThan">
      <formula>0.05</formula>
    </cfRule>
  </conditionalFormatting>
  <conditionalFormatting sqref="R30:W37">
    <cfRule type="cellIs" dxfId="32" priority="38" operator="lessThan">
      <formula>0.05</formula>
    </cfRule>
  </conditionalFormatting>
  <conditionalFormatting sqref="R41:W48">
    <cfRule type="cellIs" dxfId="31" priority="37" operator="lessThan">
      <formula>0.05</formula>
    </cfRule>
  </conditionalFormatting>
  <conditionalFormatting sqref="R52:W59">
    <cfRule type="cellIs" dxfId="30" priority="36" operator="lessThan">
      <formula>0.05</formula>
    </cfRule>
  </conditionalFormatting>
  <conditionalFormatting sqref="R63:W70">
    <cfRule type="cellIs" dxfId="29" priority="35" operator="lessThan">
      <formula>0.05</formula>
    </cfRule>
  </conditionalFormatting>
  <conditionalFormatting sqref="Z160:AE174 Z90:AE97">
    <cfRule type="cellIs" dxfId="28" priority="34" operator="lessThan">
      <formula>0.05</formula>
    </cfRule>
  </conditionalFormatting>
  <conditionalFormatting sqref="R160:W167">
    <cfRule type="cellIs" dxfId="27" priority="33" operator="lessThan">
      <formula>0.05</formula>
    </cfRule>
  </conditionalFormatting>
  <conditionalFormatting sqref="R171:W178">
    <cfRule type="cellIs" dxfId="26" priority="32" operator="lessThan">
      <formula>0.05</formula>
    </cfRule>
  </conditionalFormatting>
  <conditionalFormatting sqref="R182:W189">
    <cfRule type="cellIs" dxfId="25" priority="31" operator="lessThan">
      <formula>0.05</formula>
    </cfRule>
  </conditionalFormatting>
  <conditionalFormatting sqref="R193:W200">
    <cfRule type="cellIs" dxfId="24" priority="30" operator="lessThan">
      <formula>0.05</formula>
    </cfRule>
  </conditionalFormatting>
  <conditionalFormatting sqref="R204:W211">
    <cfRule type="cellIs" dxfId="23" priority="29" operator="lessThan">
      <formula>0.05</formula>
    </cfRule>
  </conditionalFormatting>
  <conditionalFormatting sqref="R215:W222">
    <cfRule type="cellIs" dxfId="22" priority="28" operator="lessThan">
      <formula>0.05</formula>
    </cfRule>
  </conditionalFormatting>
  <conditionalFormatting sqref="R160:W167 R171:W178 R182:W189 R193:W200 R204:W211 R215:W222 Z160:AE174 Z90:AE97">
    <cfRule type="cellIs" dxfId="21" priority="27" operator="lessThan">
      <formula>0.05</formula>
    </cfRule>
  </conditionalFormatting>
  <conditionalFormatting sqref="R90:W97">
    <cfRule type="cellIs" dxfId="20" priority="26" operator="lessThan">
      <formula>0.05</formula>
    </cfRule>
  </conditionalFormatting>
  <conditionalFormatting sqref="R90:W97">
    <cfRule type="cellIs" dxfId="19" priority="25" operator="lessThan">
      <formula>0.05</formula>
    </cfRule>
  </conditionalFormatting>
  <conditionalFormatting sqref="R101:W108">
    <cfRule type="cellIs" dxfId="18" priority="24" operator="lessThan">
      <formula>0.05</formula>
    </cfRule>
  </conditionalFormatting>
  <conditionalFormatting sqref="R101:W108">
    <cfRule type="cellIs" dxfId="17" priority="23" operator="lessThan">
      <formula>0.05</formula>
    </cfRule>
  </conditionalFormatting>
  <conditionalFormatting sqref="R112:W119">
    <cfRule type="cellIs" dxfId="16" priority="22" operator="lessThan">
      <formula>0.05</formula>
    </cfRule>
  </conditionalFormatting>
  <conditionalFormatting sqref="R112:W119">
    <cfRule type="cellIs" dxfId="15" priority="21" operator="lessThan">
      <formula>0.05</formula>
    </cfRule>
  </conditionalFormatting>
  <conditionalFormatting sqref="R123:W130">
    <cfRule type="cellIs" dxfId="14" priority="20" operator="lessThan">
      <formula>0.05</formula>
    </cfRule>
  </conditionalFormatting>
  <conditionalFormatting sqref="R123:W130">
    <cfRule type="cellIs" dxfId="13" priority="19" operator="lessThan">
      <formula>0.05</formula>
    </cfRule>
  </conditionalFormatting>
  <conditionalFormatting sqref="R134:W142">
    <cfRule type="cellIs" dxfId="12" priority="17" operator="lessThan">
      <formula>0.05</formula>
    </cfRule>
  </conditionalFormatting>
  <conditionalFormatting sqref="R134:W142">
    <cfRule type="cellIs" dxfId="11" priority="18" operator="lessThan">
      <formula>0.05</formula>
    </cfRule>
  </conditionalFormatting>
  <conditionalFormatting sqref="R145:W152">
    <cfRule type="cellIs" dxfId="10" priority="15" operator="lessThan">
      <formula>0.05</formula>
    </cfRule>
  </conditionalFormatting>
  <conditionalFormatting sqref="R145:W152">
    <cfRule type="cellIs" dxfId="9" priority="16" operator="lessThan">
      <formula>0.05</formula>
    </cfRule>
  </conditionalFormatting>
  <conditionalFormatting sqref="R227:W230">
    <cfRule type="cellIs" dxfId="8" priority="14" operator="lessThan">
      <formula>0.05</formula>
    </cfRule>
  </conditionalFormatting>
  <conditionalFormatting sqref="R234:W237">
    <cfRule type="cellIs" dxfId="7" priority="13" operator="lessThan">
      <formula>0.05</formula>
    </cfRule>
  </conditionalFormatting>
  <conditionalFormatting sqref="R241:W244">
    <cfRule type="cellIs" dxfId="6" priority="12" operator="lessThan">
      <formula>0.05</formula>
    </cfRule>
  </conditionalFormatting>
  <conditionalFormatting sqref="R248:W255">
    <cfRule type="cellIs" dxfId="5" priority="11" operator="lessThan">
      <formula>0.05</formula>
    </cfRule>
  </conditionalFormatting>
  <conditionalFormatting sqref="R259:W266">
    <cfRule type="cellIs" dxfId="4" priority="10" operator="lessThan">
      <formula>0.05</formula>
    </cfRule>
  </conditionalFormatting>
  <conditionalFormatting sqref="R270:W277">
    <cfRule type="cellIs" dxfId="3" priority="9" operator="lessThan">
      <formula>0.05</formula>
    </cfRule>
  </conditionalFormatting>
  <conditionalFormatting sqref="T74:Z81">
    <cfRule type="cellIs" dxfId="2" priority="8" operator="lessThan">
      <formula>0.05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19" sqref="D19"/>
    </sheetView>
  </sheetViews>
  <sheetFormatPr defaultRowHeight="15" x14ac:dyDescent="0.25"/>
  <sheetData>
    <row r="1" spans="1:8" x14ac:dyDescent="0.25">
      <c r="A1" t="s">
        <v>9</v>
      </c>
      <c r="D1" t="s">
        <v>5</v>
      </c>
      <c r="G1" t="s">
        <v>4</v>
      </c>
    </row>
    <row r="2" spans="1:8" x14ac:dyDescent="0.25">
      <c r="A2" t="s">
        <v>26</v>
      </c>
      <c r="B2" s="5" t="s">
        <v>27</v>
      </c>
      <c r="D2" t="s">
        <v>26</v>
      </c>
      <c r="E2" s="5" t="s">
        <v>27</v>
      </c>
      <c r="G2" t="s">
        <v>26</v>
      </c>
      <c r="H2" s="5" t="s">
        <v>27</v>
      </c>
    </row>
    <row r="3" spans="1:8" x14ac:dyDescent="0.25">
      <c r="A3" s="27">
        <v>8</v>
      </c>
      <c r="B3" s="7">
        <v>73.599999999999994</v>
      </c>
      <c r="D3">
        <v>8</v>
      </c>
      <c r="E3" s="5">
        <v>70.400000000000006</v>
      </c>
      <c r="G3" t="s">
        <v>28</v>
      </c>
      <c r="H3" s="26">
        <v>74.400000000000006</v>
      </c>
    </row>
    <row r="4" spans="1:8" x14ac:dyDescent="0.25">
      <c r="A4" s="27">
        <v>4</v>
      </c>
      <c r="B4" s="7">
        <f>B3/2</f>
        <v>36.799999999999997</v>
      </c>
      <c r="D4">
        <v>4</v>
      </c>
      <c r="E4" s="5">
        <f>E3/2</f>
        <v>35.200000000000003</v>
      </c>
      <c r="G4">
        <v>4</v>
      </c>
      <c r="H4" s="26">
        <f>H3/2</f>
        <v>37.200000000000003</v>
      </c>
    </row>
    <row r="5" spans="1:8" x14ac:dyDescent="0.25">
      <c r="A5" s="27">
        <v>2</v>
      </c>
      <c r="B5" s="7">
        <f t="shared" ref="B5:B16" si="0">B4/2</f>
        <v>18.399999999999999</v>
      </c>
      <c r="D5">
        <v>2</v>
      </c>
      <c r="E5" s="5">
        <f t="shared" ref="E5:E16" si="1">E4/2</f>
        <v>17.600000000000001</v>
      </c>
      <c r="G5">
        <v>2</v>
      </c>
      <c r="H5" s="26">
        <f t="shared" ref="H5:H16" si="2">H4/2</f>
        <v>18.600000000000001</v>
      </c>
    </row>
    <row r="6" spans="1:8" x14ac:dyDescent="0.25">
      <c r="A6" s="27">
        <v>1</v>
      </c>
      <c r="B6" s="20">
        <f>B5/2</f>
        <v>9.1999999999999993</v>
      </c>
      <c r="D6">
        <v>1</v>
      </c>
      <c r="E6" s="10">
        <f t="shared" si="1"/>
        <v>8.8000000000000007</v>
      </c>
      <c r="G6">
        <v>1</v>
      </c>
      <c r="H6" s="10">
        <f t="shared" si="2"/>
        <v>9.3000000000000007</v>
      </c>
    </row>
    <row r="7" spans="1:8" x14ac:dyDescent="0.25">
      <c r="A7" s="27">
        <v>0.5</v>
      </c>
      <c r="B7" s="20">
        <f>B6/2</f>
        <v>4.5999999999999996</v>
      </c>
      <c r="D7">
        <v>0.5</v>
      </c>
      <c r="E7" s="10">
        <f t="shared" si="1"/>
        <v>4.4000000000000004</v>
      </c>
      <c r="G7">
        <v>0.5</v>
      </c>
      <c r="H7" s="10">
        <f t="shared" si="2"/>
        <v>4.6500000000000004</v>
      </c>
    </row>
    <row r="8" spans="1:8" x14ac:dyDescent="0.25">
      <c r="A8" s="27">
        <v>0.25</v>
      </c>
      <c r="B8" s="20">
        <f t="shared" si="0"/>
        <v>2.2999999999999998</v>
      </c>
      <c r="D8">
        <v>0.25</v>
      </c>
      <c r="E8" s="10">
        <f t="shared" si="1"/>
        <v>2.2000000000000002</v>
      </c>
      <c r="G8">
        <v>0.25</v>
      </c>
      <c r="H8" s="10">
        <f t="shared" si="2"/>
        <v>2.3250000000000002</v>
      </c>
    </row>
    <row r="9" spans="1:8" x14ac:dyDescent="0.25">
      <c r="A9" s="27">
        <v>0.125</v>
      </c>
      <c r="B9" s="20">
        <f t="shared" si="0"/>
        <v>1.1499999999999999</v>
      </c>
      <c r="D9">
        <v>0.125</v>
      </c>
      <c r="E9" s="10">
        <f t="shared" si="1"/>
        <v>1.1000000000000001</v>
      </c>
      <c r="G9">
        <v>0.125</v>
      </c>
      <c r="H9" s="10">
        <f t="shared" si="2"/>
        <v>1.1625000000000001</v>
      </c>
    </row>
    <row r="10" spans="1:8" x14ac:dyDescent="0.25">
      <c r="A10" s="27">
        <f>A9/2</f>
        <v>6.25E-2</v>
      </c>
      <c r="B10" s="20">
        <f t="shared" si="0"/>
        <v>0.57499999999999996</v>
      </c>
      <c r="D10">
        <f>D9/2</f>
        <v>6.25E-2</v>
      </c>
      <c r="E10" s="10">
        <f t="shared" si="1"/>
        <v>0.55000000000000004</v>
      </c>
      <c r="G10">
        <f>G9/2</f>
        <v>6.25E-2</v>
      </c>
      <c r="H10" s="10">
        <f t="shared" si="2"/>
        <v>0.58125000000000004</v>
      </c>
    </row>
    <row r="11" spans="1:8" x14ac:dyDescent="0.25">
      <c r="A11" s="27">
        <f t="shared" ref="A11:A16" si="3">A10/2</f>
        <v>3.125E-2</v>
      </c>
      <c r="B11" s="20">
        <f t="shared" si="0"/>
        <v>0.28749999999999998</v>
      </c>
      <c r="D11">
        <f t="shared" ref="D11:D16" si="4">D10/2</f>
        <v>3.125E-2</v>
      </c>
      <c r="E11" s="10">
        <f t="shared" si="1"/>
        <v>0.27500000000000002</v>
      </c>
      <c r="G11">
        <f t="shared" ref="G11:G16" si="5">G10/2</f>
        <v>3.125E-2</v>
      </c>
      <c r="H11" s="10">
        <f t="shared" si="2"/>
        <v>0.29062500000000002</v>
      </c>
    </row>
    <row r="12" spans="1:8" x14ac:dyDescent="0.25">
      <c r="A12" s="27">
        <f t="shared" si="3"/>
        <v>1.5625E-2</v>
      </c>
      <c r="B12" s="20">
        <f t="shared" si="0"/>
        <v>0.14374999999999999</v>
      </c>
      <c r="D12">
        <f t="shared" si="4"/>
        <v>1.5625E-2</v>
      </c>
      <c r="E12" s="10">
        <f t="shared" si="1"/>
        <v>0.13750000000000001</v>
      </c>
      <c r="G12">
        <f t="shared" si="5"/>
        <v>1.5625E-2</v>
      </c>
      <c r="H12" s="10">
        <f t="shared" si="2"/>
        <v>0.14531250000000001</v>
      </c>
    </row>
    <row r="13" spans="1:8" x14ac:dyDescent="0.25">
      <c r="A13" s="27">
        <f t="shared" si="3"/>
        <v>7.8125E-3</v>
      </c>
      <c r="B13" s="20">
        <f t="shared" si="0"/>
        <v>7.1874999999999994E-2</v>
      </c>
      <c r="D13">
        <f t="shared" si="4"/>
        <v>7.8125E-3</v>
      </c>
      <c r="E13" s="10">
        <f t="shared" si="1"/>
        <v>6.8750000000000006E-2</v>
      </c>
      <c r="G13">
        <f t="shared" si="5"/>
        <v>7.8125E-3</v>
      </c>
      <c r="H13" s="10">
        <f t="shared" si="2"/>
        <v>7.2656250000000006E-2</v>
      </c>
    </row>
    <row r="14" spans="1:8" x14ac:dyDescent="0.25">
      <c r="A14" s="27">
        <f t="shared" si="3"/>
        <v>3.90625E-3</v>
      </c>
      <c r="B14" s="20">
        <f t="shared" si="0"/>
        <v>3.5937499999999997E-2</v>
      </c>
      <c r="D14">
        <f t="shared" si="4"/>
        <v>3.90625E-3</v>
      </c>
      <c r="E14" s="10">
        <f t="shared" si="1"/>
        <v>3.4375000000000003E-2</v>
      </c>
      <c r="G14">
        <f t="shared" si="5"/>
        <v>3.90625E-3</v>
      </c>
      <c r="H14" s="10">
        <f t="shared" si="2"/>
        <v>3.6328125000000003E-2</v>
      </c>
    </row>
    <row r="15" spans="1:8" x14ac:dyDescent="0.25">
      <c r="A15" s="27">
        <f t="shared" si="3"/>
        <v>1.953125E-3</v>
      </c>
      <c r="B15" s="20">
        <f t="shared" si="0"/>
        <v>1.7968749999999999E-2</v>
      </c>
      <c r="D15">
        <f t="shared" si="4"/>
        <v>1.953125E-3</v>
      </c>
      <c r="E15" s="10">
        <f t="shared" si="1"/>
        <v>1.7187500000000001E-2</v>
      </c>
      <c r="G15">
        <f t="shared" si="5"/>
        <v>1.953125E-3</v>
      </c>
      <c r="H15" s="10">
        <f t="shared" si="2"/>
        <v>1.8164062500000001E-2</v>
      </c>
    </row>
    <row r="16" spans="1:8" x14ac:dyDescent="0.25">
      <c r="A16" s="27">
        <f t="shared" si="3"/>
        <v>9.765625E-4</v>
      </c>
      <c r="B16" s="20">
        <f t="shared" si="0"/>
        <v>8.9843749999999993E-3</v>
      </c>
      <c r="D16">
        <f t="shared" si="4"/>
        <v>9.765625E-4</v>
      </c>
      <c r="E16" s="10">
        <f t="shared" si="1"/>
        <v>8.5937500000000007E-3</v>
      </c>
      <c r="G16">
        <f t="shared" si="5"/>
        <v>9.765625E-4</v>
      </c>
      <c r="H16" s="10">
        <f t="shared" si="2"/>
        <v>9.0820312500000007E-3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28" sqref="E28"/>
    </sheetView>
  </sheetViews>
  <sheetFormatPr defaultRowHeight="15" x14ac:dyDescent="0.25"/>
  <sheetData>
    <row r="1" spans="1:8" x14ac:dyDescent="0.25">
      <c r="A1" t="s">
        <v>17</v>
      </c>
      <c r="D1" t="s">
        <v>20</v>
      </c>
      <c r="G1" t="s">
        <v>18</v>
      </c>
    </row>
    <row r="2" spans="1:8" x14ac:dyDescent="0.25">
      <c r="A2" t="s">
        <v>26</v>
      </c>
      <c r="B2" t="s">
        <v>39</v>
      </c>
      <c r="D2" t="s">
        <v>26</v>
      </c>
      <c r="E2" t="s">
        <v>40</v>
      </c>
      <c r="G2" t="s">
        <v>26</v>
      </c>
      <c r="H2" t="s">
        <v>39</v>
      </c>
    </row>
    <row r="3" spans="1:8" x14ac:dyDescent="0.25">
      <c r="A3" s="32">
        <v>8</v>
      </c>
      <c r="B3" s="9">
        <v>505.92464385567837</v>
      </c>
      <c r="D3" s="32">
        <v>8</v>
      </c>
      <c r="E3" s="9">
        <v>456.40194489465159</v>
      </c>
      <c r="F3">
        <f>E3*2</f>
        <v>912.80388978930318</v>
      </c>
      <c r="G3" s="32">
        <v>8</v>
      </c>
      <c r="H3" s="9">
        <v>537.65182186234824</v>
      </c>
    </row>
    <row r="4" spans="1:8" x14ac:dyDescent="0.25">
      <c r="A4" s="32">
        <v>4</v>
      </c>
      <c r="B4" s="9">
        <v>252.96232192783918</v>
      </c>
      <c r="D4" s="32">
        <v>4</v>
      </c>
      <c r="E4" s="9">
        <v>228.2009724473258</v>
      </c>
      <c r="G4" s="32">
        <v>4</v>
      </c>
      <c r="H4" s="9">
        <v>268.82591093117412</v>
      </c>
    </row>
    <row r="5" spans="1:8" x14ac:dyDescent="0.25">
      <c r="A5" s="32">
        <v>2</v>
      </c>
      <c r="B5" s="9">
        <v>126.48116096391959</v>
      </c>
      <c r="D5" s="32">
        <v>2</v>
      </c>
      <c r="E5" s="9">
        <v>114.1004862236629</v>
      </c>
      <c r="G5" s="32">
        <v>2</v>
      </c>
      <c r="H5" s="9">
        <v>134.41295546558706</v>
      </c>
    </row>
    <row r="6" spans="1:8" x14ac:dyDescent="0.25">
      <c r="A6" s="32">
        <v>1</v>
      </c>
      <c r="B6" s="9">
        <v>63.240580481959796</v>
      </c>
      <c r="D6" s="32">
        <v>1</v>
      </c>
      <c r="E6" s="9">
        <v>57.050243111831449</v>
      </c>
      <c r="G6" s="32">
        <v>1</v>
      </c>
      <c r="H6" s="9">
        <v>67.20647773279353</v>
      </c>
    </row>
    <row r="7" spans="1:8" x14ac:dyDescent="0.25">
      <c r="A7" s="32">
        <v>0.5</v>
      </c>
      <c r="B7" s="9">
        <v>31.620290240979898</v>
      </c>
      <c r="D7" s="32">
        <v>0.5</v>
      </c>
      <c r="E7" s="9">
        <v>28.525121555915725</v>
      </c>
      <c r="G7" s="32">
        <v>0.5</v>
      </c>
      <c r="H7" s="9">
        <v>33.603238866396765</v>
      </c>
    </row>
    <row r="8" spans="1:8" x14ac:dyDescent="0.25">
      <c r="A8" s="32">
        <v>0.25</v>
      </c>
      <c r="B8" s="9">
        <v>15.810145120489949</v>
      </c>
      <c r="D8" s="32">
        <v>0.25</v>
      </c>
      <c r="E8" s="9">
        <v>14.262560777957862</v>
      </c>
      <c r="G8" s="32">
        <v>0.25</v>
      </c>
      <c r="H8" s="9">
        <v>16.801619433198383</v>
      </c>
    </row>
    <row r="9" spans="1:8" x14ac:dyDescent="0.25">
      <c r="A9" s="32">
        <v>0.125</v>
      </c>
      <c r="B9" s="9">
        <v>7.9050725602449745</v>
      </c>
      <c r="D9" s="32">
        <v>0.125</v>
      </c>
      <c r="E9" s="9">
        <v>7.1312803889789311</v>
      </c>
      <c r="G9" s="32">
        <v>0.125</v>
      </c>
      <c r="H9" s="9">
        <v>8.4008097165991913</v>
      </c>
    </row>
    <row r="10" spans="1:8" x14ac:dyDescent="0.25">
      <c r="A10" s="32">
        <f t="shared" ref="A10:A18" si="0">A9/2</f>
        <v>6.25E-2</v>
      </c>
      <c r="B10" s="9">
        <v>3.9525362801224873</v>
      </c>
      <c r="D10" s="32">
        <f t="shared" ref="D10:D16" si="1">D9/2</f>
        <v>6.25E-2</v>
      </c>
      <c r="E10" s="9">
        <v>3.5656401944894656</v>
      </c>
      <c r="G10" s="32">
        <f t="shared" ref="G10:G16" si="2">G9/2</f>
        <v>6.25E-2</v>
      </c>
      <c r="H10" s="9">
        <v>4.2004048582995956</v>
      </c>
    </row>
    <row r="11" spans="1:8" x14ac:dyDescent="0.25">
      <c r="A11" s="32">
        <f t="shared" si="0"/>
        <v>3.125E-2</v>
      </c>
      <c r="B11" s="9">
        <v>1.9762681400612436</v>
      </c>
      <c r="D11" s="32">
        <f t="shared" si="1"/>
        <v>3.125E-2</v>
      </c>
      <c r="E11" s="9">
        <v>1.7828200972447328</v>
      </c>
      <c r="G11" s="32">
        <f t="shared" si="2"/>
        <v>3.125E-2</v>
      </c>
      <c r="H11" s="9">
        <v>2.1002024291497978</v>
      </c>
    </row>
    <row r="12" spans="1:8" x14ac:dyDescent="0.25">
      <c r="A12" s="32">
        <f t="shared" si="0"/>
        <v>1.5625E-2</v>
      </c>
      <c r="B12" s="9">
        <v>0.98813407003062181</v>
      </c>
      <c r="D12" s="32">
        <f t="shared" si="1"/>
        <v>1.5625E-2</v>
      </c>
      <c r="E12" s="9">
        <v>0.89141004862236639</v>
      </c>
      <c r="G12" s="32">
        <f t="shared" si="2"/>
        <v>1.5625E-2</v>
      </c>
      <c r="H12" s="9">
        <v>1.0501012145748989</v>
      </c>
    </row>
    <row r="13" spans="1:8" x14ac:dyDescent="0.25">
      <c r="A13" s="32">
        <f t="shared" si="0"/>
        <v>7.8125E-3</v>
      </c>
      <c r="B13" s="9">
        <v>0.49406703501531091</v>
      </c>
      <c r="D13" s="32">
        <f t="shared" si="1"/>
        <v>7.8125E-3</v>
      </c>
      <c r="E13" s="9">
        <v>0.4457050243111832</v>
      </c>
      <c r="G13" s="32">
        <f t="shared" si="2"/>
        <v>7.8125E-3</v>
      </c>
      <c r="H13" s="9">
        <v>0.52505060728744946</v>
      </c>
    </row>
    <row r="14" spans="1:8" x14ac:dyDescent="0.25">
      <c r="A14" s="32">
        <f t="shared" si="0"/>
        <v>3.90625E-3</v>
      </c>
      <c r="B14" s="9">
        <v>0.24703351750765501</v>
      </c>
      <c r="D14" s="32">
        <f t="shared" si="1"/>
        <v>3.90625E-3</v>
      </c>
      <c r="E14" s="9">
        <v>0.2228525121555916</v>
      </c>
      <c r="G14" s="32">
        <f t="shared" si="2"/>
        <v>3.90625E-3</v>
      </c>
      <c r="H14" s="9">
        <v>0.26252530364372473</v>
      </c>
    </row>
    <row r="15" spans="1:8" x14ac:dyDescent="0.25">
      <c r="A15" s="32">
        <f t="shared" si="0"/>
        <v>1.953125E-3</v>
      </c>
      <c r="B15" s="9">
        <v>0.123516758753828</v>
      </c>
      <c r="D15" s="32">
        <f t="shared" si="1"/>
        <v>1.953125E-3</v>
      </c>
      <c r="E15" s="9">
        <v>0.1114262560777958</v>
      </c>
      <c r="G15" s="32">
        <f t="shared" si="2"/>
        <v>1.953125E-3</v>
      </c>
      <c r="H15" s="9">
        <v>0.13126265182186236</v>
      </c>
    </row>
    <row r="16" spans="1:8" x14ac:dyDescent="0.25">
      <c r="A16" s="32">
        <f t="shared" si="0"/>
        <v>9.765625E-4</v>
      </c>
      <c r="B16" s="9">
        <v>6.1758379376913898E-2</v>
      </c>
      <c r="D16" s="32">
        <f t="shared" si="1"/>
        <v>9.765625E-4</v>
      </c>
      <c r="E16" s="9">
        <v>5.5713128038897899E-2</v>
      </c>
      <c r="G16" s="32">
        <f t="shared" si="2"/>
        <v>9.765625E-4</v>
      </c>
      <c r="H16" s="9">
        <v>6.5631325910931182E-2</v>
      </c>
    </row>
    <row r="17" spans="1:8" x14ac:dyDescent="0.25">
      <c r="A17" s="32">
        <f t="shared" si="0"/>
        <v>4.8828125E-4</v>
      </c>
      <c r="B17" s="9">
        <f>B16/2</f>
        <v>3.0879189688456949E-2</v>
      </c>
      <c r="G17">
        <v>5.0000000000000001E-4</v>
      </c>
      <c r="H17">
        <f>H16/2</f>
        <v>3.2815662955465591E-2</v>
      </c>
    </row>
    <row r="18" spans="1:8" x14ac:dyDescent="0.25">
      <c r="A18" s="32">
        <f t="shared" si="0"/>
        <v>2.44140625E-4</v>
      </c>
      <c r="B18" s="9">
        <f>B17/2</f>
        <v>1.5439594844228475E-2</v>
      </c>
    </row>
    <row r="19" spans="1:8" x14ac:dyDescent="0.25">
      <c r="A19" s="32"/>
      <c r="B19" s="9"/>
    </row>
    <row r="20" spans="1:8" x14ac:dyDescent="0.25">
      <c r="A20" s="32"/>
      <c r="B20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3"/>
  <sheetViews>
    <sheetView zoomScale="40" zoomScaleNormal="40" workbookViewId="0">
      <selection activeCell="AH12" sqref="AH12"/>
    </sheetView>
  </sheetViews>
  <sheetFormatPr defaultRowHeight="15" x14ac:dyDescent="0.25"/>
  <cols>
    <col min="32" max="32" width="9.140625" customWidth="1"/>
  </cols>
  <sheetData>
    <row r="1" spans="1:41" ht="20.25" thickBot="1" x14ac:dyDescent="0.35">
      <c r="A1" s="64" t="s">
        <v>71</v>
      </c>
      <c r="B1" s="64"/>
      <c r="C1" s="64"/>
      <c r="D1" s="64"/>
      <c r="E1" s="64"/>
      <c r="F1" s="64"/>
      <c r="AH1" s="64" t="s">
        <v>100</v>
      </c>
      <c r="AI1" s="64"/>
      <c r="AJ1" s="64"/>
      <c r="AK1" s="64"/>
      <c r="AL1" s="64"/>
      <c r="AM1" s="64"/>
      <c r="AN1" s="64"/>
      <c r="AO1" s="64"/>
    </row>
    <row r="2" spans="1:41" ht="15.75" thickTop="1" x14ac:dyDescent="0.25"/>
    <row r="3" spans="1:41" ht="18" thickBot="1" x14ac:dyDescent="0.35">
      <c r="A3" s="65" t="s">
        <v>72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AH3" s="71" t="s">
        <v>13</v>
      </c>
      <c r="AI3" s="71"/>
      <c r="AJ3" s="71"/>
      <c r="AK3" s="71" t="s">
        <v>23</v>
      </c>
      <c r="AL3" s="71"/>
      <c r="AM3" s="71"/>
      <c r="AN3" s="71" t="s">
        <v>14</v>
      </c>
      <c r="AO3" s="71" t="s">
        <v>15</v>
      </c>
    </row>
    <row r="4" spans="1:41" ht="16.5" thickTop="1" x14ac:dyDescent="0.25">
      <c r="AH4" s="57" t="s">
        <v>96</v>
      </c>
      <c r="AI4" s="57" t="s">
        <v>97</v>
      </c>
      <c r="AJ4" s="57" t="s">
        <v>16</v>
      </c>
      <c r="AK4" s="57" t="s">
        <v>98</v>
      </c>
      <c r="AL4" s="57" t="s">
        <v>99</v>
      </c>
      <c r="AM4" s="57" t="s">
        <v>16</v>
      </c>
      <c r="AN4" s="71"/>
      <c r="AO4" s="71"/>
    </row>
    <row r="5" spans="1:41" ht="16.5" thickBot="1" x14ac:dyDescent="0.3">
      <c r="A5" s="59" t="s">
        <v>0</v>
      </c>
      <c r="B5" s="59"/>
      <c r="C5" s="59"/>
      <c r="D5" s="59"/>
      <c r="E5" s="59"/>
      <c r="F5" s="59"/>
      <c r="G5" s="59"/>
      <c r="I5" s="59" t="s">
        <v>68</v>
      </c>
      <c r="J5" s="59"/>
      <c r="K5" s="59"/>
      <c r="L5" s="59"/>
      <c r="M5" s="59"/>
      <c r="N5" s="59"/>
      <c r="O5" s="59"/>
      <c r="Q5" s="59" t="s">
        <v>73</v>
      </c>
      <c r="R5" s="59"/>
      <c r="S5" s="59"/>
      <c r="T5" s="59"/>
      <c r="U5" s="59"/>
      <c r="V5" s="59"/>
      <c r="W5" s="59"/>
      <c r="Y5" s="59" t="s">
        <v>41</v>
      </c>
      <c r="Z5" s="59"/>
      <c r="AA5" s="59"/>
      <c r="AB5" s="59"/>
      <c r="AC5" s="59"/>
      <c r="AD5" s="59"/>
      <c r="AE5" s="59"/>
      <c r="AH5" s="72" t="s">
        <v>17</v>
      </c>
      <c r="AI5" s="72"/>
      <c r="AJ5" s="72"/>
      <c r="AK5" s="72" t="s">
        <v>49</v>
      </c>
      <c r="AL5" s="72"/>
      <c r="AM5" s="72"/>
      <c r="AN5" s="55"/>
      <c r="AO5" s="55"/>
    </row>
    <row r="6" spans="1:41" x14ac:dyDescent="0.25">
      <c r="AH6" s="23">
        <v>3.1E-2</v>
      </c>
      <c r="AI6" s="23">
        <v>1.6E-2</v>
      </c>
      <c r="AJ6" s="24">
        <f>AI6/AH6</f>
        <v>0.5161290322580645</v>
      </c>
      <c r="AK6" s="23">
        <v>0.25</v>
      </c>
      <c r="AL6" s="23">
        <v>6.3E-2</v>
      </c>
      <c r="AM6" s="23">
        <f>AL6/AK6</f>
        <v>0.252</v>
      </c>
      <c r="AN6" s="24">
        <f>AM6+AJ6</f>
        <v>0.7681290322580645</v>
      </c>
      <c r="AO6" s="23" t="s">
        <v>19</v>
      </c>
    </row>
    <row r="7" spans="1:41" ht="15.75" x14ac:dyDescent="0.25">
      <c r="A7" s="19"/>
      <c r="B7" s="19"/>
      <c r="C7" s="19" t="s">
        <v>74</v>
      </c>
      <c r="D7" s="19"/>
      <c r="E7" s="19"/>
      <c r="F7" s="19"/>
      <c r="G7" s="19"/>
      <c r="I7" s="19"/>
      <c r="J7" s="19"/>
      <c r="K7" s="19" t="s">
        <v>74</v>
      </c>
      <c r="L7" s="19"/>
      <c r="M7" s="19"/>
      <c r="N7" s="19"/>
      <c r="O7" s="19"/>
      <c r="Q7" s="28"/>
      <c r="R7" s="28"/>
      <c r="S7" s="28" t="s">
        <v>74</v>
      </c>
      <c r="T7" s="28"/>
      <c r="U7" s="28"/>
      <c r="V7" s="28"/>
      <c r="W7" s="28"/>
      <c r="Y7" s="28"/>
      <c r="Z7" s="28"/>
      <c r="AA7" s="28" t="s">
        <v>74</v>
      </c>
      <c r="AB7" s="28"/>
      <c r="AC7" s="28"/>
      <c r="AD7" s="28"/>
      <c r="AE7" s="28"/>
      <c r="AH7" s="72" t="s">
        <v>20</v>
      </c>
      <c r="AI7" s="72"/>
      <c r="AJ7" s="72"/>
      <c r="AK7" s="72" t="s">
        <v>49</v>
      </c>
      <c r="AL7" s="72"/>
      <c r="AM7" s="72"/>
      <c r="AN7" s="55"/>
      <c r="AO7" s="55"/>
    </row>
    <row r="8" spans="1:41" x14ac:dyDescent="0.25">
      <c r="A8" s="19" t="s">
        <v>75</v>
      </c>
      <c r="B8" s="19">
        <v>0.5</v>
      </c>
      <c r="C8" s="19">
        <v>0.25</v>
      </c>
      <c r="D8" s="19">
        <v>0.125</v>
      </c>
      <c r="E8" s="19">
        <v>0.06</v>
      </c>
      <c r="F8" s="19">
        <v>0.03</v>
      </c>
      <c r="G8" s="19">
        <v>0</v>
      </c>
      <c r="I8" s="19" t="s">
        <v>75</v>
      </c>
      <c r="J8" s="19">
        <v>0.5</v>
      </c>
      <c r="K8" s="19">
        <v>0.25</v>
      </c>
      <c r="L8" s="19">
        <v>0.125</v>
      </c>
      <c r="M8" s="19">
        <v>0.06</v>
      </c>
      <c r="N8" s="19">
        <v>0.03</v>
      </c>
      <c r="O8" s="19">
        <v>0</v>
      </c>
      <c r="Q8" s="28" t="s">
        <v>75</v>
      </c>
      <c r="R8" s="28">
        <v>0.5</v>
      </c>
      <c r="S8" s="28">
        <v>0.25</v>
      </c>
      <c r="T8" s="28">
        <v>0.125</v>
      </c>
      <c r="U8" s="28">
        <v>0.06</v>
      </c>
      <c r="V8" s="28">
        <v>0.03</v>
      </c>
      <c r="W8" s="28">
        <v>0</v>
      </c>
      <c r="Y8" s="28" t="s">
        <v>75</v>
      </c>
      <c r="Z8" s="28">
        <v>0.5</v>
      </c>
      <c r="AA8" s="28">
        <v>0.25</v>
      </c>
      <c r="AB8" s="28">
        <v>0.125</v>
      </c>
      <c r="AC8" s="28">
        <v>0.06</v>
      </c>
      <c r="AD8" s="28">
        <v>0.03</v>
      </c>
      <c r="AE8" s="28">
        <v>0</v>
      </c>
      <c r="AH8" s="23">
        <v>2</v>
      </c>
      <c r="AI8" s="23">
        <v>2</v>
      </c>
      <c r="AJ8" s="23">
        <f>AI8/AH8</f>
        <v>1</v>
      </c>
      <c r="AK8" s="23">
        <v>0.25</v>
      </c>
      <c r="AL8" s="23">
        <v>3.1E-2</v>
      </c>
      <c r="AM8" s="23">
        <f>AL8/AK8</f>
        <v>0.124</v>
      </c>
      <c r="AN8" s="23">
        <f>AM8+AJ8</f>
        <v>1.1240000000000001</v>
      </c>
      <c r="AO8" s="23" t="s">
        <v>19</v>
      </c>
    </row>
    <row r="9" spans="1:41" ht="15.75" x14ac:dyDescent="0.25">
      <c r="A9" s="19">
        <v>0.06</v>
      </c>
      <c r="B9">
        <v>0.12820000000000001</v>
      </c>
      <c r="C9">
        <v>0.17249999999999999</v>
      </c>
      <c r="D9">
        <v>0.1225</v>
      </c>
      <c r="E9">
        <v>0.1241</v>
      </c>
      <c r="F9">
        <v>0.1326</v>
      </c>
      <c r="G9">
        <v>0.12230000000000001</v>
      </c>
      <c r="I9" s="19">
        <v>0.06</v>
      </c>
      <c r="J9" s="5">
        <v>0.13600000000000001</v>
      </c>
      <c r="K9" s="5">
        <v>0.1265</v>
      </c>
      <c r="L9" s="5">
        <v>0.13689999999999999</v>
      </c>
      <c r="M9" s="5">
        <v>0.17199999999999999</v>
      </c>
      <c r="N9" s="5">
        <v>0.1145</v>
      </c>
      <c r="O9" s="5">
        <v>0.12540000000000001</v>
      </c>
      <c r="Q9" s="28">
        <v>0.06</v>
      </c>
      <c r="R9" s="5">
        <f>J9-B9</f>
        <v>7.8000000000000014E-3</v>
      </c>
      <c r="S9" s="5">
        <f t="shared" ref="S9:W16" si="0">K9-C9</f>
        <v>-4.5999999999999985E-2</v>
      </c>
      <c r="T9" s="5">
        <f t="shared" si="0"/>
        <v>1.4399999999999996E-2</v>
      </c>
      <c r="U9" s="5">
        <f t="shared" si="0"/>
        <v>4.7899999999999984E-2</v>
      </c>
      <c r="V9" s="5">
        <f t="shared" si="0"/>
        <v>-1.8099999999999991E-2</v>
      </c>
      <c r="W9" s="5">
        <f t="shared" si="0"/>
        <v>3.1000000000000055E-3</v>
      </c>
      <c r="Y9" s="28">
        <v>0.06</v>
      </c>
      <c r="Z9" s="2">
        <f>AVERAGE(R9,R20,R31,R42,R54,R65)</f>
        <v>-0.15049999999999999</v>
      </c>
      <c r="AA9" s="2">
        <f t="shared" ref="AA9:AE16" si="1">AVERAGE(S9,S20,S31,S42,S54,S65)</f>
        <v>-7.2833333333333347E-2</v>
      </c>
      <c r="AB9" s="2">
        <f t="shared" si="1"/>
        <v>-4.4883333333333331E-2</v>
      </c>
      <c r="AC9" s="2">
        <f t="shared" si="1"/>
        <v>-1.5816666666666673E-2</v>
      </c>
      <c r="AD9" s="2">
        <f t="shared" si="1"/>
        <v>-3.8333333333333323E-3</v>
      </c>
      <c r="AE9" s="2">
        <f t="shared" si="1"/>
        <v>-1.6450000000000003E-2</v>
      </c>
      <c r="AH9" s="72" t="s">
        <v>18</v>
      </c>
      <c r="AI9" s="72"/>
      <c r="AJ9" s="72"/>
      <c r="AK9" s="72" t="s">
        <v>49</v>
      </c>
      <c r="AL9" s="72"/>
      <c r="AM9" s="72"/>
      <c r="AN9" s="55"/>
      <c r="AO9" s="55"/>
    </row>
    <row r="10" spans="1:41" x14ac:dyDescent="0.25">
      <c r="A10" s="19">
        <v>0.03</v>
      </c>
      <c r="B10">
        <v>0.1368</v>
      </c>
      <c r="C10">
        <v>0.1444</v>
      </c>
      <c r="D10">
        <v>0.12839999999999999</v>
      </c>
      <c r="E10">
        <v>0.12939999999999999</v>
      </c>
      <c r="F10">
        <v>0.14030000000000001</v>
      </c>
      <c r="G10">
        <v>0.13600000000000001</v>
      </c>
      <c r="I10" s="19">
        <v>0.03</v>
      </c>
      <c r="J10">
        <v>0.1696</v>
      </c>
      <c r="K10">
        <v>0.13139999999999999</v>
      </c>
      <c r="L10">
        <v>0.13780000000000001</v>
      </c>
      <c r="M10">
        <v>0.1487</v>
      </c>
      <c r="N10">
        <v>0.11600000000000001</v>
      </c>
      <c r="O10">
        <v>0.13159999999999999</v>
      </c>
      <c r="Q10" s="28">
        <v>0.03</v>
      </c>
      <c r="R10" s="5">
        <f t="shared" ref="R10:R16" si="2">J10-B10</f>
        <v>3.2799999999999996E-2</v>
      </c>
      <c r="S10" s="5">
        <f t="shared" si="0"/>
        <v>-1.3000000000000012E-2</v>
      </c>
      <c r="T10" s="5">
        <f t="shared" si="0"/>
        <v>9.4000000000000195E-3</v>
      </c>
      <c r="U10" s="5">
        <f t="shared" si="0"/>
        <v>1.9300000000000012E-2</v>
      </c>
      <c r="V10" s="5">
        <f t="shared" si="0"/>
        <v>-2.4300000000000002E-2</v>
      </c>
      <c r="W10" s="5">
        <f t="shared" si="0"/>
        <v>-4.400000000000015E-3</v>
      </c>
      <c r="Y10" s="28">
        <v>0.03</v>
      </c>
      <c r="Z10" s="2">
        <f t="shared" ref="Z10:Z16" si="3">AVERAGE(R10,R21,R32,R43,R55,R66)</f>
        <v>-0.15988333333333329</v>
      </c>
      <c r="AA10" s="2">
        <f t="shared" si="1"/>
        <v>-0.16469999999999999</v>
      </c>
      <c r="AB10" s="2">
        <f t="shared" si="1"/>
        <v>-7.0516666666666644E-2</v>
      </c>
      <c r="AC10" s="2">
        <f t="shared" si="1"/>
        <v>-2.3249999999999989E-2</v>
      </c>
      <c r="AD10" s="2">
        <f t="shared" si="1"/>
        <v>1.9666666666666666E-2</v>
      </c>
      <c r="AE10" s="2">
        <f t="shared" si="1"/>
        <v>-1.6733333333333336E-2</v>
      </c>
      <c r="AH10" s="23">
        <v>0.5</v>
      </c>
      <c r="AI10" s="23">
        <v>1</v>
      </c>
      <c r="AJ10" s="23">
        <f>AI10/AH10</f>
        <v>2</v>
      </c>
      <c r="AK10" s="23">
        <v>0.25</v>
      </c>
      <c r="AL10" s="23">
        <v>0.125</v>
      </c>
      <c r="AM10" s="23">
        <f>AL10/AK10</f>
        <v>0.5</v>
      </c>
      <c r="AN10" s="23">
        <f>AM10+AJ10</f>
        <v>2.5</v>
      </c>
      <c r="AO10" s="23" t="s">
        <v>19</v>
      </c>
    </row>
    <row r="11" spans="1:41" x14ac:dyDescent="0.25">
      <c r="A11" s="19">
        <v>0.01</v>
      </c>
      <c r="B11">
        <v>0.13150000000000001</v>
      </c>
      <c r="C11">
        <v>0.1181</v>
      </c>
      <c r="D11">
        <v>0.183</v>
      </c>
      <c r="E11">
        <v>0.12620000000000001</v>
      </c>
      <c r="F11">
        <v>0.1125</v>
      </c>
      <c r="G11">
        <v>0.12520000000000001</v>
      </c>
      <c r="I11" s="19">
        <v>0.01</v>
      </c>
      <c r="J11">
        <v>0.1206</v>
      </c>
      <c r="K11">
        <v>0.1225</v>
      </c>
      <c r="L11">
        <v>0.13819999999999999</v>
      </c>
      <c r="M11">
        <v>0.27250000000000002</v>
      </c>
      <c r="N11">
        <v>0.50380000000000003</v>
      </c>
      <c r="O11">
        <v>0.42580000000000001</v>
      </c>
      <c r="Q11" s="28">
        <v>0.01</v>
      </c>
      <c r="R11" s="5">
        <f t="shared" si="2"/>
        <v>-1.0900000000000007E-2</v>
      </c>
      <c r="S11" s="5">
        <f t="shared" si="0"/>
        <v>4.4000000000000011E-3</v>
      </c>
      <c r="T11" s="5">
        <f t="shared" si="0"/>
        <v>-4.4800000000000006E-2</v>
      </c>
      <c r="U11" s="5">
        <f t="shared" si="0"/>
        <v>0.14630000000000001</v>
      </c>
      <c r="V11" s="5">
        <f t="shared" si="0"/>
        <v>0.39130000000000004</v>
      </c>
      <c r="W11" s="5">
        <f t="shared" si="0"/>
        <v>0.30059999999999998</v>
      </c>
      <c r="Y11" s="28">
        <v>0.01</v>
      </c>
      <c r="Z11" s="2">
        <f t="shared" si="3"/>
        <v>-6.8199999999999997E-2</v>
      </c>
      <c r="AA11" s="2">
        <f t="shared" si="1"/>
        <v>-7.4700000000000003E-2</v>
      </c>
      <c r="AB11" s="2">
        <f t="shared" si="1"/>
        <v>-9.0666666666666725E-3</v>
      </c>
      <c r="AC11" s="39">
        <f t="shared" si="1"/>
        <v>6.6166666666666639E-3</v>
      </c>
      <c r="AD11" s="5">
        <f t="shared" si="1"/>
        <v>0.22453333333333333</v>
      </c>
      <c r="AE11" s="5">
        <f t="shared" si="1"/>
        <v>8.5150000000000003E-2</v>
      </c>
    </row>
    <row r="12" spans="1:41" x14ac:dyDescent="0.25">
      <c r="A12" s="19">
        <v>5.0000000000000001E-3</v>
      </c>
      <c r="B12">
        <v>0.13719999999999999</v>
      </c>
      <c r="C12">
        <v>0.1321</v>
      </c>
      <c r="D12">
        <v>0.12429999999999999</v>
      </c>
      <c r="E12">
        <v>0.12770000000000001</v>
      </c>
      <c r="F12">
        <v>0.1168</v>
      </c>
      <c r="G12">
        <v>0.1231</v>
      </c>
      <c r="I12" s="19">
        <v>5.0000000000000001E-3</v>
      </c>
      <c r="J12">
        <v>0.13719999999999999</v>
      </c>
      <c r="K12">
        <v>0.1313</v>
      </c>
      <c r="L12">
        <v>0.15559999999999999</v>
      </c>
      <c r="M12">
        <v>0.21790000000000001</v>
      </c>
      <c r="N12">
        <v>0.41770000000000002</v>
      </c>
      <c r="O12">
        <v>0.48820000000000002</v>
      </c>
      <c r="Q12" s="28">
        <v>5.0000000000000001E-3</v>
      </c>
      <c r="R12" s="5">
        <f t="shared" si="2"/>
        <v>0</v>
      </c>
      <c r="S12" s="5">
        <f t="shared" si="0"/>
        <v>-7.9999999999999516E-4</v>
      </c>
      <c r="T12" s="5">
        <f t="shared" si="0"/>
        <v>3.1299999999999994E-2</v>
      </c>
      <c r="U12" s="5">
        <f t="shared" si="0"/>
        <v>9.0200000000000002E-2</v>
      </c>
      <c r="V12" s="5">
        <f t="shared" si="0"/>
        <v>0.3009</v>
      </c>
      <c r="W12" s="5">
        <f t="shared" si="0"/>
        <v>0.36510000000000004</v>
      </c>
      <c r="Y12" s="28">
        <v>5.0000000000000001E-3</v>
      </c>
      <c r="Z12" s="2">
        <f t="shared" si="3"/>
        <v>-0.14275000000000002</v>
      </c>
      <c r="AA12" s="2">
        <f t="shared" si="1"/>
        <v>-0.14435000000000001</v>
      </c>
      <c r="AB12" s="2">
        <f t="shared" si="1"/>
        <v>-5.8500000000000003E-2</v>
      </c>
      <c r="AC12" s="5">
        <f t="shared" si="1"/>
        <v>0.11911666666666669</v>
      </c>
      <c r="AD12" s="5">
        <f t="shared" si="1"/>
        <v>0.2379</v>
      </c>
      <c r="AE12" s="5">
        <f t="shared" si="1"/>
        <v>0.18639999999999998</v>
      </c>
      <c r="AH12" s="25" t="s">
        <v>101</v>
      </c>
    </row>
    <row r="13" spans="1:41" x14ac:dyDescent="0.25">
      <c r="A13" s="19">
        <v>2.5000000000000001E-3</v>
      </c>
      <c r="B13">
        <v>0.1343</v>
      </c>
      <c r="C13">
        <v>0.12709999999999999</v>
      </c>
      <c r="D13">
        <v>0.1283</v>
      </c>
      <c r="E13">
        <v>0.12709999999999999</v>
      </c>
      <c r="F13">
        <v>0.11459999999999999</v>
      </c>
      <c r="G13">
        <v>0.1288</v>
      </c>
      <c r="I13" s="19">
        <v>2.5000000000000001E-3</v>
      </c>
      <c r="J13">
        <v>0.1183</v>
      </c>
      <c r="K13">
        <v>0.13650000000000001</v>
      </c>
      <c r="L13">
        <v>0.14130000000000001</v>
      </c>
      <c r="M13">
        <v>0.31640000000000001</v>
      </c>
      <c r="N13">
        <v>0.45760000000000001</v>
      </c>
      <c r="O13">
        <v>0.60599999999999998</v>
      </c>
      <c r="Q13" s="28">
        <v>2.5000000000000001E-3</v>
      </c>
      <c r="R13" s="5">
        <f t="shared" si="2"/>
        <v>-1.6E-2</v>
      </c>
      <c r="S13" s="5">
        <f t="shared" si="0"/>
        <v>9.4000000000000195E-3</v>
      </c>
      <c r="T13" s="5">
        <f t="shared" si="0"/>
        <v>1.3000000000000012E-2</v>
      </c>
      <c r="U13" s="5">
        <f t="shared" si="0"/>
        <v>0.18930000000000002</v>
      </c>
      <c r="V13" s="5">
        <f t="shared" si="0"/>
        <v>0.34300000000000003</v>
      </c>
      <c r="W13" s="5">
        <f t="shared" si="0"/>
        <v>0.47719999999999996</v>
      </c>
      <c r="Y13" s="28">
        <v>2.5000000000000001E-3</v>
      </c>
      <c r="Z13" s="2">
        <f t="shared" si="3"/>
        <v>-8.9066666666666669E-2</v>
      </c>
      <c r="AA13" s="2">
        <f t="shared" si="1"/>
        <v>-6.0666666666666667E-2</v>
      </c>
      <c r="AB13" s="2">
        <f t="shared" si="1"/>
        <v>-2.5316666666666671E-2</v>
      </c>
      <c r="AC13" s="5">
        <f t="shared" si="1"/>
        <v>0.16744999999999999</v>
      </c>
      <c r="AD13" s="5">
        <f t="shared" si="1"/>
        <v>0.25069999999999998</v>
      </c>
      <c r="AE13" s="5">
        <f t="shared" si="1"/>
        <v>0.29526666666666662</v>
      </c>
    </row>
    <row r="14" spans="1:41" x14ac:dyDescent="0.25">
      <c r="A14" s="19">
        <v>1.25E-3</v>
      </c>
      <c r="B14">
        <v>0.1532</v>
      </c>
      <c r="C14">
        <v>0.13220000000000001</v>
      </c>
      <c r="D14">
        <v>0.1391</v>
      </c>
      <c r="E14">
        <v>0.13650000000000001</v>
      </c>
      <c r="F14">
        <v>0.1229</v>
      </c>
      <c r="G14">
        <v>0.13070000000000001</v>
      </c>
      <c r="I14" s="19">
        <v>1.25E-3</v>
      </c>
      <c r="J14">
        <v>0.1203</v>
      </c>
      <c r="K14">
        <v>0.1215</v>
      </c>
      <c r="L14">
        <v>0.1376</v>
      </c>
      <c r="M14">
        <v>0.24199999999999999</v>
      </c>
      <c r="N14">
        <v>0.4758</v>
      </c>
      <c r="O14">
        <v>0.50719999999999998</v>
      </c>
      <c r="Q14" s="28">
        <v>1.25E-3</v>
      </c>
      <c r="R14" s="5">
        <f t="shared" si="2"/>
        <v>-3.2899999999999999E-2</v>
      </c>
      <c r="S14" s="5">
        <f t="shared" si="0"/>
        <v>-1.0700000000000015E-2</v>
      </c>
      <c r="T14" s="5">
        <f t="shared" si="0"/>
        <v>-1.5000000000000013E-3</v>
      </c>
      <c r="U14" s="5">
        <f t="shared" si="0"/>
        <v>0.10549999999999998</v>
      </c>
      <c r="V14" s="5">
        <f t="shared" si="0"/>
        <v>0.35289999999999999</v>
      </c>
      <c r="W14" s="5">
        <f t="shared" si="0"/>
        <v>0.37649999999999995</v>
      </c>
      <c r="Y14" s="28">
        <v>1.25E-3</v>
      </c>
      <c r="Z14" s="2">
        <f t="shared" si="3"/>
        <v>-5.2266666666666683E-2</v>
      </c>
      <c r="AA14" s="2">
        <f t="shared" si="1"/>
        <v>-7.3349999999999999E-2</v>
      </c>
      <c r="AB14" s="2">
        <f t="shared" si="1"/>
        <v>6.9133333333333311E-2</v>
      </c>
      <c r="AC14" s="5">
        <f t="shared" si="1"/>
        <v>9.5149999999999998E-2</v>
      </c>
      <c r="AD14" s="5">
        <f t="shared" si="1"/>
        <v>0.38203333333333328</v>
      </c>
      <c r="AE14" s="5">
        <f t="shared" si="1"/>
        <v>0.3700166666666666</v>
      </c>
    </row>
    <row r="15" spans="1:41" x14ac:dyDescent="0.25">
      <c r="A15" s="19">
        <v>5.9999999999999995E-4</v>
      </c>
      <c r="B15">
        <v>0.1447</v>
      </c>
      <c r="C15">
        <v>0.14979999999999999</v>
      </c>
      <c r="D15">
        <v>0.1459</v>
      </c>
      <c r="E15">
        <v>0.1419</v>
      </c>
      <c r="F15">
        <v>0.1368</v>
      </c>
      <c r="G15">
        <v>0.14099999999999999</v>
      </c>
      <c r="I15" s="19">
        <v>5.9999999999999995E-4</v>
      </c>
      <c r="J15">
        <v>0.1386</v>
      </c>
      <c r="K15">
        <v>0.1459</v>
      </c>
      <c r="L15">
        <v>0.1525</v>
      </c>
      <c r="M15">
        <v>0.31759999999999999</v>
      </c>
      <c r="N15">
        <v>0.51200000000000001</v>
      </c>
      <c r="O15">
        <v>0.60519999999999996</v>
      </c>
      <c r="Q15" s="28">
        <v>5.9999999999999995E-4</v>
      </c>
      <c r="R15" s="5">
        <f t="shared" si="2"/>
        <v>-6.0999999999999943E-3</v>
      </c>
      <c r="S15" s="5">
        <f t="shared" si="0"/>
        <v>-3.8999999999999868E-3</v>
      </c>
      <c r="T15" s="5">
        <f t="shared" si="0"/>
        <v>6.5999999999999948E-3</v>
      </c>
      <c r="U15" s="5">
        <f t="shared" si="0"/>
        <v>0.1757</v>
      </c>
      <c r="V15" s="5">
        <f t="shared" si="0"/>
        <v>0.37519999999999998</v>
      </c>
      <c r="W15" s="5">
        <f t="shared" si="0"/>
        <v>0.46419999999999995</v>
      </c>
      <c r="Y15" s="28">
        <v>5.9999999999999995E-4</v>
      </c>
      <c r="Z15" s="2">
        <f t="shared" si="3"/>
        <v>-4.6383333333333332E-2</v>
      </c>
      <c r="AA15" s="2">
        <f t="shared" si="1"/>
        <v>-0.11011666666666663</v>
      </c>
      <c r="AB15" s="2">
        <f t="shared" si="1"/>
        <v>-5.3516666666666678E-2</v>
      </c>
      <c r="AC15" s="5">
        <f t="shared" si="1"/>
        <v>0.13428333333333337</v>
      </c>
      <c r="AD15" s="5">
        <f t="shared" si="1"/>
        <v>0.29830000000000001</v>
      </c>
      <c r="AE15" s="5">
        <f t="shared" si="1"/>
        <v>0.28793333333333332</v>
      </c>
    </row>
    <row r="16" spans="1:41" x14ac:dyDescent="0.25">
      <c r="A16" s="19">
        <v>0</v>
      </c>
      <c r="B16">
        <v>0.15179999999999999</v>
      </c>
      <c r="C16">
        <v>0.1525</v>
      </c>
      <c r="D16">
        <v>0.16020000000000001</v>
      </c>
      <c r="E16">
        <v>0.1575</v>
      </c>
      <c r="F16">
        <v>0.15720000000000001</v>
      </c>
      <c r="G16">
        <v>0.15970000000000001</v>
      </c>
      <c r="I16" s="19">
        <v>0</v>
      </c>
      <c r="J16">
        <v>0.16339999999999999</v>
      </c>
      <c r="K16">
        <v>0.18859999999999999</v>
      </c>
      <c r="L16">
        <v>0.19309999999999999</v>
      </c>
      <c r="M16">
        <v>0.39879999999999999</v>
      </c>
      <c r="N16">
        <v>0.51570000000000005</v>
      </c>
      <c r="O16">
        <v>0.7006</v>
      </c>
      <c r="Q16" s="28">
        <v>0</v>
      </c>
      <c r="R16" s="5">
        <f t="shared" si="2"/>
        <v>1.1599999999999999E-2</v>
      </c>
      <c r="S16" s="5">
        <f t="shared" si="0"/>
        <v>3.6099999999999993E-2</v>
      </c>
      <c r="T16" s="5">
        <f t="shared" si="0"/>
        <v>3.2899999999999985E-2</v>
      </c>
      <c r="U16" s="5">
        <f t="shared" si="0"/>
        <v>0.24129999999999999</v>
      </c>
      <c r="V16" s="5">
        <f t="shared" si="0"/>
        <v>0.35850000000000004</v>
      </c>
      <c r="W16" s="5">
        <f t="shared" si="0"/>
        <v>0.54089999999999994</v>
      </c>
      <c r="Y16" s="28">
        <v>0</v>
      </c>
      <c r="Z16" s="2">
        <f t="shared" si="3"/>
        <v>-5.9499999999999997E-2</v>
      </c>
      <c r="AA16" s="2">
        <f t="shared" si="1"/>
        <v>-9.6533333333333318E-2</v>
      </c>
      <c r="AB16" s="2">
        <f t="shared" si="1"/>
        <v>-0.12528333333333333</v>
      </c>
      <c r="AC16" s="5">
        <f t="shared" si="1"/>
        <v>0.18331666666666668</v>
      </c>
      <c r="AD16" s="5">
        <f t="shared" si="1"/>
        <v>0.30186666666666667</v>
      </c>
      <c r="AE16" s="5">
        <f t="shared" si="1"/>
        <v>0.40021666666666661</v>
      </c>
    </row>
    <row r="18" spans="1:23" x14ac:dyDescent="0.25">
      <c r="A18" s="19"/>
      <c r="B18" s="19"/>
      <c r="C18" s="19" t="s">
        <v>74</v>
      </c>
      <c r="D18" s="19"/>
      <c r="E18" s="19"/>
      <c r="F18" s="19"/>
      <c r="G18" s="19"/>
      <c r="I18" s="19"/>
      <c r="J18" s="19"/>
      <c r="K18" s="19" t="s">
        <v>74</v>
      </c>
      <c r="L18" s="19"/>
      <c r="M18" s="19"/>
      <c r="N18" s="19"/>
      <c r="O18" s="19"/>
      <c r="Q18" s="28"/>
      <c r="R18" s="28"/>
      <c r="S18" s="28" t="s">
        <v>74</v>
      </c>
      <c r="T18" s="28"/>
      <c r="U18" s="28"/>
      <c r="V18" s="28"/>
      <c r="W18" s="28"/>
    </row>
    <row r="19" spans="1:23" x14ac:dyDescent="0.25">
      <c r="A19" s="19" t="s">
        <v>75</v>
      </c>
      <c r="B19" s="19">
        <v>0.5</v>
      </c>
      <c r="C19" s="19">
        <v>0.25</v>
      </c>
      <c r="D19" s="19">
        <v>0.125</v>
      </c>
      <c r="E19" s="19">
        <v>0.06</v>
      </c>
      <c r="F19" s="19">
        <v>0.03</v>
      </c>
      <c r="G19" s="19">
        <v>0</v>
      </c>
      <c r="I19" s="19" t="s">
        <v>75</v>
      </c>
      <c r="J19" s="19">
        <v>0.5</v>
      </c>
      <c r="K19" s="19">
        <v>0.25</v>
      </c>
      <c r="L19" s="19">
        <v>0.125</v>
      </c>
      <c r="M19" s="19">
        <v>0.06</v>
      </c>
      <c r="N19" s="19">
        <v>0.03</v>
      </c>
      <c r="O19" s="19">
        <v>0</v>
      </c>
      <c r="Q19" s="28" t="s">
        <v>75</v>
      </c>
      <c r="R19" s="28">
        <v>0.5</v>
      </c>
      <c r="S19" s="28">
        <v>0.25</v>
      </c>
      <c r="T19" s="28">
        <v>0.125</v>
      </c>
      <c r="U19" s="28">
        <v>0.06</v>
      </c>
      <c r="V19" s="28">
        <v>0.03</v>
      </c>
      <c r="W19" s="28">
        <v>0</v>
      </c>
    </row>
    <row r="20" spans="1:23" x14ac:dyDescent="0.25">
      <c r="A20" s="19">
        <v>0.06</v>
      </c>
      <c r="B20">
        <v>0.16250000000000001</v>
      </c>
      <c r="C20">
        <v>0.13070000000000001</v>
      </c>
      <c r="D20">
        <v>0.15029999999999999</v>
      </c>
      <c r="E20">
        <v>0.17219999999999999</v>
      </c>
      <c r="F20">
        <v>0.12690000000000001</v>
      </c>
      <c r="G20">
        <v>0.1386</v>
      </c>
      <c r="I20" s="19">
        <v>0.06</v>
      </c>
      <c r="J20">
        <v>0.12859999999999999</v>
      </c>
      <c r="K20">
        <v>0.16439999999999999</v>
      </c>
      <c r="L20">
        <v>0.115</v>
      </c>
      <c r="M20">
        <v>0.12</v>
      </c>
      <c r="N20">
        <v>0.1351</v>
      </c>
      <c r="O20">
        <v>0.124</v>
      </c>
      <c r="Q20" s="28">
        <v>0.06</v>
      </c>
      <c r="R20" s="5">
        <f>J20-B20</f>
        <v>-3.3900000000000013E-2</v>
      </c>
      <c r="S20" s="5">
        <f t="shared" ref="S20:W27" si="4">K20-C20</f>
        <v>3.369999999999998E-2</v>
      </c>
      <c r="T20" s="5">
        <f t="shared" si="4"/>
        <v>-3.5299999999999984E-2</v>
      </c>
      <c r="U20" s="5">
        <f t="shared" si="4"/>
        <v>-5.2199999999999996E-2</v>
      </c>
      <c r="V20" s="5">
        <f t="shared" si="4"/>
        <v>8.1999999999999851E-3</v>
      </c>
      <c r="W20" s="5">
        <f t="shared" si="4"/>
        <v>-1.4600000000000002E-2</v>
      </c>
    </row>
    <row r="21" spans="1:23" x14ac:dyDescent="0.25">
      <c r="A21" s="19">
        <v>0.03</v>
      </c>
      <c r="B21">
        <v>0.26619999999999999</v>
      </c>
      <c r="C21">
        <v>0.16850000000000001</v>
      </c>
      <c r="D21">
        <v>0.1502</v>
      </c>
      <c r="E21">
        <v>0.15709999999999999</v>
      </c>
      <c r="F21">
        <v>0.1171</v>
      </c>
      <c r="G21">
        <v>0.1313</v>
      </c>
      <c r="I21" s="19">
        <v>0.03</v>
      </c>
      <c r="J21">
        <v>0.13020000000000001</v>
      </c>
      <c r="K21">
        <v>0.14019999999999999</v>
      </c>
      <c r="L21">
        <v>0.1221</v>
      </c>
      <c r="M21">
        <v>0.12670000000000001</v>
      </c>
      <c r="N21">
        <v>0.19420000000000001</v>
      </c>
      <c r="O21">
        <v>0.1671</v>
      </c>
      <c r="Q21" s="28">
        <v>0.03</v>
      </c>
      <c r="R21" s="5">
        <f t="shared" ref="R21:R27" si="5">J21-B21</f>
        <v>-0.13599999999999998</v>
      </c>
      <c r="S21" s="5">
        <f t="shared" si="4"/>
        <v>-2.830000000000002E-2</v>
      </c>
      <c r="T21" s="5">
        <f t="shared" si="4"/>
        <v>-2.81E-2</v>
      </c>
      <c r="U21" s="5">
        <f t="shared" si="4"/>
        <v>-3.0399999999999983E-2</v>
      </c>
      <c r="V21" s="5">
        <f t="shared" si="4"/>
        <v>7.7100000000000016E-2</v>
      </c>
      <c r="W21" s="5">
        <f t="shared" si="4"/>
        <v>3.5799999999999998E-2</v>
      </c>
    </row>
    <row r="22" spans="1:23" x14ac:dyDescent="0.25">
      <c r="A22" s="19">
        <v>0.01</v>
      </c>
      <c r="B22">
        <v>0.1575</v>
      </c>
      <c r="C22">
        <v>0.1303</v>
      </c>
      <c r="D22">
        <v>0.1295</v>
      </c>
      <c r="E22">
        <v>0.13900000000000001</v>
      </c>
      <c r="F22">
        <v>0.13639999999999999</v>
      </c>
      <c r="G22">
        <v>0.1295</v>
      </c>
      <c r="I22" s="19">
        <v>0.01</v>
      </c>
      <c r="J22">
        <v>0.1303</v>
      </c>
      <c r="K22">
        <v>0.1203</v>
      </c>
      <c r="L22">
        <v>0.123</v>
      </c>
      <c r="M22">
        <v>0.1537</v>
      </c>
      <c r="N22">
        <v>0.36270000000000002</v>
      </c>
      <c r="O22">
        <v>0.37030000000000002</v>
      </c>
      <c r="Q22" s="28">
        <v>0.01</v>
      </c>
      <c r="R22" s="5">
        <f t="shared" si="5"/>
        <v>-2.7200000000000002E-2</v>
      </c>
      <c r="S22" s="5">
        <f t="shared" si="4"/>
        <v>-9.999999999999995E-3</v>
      </c>
      <c r="T22" s="5">
        <f t="shared" si="4"/>
        <v>-6.5000000000000058E-3</v>
      </c>
      <c r="U22" s="5">
        <f t="shared" si="4"/>
        <v>1.4699999999999991E-2</v>
      </c>
      <c r="V22" s="5">
        <f t="shared" si="4"/>
        <v>0.22630000000000003</v>
      </c>
      <c r="W22" s="5">
        <f t="shared" si="4"/>
        <v>0.24080000000000001</v>
      </c>
    </row>
    <row r="23" spans="1:23" x14ac:dyDescent="0.25">
      <c r="A23" s="19">
        <v>5.0000000000000001E-3</v>
      </c>
      <c r="B23">
        <v>0.21460000000000001</v>
      </c>
      <c r="C23">
        <v>0.1537</v>
      </c>
      <c r="D23">
        <v>0.16259999999999999</v>
      </c>
      <c r="E23">
        <v>0.14149999999999999</v>
      </c>
      <c r="F23">
        <v>0.125</v>
      </c>
      <c r="G23">
        <v>0.1285</v>
      </c>
      <c r="I23" s="19">
        <v>5.0000000000000001E-3</v>
      </c>
      <c r="J23">
        <v>0.1353</v>
      </c>
      <c r="K23">
        <v>0.1736</v>
      </c>
      <c r="L23">
        <v>0.123</v>
      </c>
      <c r="M23">
        <v>0.23649999999999999</v>
      </c>
      <c r="N23">
        <v>0.3196</v>
      </c>
      <c r="O23">
        <v>0.52729999999999999</v>
      </c>
      <c r="Q23" s="28">
        <v>5.0000000000000001E-3</v>
      </c>
      <c r="R23" s="5">
        <f t="shared" si="5"/>
        <v>-7.9300000000000009E-2</v>
      </c>
      <c r="S23" s="5">
        <f t="shared" si="4"/>
        <v>1.9900000000000001E-2</v>
      </c>
      <c r="T23" s="5">
        <f t="shared" si="4"/>
        <v>-3.9599999999999996E-2</v>
      </c>
      <c r="U23" s="5">
        <f t="shared" si="4"/>
        <v>9.5000000000000001E-2</v>
      </c>
      <c r="V23" s="5">
        <f t="shared" si="4"/>
        <v>0.1946</v>
      </c>
      <c r="W23" s="5">
        <f t="shared" si="4"/>
        <v>0.39879999999999999</v>
      </c>
    </row>
    <row r="24" spans="1:23" x14ac:dyDescent="0.25">
      <c r="A24" s="19">
        <v>2.5000000000000001E-3</v>
      </c>
      <c r="B24">
        <v>0.13250000000000001</v>
      </c>
      <c r="C24">
        <v>0.13850000000000001</v>
      </c>
      <c r="D24">
        <v>0.13450000000000001</v>
      </c>
      <c r="E24">
        <v>0.1313</v>
      </c>
      <c r="F24">
        <v>0.13469999999999999</v>
      </c>
      <c r="G24">
        <v>0.13669999999999999</v>
      </c>
      <c r="I24" s="19">
        <v>2.5000000000000001E-3</v>
      </c>
      <c r="J24">
        <v>0.13300000000000001</v>
      </c>
      <c r="K24">
        <v>0.14430000000000001</v>
      </c>
      <c r="L24">
        <v>0.13089999999999999</v>
      </c>
      <c r="M24">
        <v>0.2979</v>
      </c>
      <c r="N24">
        <v>0.33879999999999999</v>
      </c>
      <c r="O24">
        <v>0.54349999999999998</v>
      </c>
      <c r="Q24" s="28">
        <v>2.5000000000000001E-3</v>
      </c>
      <c r="R24" s="5">
        <f t="shared" si="5"/>
        <v>5.0000000000000044E-4</v>
      </c>
      <c r="S24" s="5">
        <f t="shared" si="4"/>
        <v>5.7999999999999996E-3</v>
      </c>
      <c r="T24" s="5">
        <f t="shared" si="4"/>
        <v>-3.6000000000000199E-3</v>
      </c>
      <c r="U24" s="5">
        <f t="shared" si="4"/>
        <v>0.1666</v>
      </c>
      <c r="V24" s="5">
        <f t="shared" si="4"/>
        <v>0.2041</v>
      </c>
      <c r="W24" s="5">
        <f t="shared" si="4"/>
        <v>0.40679999999999999</v>
      </c>
    </row>
    <row r="25" spans="1:23" x14ac:dyDescent="0.25">
      <c r="A25" s="19">
        <v>1.25E-3</v>
      </c>
      <c r="B25">
        <v>0.15079999999999999</v>
      </c>
      <c r="C25">
        <v>0.13669999999999999</v>
      </c>
      <c r="D25">
        <v>0.13830000000000001</v>
      </c>
      <c r="E25">
        <v>0.13869999999999999</v>
      </c>
      <c r="F25">
        <v>0.1249</v>
      </c>
      <c r="G25">
        <v>0.13389999999999999</v>
      </c>
      <c r="I25" s="19">
        <v>1.25E-3</v>
      </c>
      <c r="J25">
        <v>0.12989999999999999</v>
      </c>
      <c r="K25">
        <v>0.1328</v>
      </c>
      <c r="L25">
        <v>0.1326</v>
      </c>
      <c r="M25">
        <v>0.2636</v>
      </c>
      <c r="N25">
        <v>0.495</v>
      </c>
      <c r="O25">
        <v>0.56130000000000002</v>
      </c>
      <c r="Q25" s="28">
        <v>1.25E-3</v>
      </c>
      <c r="R25" s="5">
        <f t="shared" si="5"/>
        <v>-2.0900000000000002E-2</v>
      </c>
      <c r="S25" s="5">
        <f t="shared" si="4"/>
        <v>-3.8999999999999868E-3</v>
      </c>
      <c r="T25" s="5">
        <f t="shared" si="4"/>
        <v>-5.7000000000000106E-3</v>
      </c>
      <c r="U25" s="5">
        <f t="shared" si="4"/>
        <v>0.12490000000000001</v>
      </c>
      <c r="V25" s="5">
        <f t="shared" si="4"/>
        <v>0.37009999999999998</v>
      </c>
      <c r="W25" s="5">
        <f t="shared" si="4"/>
        <v>0.4274</v>
      </c>
    </row>
    <row r="26" spans="1:23" x14ac:dyDescent="0.25">
      <c r="A26" s="19">
        <v>5.9999999999999995E-4</v>
      </c>
      <c r="B26">
        <v>0.29430000000000001</v>
      </c>
      <c r="C26">
        <v>0.21099999999999999</v>
      </c>
      <c r="D26">
        <v>0.1875</v>
      </c>
      <c r="E26">
        <v>0.1704</v>
      </c>
      <c r="F26">
        <v>0.14979999999999999</v>
      </c>
      <c r="G26">
        <v>0.1404</v>
      </c>
      <c r="I26" s="19">
        <v>5.9999999999999995E-4</v>
      </c>
      <c r="J26">
        <v>0.13930000000000001</v>
      </c>
      <c r="K26">
        <v>0.14480000000000001</v>
      </c>
      <c r="L26">
        <v>0.13819999999999999</v>
      </c>
      <c r="M26">
        <v>0.26690000000000003</v>
      </c>
      <c r="N26">
        <v>0.41199999999999998</v>
      </c>
      <c r="O26">
        <v>0.57579999999999998</v>
      </c>
      <c r="Q26" s="28">
        <v>5.9999999999999995E-4</v>
      </c>
      <c r="R26" s="5">
        <f t="shared" si="5"/>
        <v>-0.155</v>
      </c>
      <c r="S26" s="5">
        <f t="shared" si="4"/>
        <v>-6.6199999999999981E-2</v>
      </c>
      <c r="T26" s="5">
        <f t="shared" si="4"/>
        <v>-4.930000000000001E-2</v>
      </c>
      <c r="U26" s="5">
        <f t="shared" si="4"/>
        <v>9.650000000000003E-2</v>
      </c>
      <c r="V26" s="5">
        <f t="shared" si="4"/>
        <v>0.26219999999999999</v>
      </c>
      <c r="W26" s="5">
        <f t="shared" si="4"/>
        <v>0.43540000000000001</v>
      </c>
    </row>
    <row r="27" spans="1:23" x14ac:dyDescent="0.25">
      <c r="A27" s="19">
        <v>0</v>
      </c>
      <c r="B27">
        <v>0.44319999999999998</v>
      </c>
      <c r="C27">
        <v>0.38219999999999998</v>
      </c>
      <c r="D27">
        <v>0.31080000000000002</v>
      </c>
      <c r="E27">
        <v>0.26250000000000001</v>
      </c>
      <c r="F27">
        <v>0.2263</v>
      </c>
      <c r="G27">
        <v>0.19420000000000001</v>
      </c>
      <c r="I27" s="19">
        <v>0</v>
      </c>
      <c r="J27">
        <v>0.1467</v>
      </c>
      <c r="K27">
        <v>0.15110000000000001</v>
      </c>
      <c r="L27">
        <v>0.15629999999999999</v>
      </c>
      <c r="M27">
        <v>0.31769999999999998</v>
      </c>
      <c r="N27">
        <v>0.47010000000000002</v>
      </c>
      <c r="O27">
        <v>0.67300000000000004</v>
      </c>
      <c r="Q27" s="28">
        <v>0</v>
      </c>
      <c r="R27" s="5">
        <f t="shared" si="5"/>
        <v>-0.29649999999999999</v>
      </c>
      <c r="S27" s="5">
        <f t="shared" si="4"/>
        <v>-0.23109999999999997</v>
      </c>
      <c r="T27" s="5">
        <f t="shared" si="4"/>
        <v>-0.15450000000000003</v>
      </c>
      <c r="U27" s="5">
        <f t="shared" si="4"/>
        <v>5.5199999999999971E-2</v>
      </c>
      <c r="V27" s="5">
        <f t="shared" si="4"/>
        <v>0.24380000000000002</v>
      </c>
      <c r="W27" s="5">
        <f t="shared" si="4"/>
        <v>0.4788</v>
      </c>
    </row>
    <row r="29" spans="1:23" x14ac:dyDescent="0.25">
      <c r="A29" s="19"/>
      <c r="B29" s="19"/>
      <c r="C29" s="19" t="s">
        <v>74</v>
      </c>
      <c r="D29" s="19"/>
      <c r="E29" s="19"/>
      <c r="F29" s="19"/>
      <c r="G29" s="19"/>
      <c r="I29" s="19"/>
      <c r="J29" s="19"/>
      <c r="K29" s="19" t="s">
        <v>74</v>
      </c>
      <c r="L29" s="19"/>
      <c r="M29" s="19"/>
      <c r="N29" s="19"/>
      <c r="O29" s="19"/>
      <c r="Q29" s="28"/>
      <c r="R29" s="28"/>
      <c r="S29" s="28" t="s">
        <v>74</v>
      </c>
      <c r="T29" s="28"/>
      <c r="U29" s="28"/>
      <c r="V29" s="28"/>
      <c r="W29" s="28"/>
    </row>
    <row r="30" spans="1:23" x14ac:dyDescent="0.25">
      <c r="A30" s="19" t="s">
        <v>75</v>
      </c>
      <c r="B30" s="19">
        <v>0.5</v>
      </c>
      <c r="C30" s="19">
        <v>0.25</v>
      </c>
      <c r="D30" s="19">
        <v>0.125</v>
      </c>
      <c r="E30" s="19">
        <v>0.06</v>
      </c>
      <c r="F30" s="19">
        <v>0.03</v>
      </c>
      <c r="G30" s="19">
        <v>0</v>
      </c>
      <c r="I30" s="19" t="s">
        <v>75</v>
      </c>
      <c r="J30" s="19">
        <v>0.5</v>
      </c>
      <c r="K30" s="19">
        <v>0.25</v>
      </c>
      <c r="L30" s="19">
        <v>0.125</v>
      </c>
      <c r="M30" s="19">
        <v>0.06</v>
      </c>
      <c r="N30" s="19">
        <v>0.03</v>
      </c>
      <c r="O30" s="19">
        <v>0</v>
      </c>
      <c r="Q30" s="28" t="s">
        <v>75</v>
      </c>
      <c r="R30" s="28">
        <v>0.5</v>
      </c>
      <c r="S30" s="28">
        <v>0.25</v>
      </c>
      <c r="T30" s="28">
        <v>0.125</v>
      </c>
      <c r="U30" s="28">
        <v>0.06</v>
      </c>
      <c r="V30" s="28">
        <v>0.03</v>
      </c>
      <c r="W30" s="28">
        <v>0</v>
      </c>
    </row>
    <row r="31" spans="1:23" x14ac:dyDescent="0.25">
      <c r="A31" s="19">
        <v>0.06</v>
      </c>
      <c r="B31">
        <v>0.13070000000000001</v>
      </c>
      <c r="C31">
        <v>0.1661</v>
      </c>
      <c r="D31">
        <v>0.1207</v>
      </c>
      <c r="E31">
        <v>0.12</v>
      </c>
      <c r="F31">
        <v>0.1343</v>
      </c>
      <c r="G31">
        <v>0.12330000000000001</v>
      </c>
      <c r="I31" s="19">
        <v>0.06</v>
      </c>
      <c r="J31">
        <v>0.1216</v>
      </c>
      <c r="K31">
        <v>0.16</v>
      </c>
      <c r="L31">
        <v>0.1183</v>
      </c>
      <c r="M31">
        <v>0.12239999999999999</v>
      </c>
      <c r="N31">
        <v>0.13270000000000001</v>
      </c>
      <c r="O31">
        <v>0.1229</v>
      </c>
      <c r="Q31" s="28">
        <v>0.06</v>
      </c>
      <c r="R31" s="5">
        <f>J31-B31</f>
        <v>-9.1000000000000109E-3</v>
      </c>
      <c r="S31" s="5">
        <f t="shared" ref="S31:W38" si="6">K31-C31</f>
        <v>-6.0999999999999943E-3</v>
      </c>
      <c r="T31" s="5">
        <f t="shared" si="6"/>
        <v>-2.3999999999999994E-3</v>
      </c>
      <c r="U31" s="5">
        <f t="shared" si="6"/>
        <v>2.3999999999999994E-3</v>
      </c>
      <c r="V31" s="5">
        <f t="shared" si="6"/>
        <v>-1.5999999999999903E-3</v>
      </c>
      <c r="W31" s="5">
        <f t="shared" si="6"/>
        <v>-4.0000000000001146E-4</v>
      </c>
    </row>
    <row r="32" spans="1:23" x14ac:dyDescent="0.25">
      <c r="A32" s="19">
        <v>0.03</v>
      </c>
      <c r="B32">
        <v>0.13039999999999999</v>
      </c>
      <c r="C32">
        <v>0.1396</v>
      </c>
      <c r="D32">
        <v>0.1226</v>
      </c>
      <c r="E32">
        <v>0.1217</v>
      </c>
      <c r="F32">
        <v>0.1348</v>
      </c>
      <c r="G32">
        <v>0.12959999999999999</v>
      </c>
      <c r="I32" s="19">
        <v>0.03</v>
      </c>
      <c r="J32">
        <v>0.13569999999999999</v>
      </c>
      <c r="K32">
        <v>0.1434</v>
      </c>
      <c r="L32">
        <v>0.12870000000000001</v>
      </c>
      <c r="M32">
        <v>0.13020000000000001</v>
      </c>
      <c r="N32">
        <v>0.14099999999999999</v>
      </c>
      <c r="O32">
        <v>0.13689999999999999</v>
      </c>
      <c r="Q32" s="28">
        <v>0.03</v>
      </c>
      <c r="R32" s="5">
        <f t="shared" ref="R32:R38" si="7">J32-B32</f>
        <v>5.2999999999999992E-3</v>
      </c>
      <c r="S32" s="5">
        <f t="shared" si="6"/>
        <v>3.7999999999999978E-3</v>
      </c>
      <c r="T32" s="5">
        <f t="shared" si="6"/>
        <v>6.1000000000000082E-3</v>
      </c>
      <c r="U32" s="5">
        <f t="shared" si="6"/>
        <v>8.5000000000000075E-3</v>
      </c>
      <c r="V32" s="5">
        <f t="shared" si="6"/>
        <v>6.1999999999999833E-3</v>
      </c>
      <c r="W32" s="5">
        <f t="shared" si="6"/>
        <v>7.3000000000000009E-3</v>
      </c>
    </row>
    <row r="33" spans="1:23" x14ac:dyDescent="0.25">
      <c r="A33" s="19">
        <v>0.01</v>
      </c>
      <c r="B33">
        <v>0.1303</v>
      </c>
      <c r="C33">
        <v>0.1196</v>
      </c>
      <c r="D33">
        <v>0.12189999999999999</v>
      </c>
      <c r="E33">
        <v>0.12239999999999999</v>
      </c>
      <c r="F33">
        <v>0.1114</v>
      </c>
      <c r="G33">
        <v>0.1217</v>
      </c>
      <c r="I33" s="19">
        <v>0.01</v>
      </c>
      <c r="J33">
        <v>0.12790000000000001</v>
      </c>
      <c r="K33">
        <v>0.1169</v>
      </c>
      <c r="L33">
        <v>0.30590000000000001</v>
      </c>
      <c r="M33">
        <v>0.13200000000000001</v>
      </c>
      <c r="N33">
        <v>0.16739999999999999</v>
      </c>
      <c r="O33">
        <v>0.14649999999999999</v>
      </c>
      <c r="Q33" s="28">
        <v>0.01</v>
      </c>
      <c r="R33" s="5">
        <f t="shared" si="7"/>
        <v>-2.3999999999999855E-3</v>
      </c>
      <c r="S33" s="5">
        <f t="shared" si="6"/>
        <v>-2.6999999999999941E-3</v>
      </c>
      <c r="T33" s="5">
        <f t="shared" si="6"/>
        <v>0.184</v>
      </c>
      <c r="U33" s="5">
        <f t="shared" si="6"/>
        <v>9.6000000000000113E-3</v>
      </c>
      <c r="V33" s="5">
        <f t="shared" si="6"/>
        <v>5.5999999999999994E-2</v>
      </c>
      <c r="W33" s="5">
        <f t="shared" si="6"/>
        <v>2.4799999999999989E-2</v>
      </c>
    </row>
    <row r="34" spans="1:23" x14ac:dyDescent="0.25">
      <c r="A34" s="19">
        <v>5.0000000000000001E-3</v>
      </c>
      <c r="B34">
        <v>0.13550000000000001</v>
      </c>
      <c r="C34">
        <v>0.1353</v>
      </c>
      <c r="D34">
        <v>0.1225</v>
      </c>
      <c r="E34">
        <v>0.1285</v>
      </c>
      <c r="F34">
        <v>0.1166</v>
      </c>
      <c r="G34">
        <v>0.12189999999999999</v>
      </c>
      <c r="I34" s="19">
        <v>5.0000000000000001E-3</v>
      </c>
      <c r="J34">
        <v>0.13489999999999999</v>
      </c>
      <c r="K34">
        <v>0.13139999999999999</v>
      </c>
      <c r="L34">
        <v>0.1333</v>
      </c>
      <c r="M34">
        <v>0.2324</v>
      </c>
      <c r="N34">
        <v>0.33479999999999999</v>
      </c>
      <c r="O34">
        <v>0.5867</v>
      </c>
      <c r="Q34" s="28">
        <v>5.0000000000000001E-3</v>
      </c>
      <c r="R34" s="5">
        <f t="shared" si="7"/>
        <v>-6.0000000000001719E-4</v>
      </c>
      <c r="S34" s="5">
        <f t="shared" si="6"/>
        <v>-3.9000000000000146E-3</v>
      </c>
      <c r="T34" s="5">
        <f t="shared" si="6"/>
        <v>1.0800000000000004E-2</v>
      </c>
      <c r="U34" s="5">
        <f t="shared" si="6"/>
        <v>0.10389999999999999</v>
      </c>
      <c r="V34" s="5">
        <f t="shared" si="6"/>
        <v>0.21820000000000001</v>
      </c>
      <c r="W34" s="5">
        <f t="shared" si="6"/>
        <v>0.46479999999999999</v>
      </c>
    </row>
    <row r="35" spans="1:23" x14ac:dyDescent="0.25">
      <c r="A35" s="19">
        <v>2.5000000000000001E-3</v>
      </c>
      <c r="B35">
        <v>0.13420000000000001</v>
      </c>
      <c r="C35">
        <v>0.1278</v>
      </c>
      <c r="D35">
        <v>0.13059999999999999</v>
      </c>
      <c r="E35">
        <v>0.1313</v>
      </c>
      <c r="F35">
        <v>0.1129</v>
      </c>
      <c r="G35">
        <v>0.1321</v>
      </c>
      <c r="I35" s="19">
        <v>2.5000000000000001E-3</v>
      </c>
      <c r="J35">
        <v>0.13120000000000001</v>
      </c>
      <c r="K35">
        <v>0.12659999999999999</v>
      </c>
      <c r="L35">
        <v>0.13539999999999999</v>
      </c>
      <c r="M35">
        <v>0.26440000000000002</v>
      </c>
      <c r="N35">
        <v>0.31790000000000002</v>
      </c>
      <c r="O35">
        <v>0.54120000000000001</v>
      </c>
      <c r="Q35" s="28">
        <v>2.5000000000000001E-3</v>
      </c>
      <c r="R35" s="5">
        <f t="shared" si="7"/>
        <v>-3.0000000000000027E-3</v>
      </c>
      <c r="S35" s="5">
        <f t="shared" si="6"/>
        <v>-1.2000000000000066E-3</v>
      </c>
      <c r="T35" s="5">
        <f t="shared" si="6"/>
        <v>4.7999999999999987E-3</v>
      </c>
      <c r="U35" s="5">
        <f t="shared" si="6"/>
        <v>0.13310000000000002</v>
      </c>
      <c r="V35" s="5">
        <f t="shared" si="6"/>
        <v>0.20500000000000002</v>
      </c>
      <c r="W35" s="5">
        <f t="shared" si="6"/>
        <v>0.40910000000000002</v>
      </c>
    </row>
    <row r="36" spans="1:23" x14ac:dyDescent="0.25">
      <c r="A36" s="19">
        <v>1.25E-3</v>
      </c>
      <c r="B36">
        <v>0.12970000000000001</v>
      </c>
      <c r="C36">
        <v>0.12640000000000001</v>
      </c>
      <c r="D36">
        <v>0.1331</v>
      </c>
      <c r="E36">
        <v>0.12870000000000001</v>
      </c>
      <c r="F36">
        <v>0.1164</v>
      </c>
      <c r="G36">
        <v>0.1242</v>
      </c>
      <c r="I36" s="19">
        <v>1.25E-3</v>
      </c>
      <c r="J36">
        <v>0.13689999999999999</v>
      </c>
      <c r="K36">
        <v>0.13289999999999999</v>
      </c>
      <c r="L36">
        <v>0.16259999999999999</v>
      </c>
      <c r="M36">
        <v>0.25480000000000003</v>
      </c>
      <c r="N36">
        <v>0.53949999999999998</v>
      </c>
      <c r="O36">
        <v>0.62480000000000002</v>
      </c>
      <c r="Q36" s="28">
        <v>1.25E-3</v>
      </c>
      <c r="R36" s="5">
        <f t="shared" si="7"/>
        <v>7.1999999999999842E-3</v>
      </c>
      <c r="S36" s="5">
        <f t="shared" si="6"/>
        <v>6.499999999999978E-3</v>
      </c>
      <c r="T36" s="5">
        <f t="shared" si="6"/>
        <v>2.9499999999999998E-2</v>
      </c>
      <c r="U36" s="5">
        <f t="shared" si="6"/>
        <v>0.12610000000000002</v>
      </c>
      <c r="V36" s="5">
        <f t="shared" si="6"/>
        <v>0.42309999999999998</v>
      </c>
      <c r="W36" s="5">
        <f t="shared" si="6"/>
        <v>0.50060000000000004</v>
      </c>
    </row>
    <row r="37" spans="1:23" x14ac:dyDescent="0.25">
      <c r="A37" s="19">
        <v>5.9999999999999995E-4</v>
      </c>
      <c r="B37">
        <v>0.1411</v>
      </c>
      <c r="C37">
        <v>0.14249999999999999</v>
      </c>
      <c r="D37">
        <v>0.13830000000000001</v>
      </c>
      <c r="E37">
        <v>0.13450000000000001</v>
      </c>
      <c r="F37">
        <v>0.12640000000000001</v>
      </c>
      <c r="G37">
        <v>0.13220000000000001</v>
      </c>
      <c r="I37" s="19">
        <v>5.9999999999999995E-4</v>
      </c>
      <c r="J37">
        <v>0.1419</v>
      </c>
      <c r="K37">
        <v>0.14979999999999999</v>
      </c>
      <c r="L37">
        <v>0.1537</v>
      </c>
      <c r="M37">
        <v>0.2767</v>
      </c>
      <c r="N37">
        <v>0.38390000000000002</v>
      </c>
      <c r="O37">
        <v>0.62460000000000004</v>
      </c>
      <c r="Q37" s="28">
        <v>5.9999999999999995E-4</v>
      </c>
      <c r="R37" s="5">
        <f t="shared" si="7"/>
        <v>7.9999999999999516E-4</v>
      </c>
      <c r="S37" s="5">
        <f t="shared" si="6"/>
        <v>7.3000000000000009E-3</v>
      </c>
      <c r="T37" s="5">
        <f t="shared" si="6"/>
        <v>1.5399999999999997E-2</v>
      </c>
      <c r="U37" s="5">
        <f t="shared" si="6"/>
        <v>0.14219999999999999</v>
      </c>
      <c r="V37" s="5">
        <f t="shared" si="6"/>
        <v>0.25750000000000001</v>
      </c>
      <c r="W37" s="5">
        <f t="shared" si="6"/>
        <v>0.49240000000000006</v>
      </c>
    </row>
    <row r="38" spans="1:23" x14ac:dyDescent="0.25">
      <c r="A38" s="19">
        <v>0</v>
      </c>
      <c r="B38">
        <v>0.15440000000000001</v>
      </c>
      <c r="C38">
        <v>0.1537</v>
      </c>
      <c r="D38">
        <v>0.15909999999999999</v>
      </c>
      <c r="E38">
        <v>0.15579999999999999</v>
      </c>
      <c r="F38">
        <v>0.1555</v>
      </c>
      <c r="G38">
        <v>0.1578</v>
      </c>
      <c r="I38" s="19">
        <v>0</v>
      </c>
      <c r="J38">
        <v>0.14660000000000001</v>
      </c>
      <c r="K38">
        <v>0.15040000000000001</v>
      </c>
      <c r="L38">
        <v>0.1643</v>
      </c>
      <c r="M38">
        <v>0.29399999999999998</v>
      </c>
      <c r="N38">
        <v>0.45879999999999999</v>
      </c>
      <c r="O38">
        <v>0.67530000000000001</v>
      </c>
      <c r="Q38" s="28">
        <v>0</v>
      </c>
      <c r="R38" s="5">
        <f t="shared" si="7"/>
        <v>-7.8000000000000014E-3</v>
      </c>
      <c r="S38" s="5">
        <f t="shared" si="6"/>
        <v>-3.2999999999999974E-3</v>
      </c>
      <c r="T38" s="5">
        <f t="shared" si="6"/>
        <v>5.2000000000000102E-3</v>
      </c>
      <c r="U38" s="5">
        <f t="shared" si="6"/>
        <v>0.13819999999999999</v>
      </c>
      <c r="V38" s="5">
        <f t="shared" si="6"/>
        <v>0.30330000000000001</v>
      </c>
      <c r="W38" s="5">
        <f t="shared" si="6"/>
        <v>0.51750000000000007</v>
      </c>
    </row>
    <row r="40" spans="1:23" x14ac:dyDescent="0.25">
      <c r="A40" s="19"/>
      <c r="B40" s="19"/>
      <c r="C40" s="19" t="s">
        <v>74</v>
      </c>
      <c r="D40" s="19"/>
      <c r="E40" s="19"/>
      <c r="F40" s="19"/>
      <c r="G40" s="19"/>
      <c r="I40" s="19"/>
      <c r="J40" s="19"/>
      <c r="K40" s="19" t="s">
        <v>74</v>
      </c>
      <c r="L40" s="19"/>
      <c r="M40" s="19"/>
      <c r="N40" s="19"/>
      <c r="O40" s="19"/>
      <c r="Q40" s="28"/>
      <c r="R40" s="28"/>
      <c r="S40" s="28" t="s">
        <v>74</v>
      </c>
      <c r="T40" s="28"/>
      <c r="U40" s="28"/>
      <c r="V40" s="28"/>
      <c r="W40" s="28"/>
    </row>
    <row r="41" spans="1:23" x14ac:dyDescent="0.25">
      <c r="A41" s="19" t="s">
        <v>75</v>
      </c>
      <c r="B41" s="19">
        <v>0.5</v>
      </c>
      <c r="C41" s="19">
        <v>0.25</v>
      </c>
      <c r="D41" s="19">
        <v>0.125</v>
      </c>
      <c r="E41" s="19">
        <v>0.06</v>
      </c>
      <c r="F41" s="19">
        <v>0.03</v>
      </c>
      <c r="G41" s="19">
        <v>0</v>
      </c>
      <c r="I41" s="19" t="s">
        <v>75</v>
      </c>
      <c r="J41" s="19">
        <v>0.5</v>
      </c>
      <c r="K41" s="19">
        <v>0.25</v>
      </c>
      <c r="L41" s="19">
        <v>0.125</v>
      </c>
      <c r="M41" s="19">
        <v>0.06</v>
      </c>
      <c r="N41" s="19">
        <v>0.03</v>
      </c>
      <c r="O41" s="19">
        <v>0</v>
      </c>
      <c r="Q41" s="28" t="s">
        <v>75</v>
      </c>
      <c r="R41" s="28">
        <v>0.5</v>
      </c>
      <c r="S41" s="28">
        <v>0.25</v>
      </c>
      <c r="T41" s="28">
        <v>0.125</v>
      </c>
      <c r="U41" s="28">
        <v>0.06</v>
      </c>
      <c r="V41" s="28">
        <v>0.03</v>
      </c>
      <c r="W41" s="28">
        <v>0</v>
      </c>
    </row>
    <row r="42" spans="1:23" x14ac:dyDescent="0.25">
      <c r="A42" s="19">
        <v>0.06</v>
      </c>
      <c r="B42">
        <v>1.0437000000000001</v>
      </c>
      <c r="C42">
        <v>0.62870000000000004</v>
      </c>
      <c r="D42">
        <v>0.35799999999999998</v>
      </c>
      <c r="E42">
        <v>0.24660000000000001</v>
      </c>
      <c r="G42">
        <v>0.22850000000000001</v>
      </c>
      <c r="I42" s="19">
        <v>0.06</v>
      </c>
      <c r="J42">
        <v>0.53580000000000005</v>
      </c>
      <c r="K42">
        <v>0.36</v>
      </c>
      <c r="L42">
        <v>0.1958</v>
      </c>
      <c r="M42">
        <v>0.18279999999999999</v>
      </c>
      <c r="O42">
        <v>0.17399999999999999</v>
      </c>
      <c r="Q42" s="28">
        <v>0.06</v>
      </c>
      <c r="R42" s="5">
        <f>J42-B42</f>
        <v>-0.50790000000000002</v>
      </c>
      <c r="S42" s="5">
        <f t="shared" ref="S42:U49" si="8">K42-C42</f>
        <v>-0.26870000000000005</v>
      </c>
      <c r="T42" s="5">
        <f t="shared" si="8"/>
        <v>-0.16219999999999998</v>
      </c>
      <c r="U42" s="5">
        <f t="shared" si="8"/>
        <v>-6.3800000000000023E-2</v>
      </c>
      <c r="V42" s="5"/>
      <c r="W42" s="5">
        <f t="shared" ref="W42:W49" si="9">O42-G42</f>
        <v>-5.4500000000000021E-2</v>
      </c>
    </row>
    <row r="43" spans="1:23" x14ac:dyDescent="0.25">
      <c r="A43" s="19">
        <v>0.03</v>
      </c>
      <c r="B43">
        <v>1.4314</v>
      </c>
      <c r="C43">
        <v>1.0666</v>
      </c>
      <c r="D43">
        <v>0.56669999999999998</v>
      </c>
      <c r="E43">
        <v>0.37209999999999999</v>
      </c>
      <c r="G43">
        <v>0.26879999999999998</v>
      </c>
      <c r="I43" s="19">
        <v>0.03</v>
      </c>
      <c r="J43">
        <v>1.0232000000000001</v>
      </c>
      <c r="K43">
        <v>0.38590000000000002</v>
      </c>
      <c r="L43">
        <v>0.24360000000000001</v>
      </c>
      <c r="M43">
        <v>0.24160000000000001</v>
      </c>
      <c r="O43">
        <v>0.1636</v>
      </c>
      <c r="Q43" s="28">
        <v>0.03</v>
      </c>
      <c r="R43" s="5">
        <f t="shared" ref="R43:R49" si="10">J43-B43</f>
        <v>-0.4081999999999999</v>
      </c>
      <c r="S43" s="5">
        <f t="shared" si="8"/>
        <v>-0.68069999999999997</v>
      </c>
      <c r="T43" s="5">
        <f t="shared" si="8"/>
        <v>-0.32309999999999994</v>
      </c>
      <c r="U43" s="5">
        <f t="shared" si="8"/>
        <v>-0.13049999999999998</v>
      </c>
      <c r="V43" s="5"/>
      <c r="W43" s="5">
        <f t="shared" si="9"/>
        <v>-0.10519999999999999</v>
      </c>
    </row>
    <row r="44" spans="1:23" x14ac:dyDescent="0.25">
      <c r="A44" s="19">
        <v>0.01</v>
      </c>
      <c r="B44">
        <v>0.69499999999999995</v>
      </c>
      <c r="C44">
        <v>0.61970000000000003</v>
      </c>
      <c r="D44">
        <v>0.31630000000000003</v>
      </c>
      <c r="E44">
        <v>0.26719999999999999</v>
      </c>
      <c r="G44">
        <v>0.16919999999999999</v>
      </c>
      <c r="I44" s="19">
        <v>0.01</v>
      </c>
      <c r="J44">
        <v>0.5423</v>
      </c>
      <c r="K44">
        <v>0.36849999999999999</v>
      </c>
      <c r="L44">
        <v>0.1857</v>
      </c>
      <c r="M44">
        <v>0.16189999999999999</v>
      </c>
      <c r="O44">
        <v>0.1522</v>
      </c>
      <c r="Q44" s="28">
        <v>0.01</v>
      </c>
      <c r="R44" s="5">
        <f t="shared" si="10"/>
        <v>-0.15269999999999995</v>
      </c>
      <c r="S44" s="5">
        <f t="shared" si="8"/>
        <v>-0.25120000000000003</v>
      </c>
      <c r="T44" s="5">
        <f t="shared" si="8"/>
        <v>-0.13060000000000002</v>
      </c>
      <c r="U44" s="5">
        <f t="shared" si="8"/>
        <v>-0.1053</v>
      </c>
      <c r="V44" s="5"/>
      <c r="W44" s="5">
        <f t="shared" si="9"/>
        <v>-1.6999999999999987E-2</v>
      </c>
    </row>
    <row r="45" spans="1:23" x14ac:dyDescent="0.25">
      <c r="A45" s="19">
        <v>5.0000000000000001E-3</v>
      </c>
      <c r="B45">
        <v>1.0108999999999999</v>
      </c>
      <c r="C45">
        <v>1.0901000000000001</v>
      </c>
      <c r="D45">
        <v>0.4909</v>
      </c>
      <c r="E45">
        <v>0.2697</v>
      </c>
      <c r="G45">
        <v>0.28420000000000001</v>
      </c>
      <c r="I45" s="19">
        <v>5.0000000000000001E-3</v>
      </c>
      <c r="J45">
        <v>0.7631</v>
      </c>
      <c r="K45">
        <v>0.52910000000000001</v>
      </c>
      <c r="L45">
        <v>0.30809999999999998</v>
      </c>
      <c r="M45">
        <v>0.46310000000000001</v>
      </c>
      <c r="O45">
        <v>0.2069</v>
      </c>
      <c r="Q45" s="28">
        <v>5.0000000000000001E-3</v>
      </c>
      <c r="R45" s="5">
        <f t="shared" si="10"/>
        <v>-0.24779999999999991</v>
      </c>
      <c r="S45" s="5">
        <f t="shared" si="8"/>
        <v>-0.56100000000000005</v>
      </c>
      <c r="T45" s="5">
        <f t="shared" si="8"/>
        <v>-0.18280000000000002</v>
      </c>
      <c r="U45" s="5">
        <f t="shared" si="8"/>
        <v>0.19340000000000002</v>
      </c>
      <c r="V45" s="5"/>
      <c r="W45" s="5">
        <f t="shared" si="9"/>
        <v>-7.7300000000000008E-2</v>
      </c>
    </row>
    <row r="46" spans="1:23" x14ac:dyDescent="0.25">
      <c r="A46" s="19">
        <v>2.5000000000000001E-3</v>
      </c>
      <c r="B46">
        <v>0.69499999999999995</v>
      </c>
      <c r="C46">
        <v>0.53220000000000001</v>
      </c>
      <c r="D46">
        <v>0.30080000000000001</v>
      </c>
      <c r="E46">
        <v>0.22839999999999999</v>
      </c>
      <c r="G46">
        <v>0.2104</v>
      </c>
      <c r="I46" s="19">
        <v>2.5000000000000001E-3</v>
      </c>
      <c r="J46">
        <v>0.46339999999999998</v>
      </c>
      <c r="K46">
        <v>0.25879999999999997</v>
      </c>
      <c r="L46">
        <v>0.1953</v>
      </c>
      <c r="M46">
        <v>0.47370000000000001</v>
      </c>
      <c r="O46">
        <v>0.45029999999999998</v>
      </c>
      <c r="Q46" s="28">
        <v>2.5000000000000001E-3</v>
      </c>
      <c r="R46" s="5">
        <f t="shared" si="10"/>
        <v>-0.23159999999999997</v>
      </c>
      <c r="S46" s="5">
        <f t="shared" si="8"/>
        <v>-0.27340000000000003</v>
      </c>
      <c r="T46" s="5">
        <f t="shared" si="8"/>
        <v>-0.10550000000000001</v>
      </c>
      <c r="U46" s="5">
        <f t="shared" si="8"/>
        <v>0.24530000000000002</v>
      </c>
      <c r="V46" s="5"/>
      <c r="W46" s="5">
        <f t="shared" si="9"/>
        <v>0.23989999999999997</v>
      </c>
    </row>
    <row r="47" spans="1:23" x14ac:dyDescent="0.25">
      <c r="A47" s="19">
        <v>1.25E-3</v>
      </c>
      <c r="B47">
        <v>0.63160000000000005</v>
      </c>
      <c r="C47">
        <v>0.62570000000000003</v>
      </c>
      <c r="D47">
        <v>0.40389999999999998</v>
      </c>
      <c r="E47">
        <v>0.24349999999999999</v>
      </c>
      <c r="G47">
        <v>0.1799</v>
      </c>
      <c r="I47" s="19">
        <v>1.25E-3</v>
      </c>
      <c r="J47">
        <v>0.46139999999999998</v>
      </c>
      <c r="K47">
        <v>0.34010000000000001</v>
      </c>
      <c r="L47">
        <v>0.58819999999999995</v>
      </c>
      <c r="M47">
        <v>0.32879999999999998</v>
      </c>
      <c r="O47">
        <v>0.63800000000000001</v>
      </c>
      <c r="Q47" s="28">
        <v>1.25E-3</v>
      </c>
      <c r="R47" s="5">
        <f t="shared" si="10"/>
        <v>-0.17020000000000007</v>
      </c>
      <c r="S47" s="5">
        <f t="shared" si="8"/>
        <v>-0.28560000000000002</v>
      </c>
      <c r="T47" s="5">
        <f t="shared" si="8"/>
        <v>0.18429999999999996</v>
      </c>
      <c r="U47" s="5">
        <f t="shared" si="8"/>
        <v>8.5299999999999987E-2</v>
      </c>
      <c r="V47" s="5"/>
      <c r="W47" s="5">
        <f t="shared" si="9"/>
        <v>0.45810000000000001</v>
      </c>
    </row>
    <row r="48" spans="1:23" x14ac:dyDescent="0.25">
      <c r="A48" s="19">
        <v>5.9999999999999995E-4</v>
      </c>
      <c r="B48">
        <v>1.2386999999999999</v>
      </c>
      <c r="C48">
        <v>1.1189</v>
      </c>
      <c r="D48">
        <v>0.77270000000000005</v>
      </c>
      <c r="E48">
        <v>0.51649999999999996</v>
      </c>
      <c r="G48">
        <v>0.26350000000000001</v>
      </c>
      <c r="I48" s="19">
        <v>5.9999999999999995E-4</v>
      </c>
      <c r="J48">
        <v>1.1858</v>
      </c>
      <c r="K48">
        <v>0.90690000000000004</v>
      </c>
      <c r="L48">
        <v>0.41749999999999998</v>
      </c>
      <c r="M48">
        <v>0.62890000000000001</v>
      </c>
      <c r="O48">
        <v>0.46660000000000001</v>
      </c>
      <c r="Q48" s="28">
        <v>5.9999999999999995E-4</v>
      </c>
      <c r="R48" s="5">
        <f t="shared" si="10"/>
        <v>-5.2899999999999947E-2</v>
      </c>
      <c r="S48" s="5">
        <f t="shared" si="8"/>
        <v>-0.21199999999999997</v>
      </c>
      <c r="T48" s="5">
        <f t="shared" si="8"/>
        <v>-0.35520000000000007</v>
      </c>
      <c r="U48" s="5">
        <f t="shared" si="8"/>
        <v>0.11240000000000006</v>
      </c>
      <c r="V48" s="5"/>
      <c r="W48" s="5">
        <f t="shared" si="9"/>
        <v>0.2031</v>
      </c>
    </row>
    <row r="49" spans="1:23" x14ac:dyDescent="0.25">
      <c r="A49" s="19">
        <v>0</v>
      </c>
      <c r="B49">
        <v>1.2698</v>
      </c>
      <c r="C49">
        <v>1.3754999999999999</v>
      </c>
      <c r="D49">
        <v>1.1716</v>
      </c>
      <c r="E49">
        <v>0.64180000000000004</v>
      </c>
      <c r="G49">
        <v>0.63139999999999996</v>
      </c>
      <c r="I49" s="19">
        <v>0</v>
      </c>
      <c r="J49">
        <v>1.3162</v>
      </c>
      <c r="K49">
        <v>1.0306</v>
      </c>
      <c r="L49">
        <v>0.78510000000000002</v>
      </c>
      <c r="M49">
        <v>0.80410000000000004</v>
      </c>
      <c r="O49">
        <v>0.96609999999999996</v>
      </c>
      <c r="Q49" s="28">
        <v>0</v>
      </c>
      <c r="R49" s="5">
        <f t="shared" si="10"/>
        <v>4.6399999999999997E-2</v>
      </c>
      <c r="S49" s="5">
        <f t="shared" si="8"/>
        <v>-0.34489999999999998</v>
      </c>
      <c r="T49" s="5">
        <f t="shared" si="8"/>
        <v>-0.38649999999999995</v>
      </c>
      <c r="U49" s="5">
        <f t="shared" si="8"/>
        <v>0.1623</v>
      </c>
      <c r="V49" s="5"/>
      <c r="W49" s="5">
        <f t="shared" si="9"/>
        <v>0.3347</v>
      </c>
    </row>
    <row r="52" spans="1:23" x14ac:dyDescent="0.25">
      <c r="A52" s="19"/>
      <c r="B52" s="19"/>
      <c r="C52" s="19" t="s">
        <v>74</v>
      </c>
      <c r="D52" s="19"/>
      <c r="E52" s="19"/>
      <c r="F52" s="19"/>
      <c r="G52" s="19"/>
      <c r="I52" s="19"/>
      <c r="J52" s="19"/>
      <c r="K52" s="19" t="s">
        <v>74</v>
      </c>
      <c r="L52" s="19"/>
      <c r="M52" s="19"/>
      <c r="N52" s="19"/>
      <c r="O52" s="19"/>
      <c r="Q52" s="28"/>
      <c r="R52" s="28"/>
      <c r="S52" s="28" t="s">
        <v>74</v>
      </c>
      <c r="T52" s="28"/>
      <c r="U52" s="28"/>
      <c r="V52" s="28"/>
      <c r="W52" s="28"/>
    </row>
    <row r="53" spans="1:23" x14ac:dyDescent="0.25">
      <c r="A53" s="19" t="s">
        <v>75</v>
      </c>
      <c r="B53" s="19">
        <v>0.5</v>
      </c>
      <c r="C53" s="19">
        <v>0.25</v>
      </c>
      <c r="D53" s="19">
        <v>0.125</v>
      </c>
      <c r="E53" s="19">
        <v>0.06</v>
      </c>
      <c r="F53" s="19">
        <v>0.03</v>
      </c>
      <c r="G53" s="19">
        <v>0</v>
      </c>
      <c r="I53" s="19" t="s">
        <v>75</v>
      </c>
      <c r="J53" s="19">
        <v>0.5</v>
      </c>
      <c r="K53" s="19">
        <v>0.25</v>
      </c>
      <c r="L53" s="19">
        <v>0.125</v>
      </c>
      <c r="M53" s="19">
        <v>0.06</v>
      </c>
      <c r="N53" s="19">
        <v>0.03</v>
      </c>
      <c r="O53" s="19">
        <v>0</v>
      </c>
      <c r="Q53" s="28" t="s">
        <v>75</v>
      </c>
      <c r="R53" s="28">
        <v>0.5</v>
      </c>
      <c r="S53" s="28">
        <v>0.25</v>
      </c>
      <c r="T53" s="28">
        <v>0.125</v>
      </c>
      <c r="U53" s="28">
        <v>0.06</v>
      </c>
      <c r="V53" s="28">
        <v>0.03</v>
      </c>
      <c r="W53" s="28">
        <v>0</v>
      </c>
    </row>
    <row r="54" spans="1:23" x14ac:dyDescent="0.25">
      <c r="A54" s="19">
        <v>0.06</v>
      </c>
      <c r="B54">
        <v>0.26469999999999999</v>
      </c>
      <c r="C54">
        <v>0.27450000000000002</v>
      </c>
      <c r="D54">
        <v>0.18629999999999999</v>
      </c>
      <c r="E54">
        <v>0.1699</v>
      </c>
      <c r="G54">
        <v>0.16889999999999999</v>
      </c>
      <c r="I54" s="19">
        <v>0.06</v>
      </c>
      <c r="J54">
        <v>0.53580000000000005</v>
      </c>
      <c r="K54">
        <v>0.36</v>
      </c>
      <c r="L54">
        <v>0.1958</v>
      </c>
      <c r="M54">
        <v>0.18279999999999999</v>
      </c>
      <c r="O54">
        <v>0.17399999999999999</v>
      </c>
      <c r="Q54" s="28">
        <v>0.06</v>
      </c>
      <c r="R54" s="5">
        <f>J54-B54</f>
        <v>0.27110000000000006</v>
      </c>
      <c r="S54" s="5">
        <f t="shared" ref="S54:U61" si="11">K54-C54</f>
        <v>8.5499999999999965E-2</v>
      </c>
      <c r="T54" s="5">
        <f t="shared" si="11"/>
        <v>9.5000000000000084E-3</v>
      </c>
      <c r="U54" s="5">
        <f t="shared" si="11"/>
        <v>1.2899999999999995E-2</v>
      </c>
      <c r="V54" s="5"/>
      <c r="W54" s="5">
        <f t="shared" ref="W54:W61" si="12">O54-G54</f>
        <v>5.0999999999999934E-3</v>
      </c>
    </row>
    <row r="55" spans="1:23" x14ac:dyDescent="0.25">
      <c r="A55" s="19">
        <v>0.03</v>
      </c>
      <c r="B55">
        <v>0.2626</v>
      </c>
      <c r="C55">
        <v>0.24110000000000001</v>
      </c>
      <c r="D55">
        <v>0.17419999999999999</v>
      </c>
      <c r="E55">
        <v>0.187</v>
      </c>
      <c r="G55">
        <v>0.17269999999999999</v>
      </c>
      <c r="I55" s="19">
        <v>0.03</v>
      </c>
      <c r="J55">
        <v>1.0232000000000001</v>
      </c>
      <c r="K55">
        <v>0.38590000000000002</v>
      </c>
      <c r="L55">
        <v>0.24360000000000001</v>
      </c>
      <c r="M55">
        <v>0.24160000000000001</v>
      </c>
      <c r="O55">
        <v>0.1636</v>
      </c>
      <c r="Q55" s="28">
        <v>0.03</v>
      </c>
      <c r="R55" s="5">
        <f t="shared" ref="R55:R61" si="13">J55-B55</f>
        <v>0.76060000000000016</v>
      </c>
      <c r="S55" s="5">
        <f t="shared" si="11"/>
        <v>0.14480000000000001</v>
      </c>
      <c r="T55" s="5">
        <f t="shared" si="11"/>
        <v>6.9400000000000017E-2</v>
      </c>
      <c r="U55" s="5">
        <f t="shared" si="11"/>
        <v>5.460000000000001E-2</v>
      </c>
      <c r="V55" s="5"/>
      <c r="W55" s="5">
        <f t="shared" si="12"/>
        <v>-9.099999999999997E-3</v>
      </c>
    </row>
    <row r="56" spans="1:23" x14ac:dyDescent="0.25">
      <c r="A56" s="19">
        <v>0.01</v>
      </c>
      <c r="B56">
        <v>0.18390000000000001</v>
      </c>
      <c r="C56">
        <v>0.19020000000000001</v>
      </c>
      <c r="D56">
        <v>0.17519999999999999</v>
      </c>
      <c r="E56">
        <v>0.13800000000000001</v>
      </c>
      <c r="G56">
        <v>0.1663</v>
      </c>
      <c r="I56" s="19">
        <v>0.01</v>
      </c>
      <c r="J56">
        <v>0.5423</v>
      </c>
      <c r="K56">
        <v>0.36849999999999999</v>
      </c>
      <c r="L56">
        <v>0.1857</v>
      </c>
      <c r="M56">
        <v>0.16189999999999999</v>
      </c>
      <c r="O56">
        <v>0.1522</v>
      </c>
      <c r="Q56" s="28">
        <v>0.01</v>
      </c>
      <c r="R56" s="5">
        <f t="shared" si="13"/>
        <v>0.3584</v>
      </c>
      <c r="S56" s="5">
        <f t="shared" si="11"/>
        <v>0.17829999999999999</v>
      </c>
      <c r="T56" s="5">
        <f t="shared" si="11"/>
        <v>1.0500000000000009E-2</v>
      </c>
      <c r="U56" s="5">
        <f t="shared" si="11"/>
        <v>2.3899999999999977E-2</v>
      </c>
      <c r="V56" s="5"/>
      <c r="W56" s="5">
        <f t="shared" si="12"/>
        <v>-1.4100000000000001E-2</v>
      </c>
    </row>
    <row r="57" spans="1:23" x14ac:dyDescent="0.25">
      <c r="A57" s="19">
        <v>5.0000000000000001E-3</v>
      </c>
      <c r="B57">
        <v>0.23350000000000001</v>
      </c>
      <c r="C57">
        <v>0.19070000000000001</v>
      </c>
      <c r="D57">
        <v>0.2041</v>
      </c>
      <c r="E57">
        <v>0.15429999999999999</v>
      </c>
      <c r="G57">
        <v>0.17810000000000001</v>
      </c>
      <c r="I57" s="19">
        <v>5.0000000000000001E-3</v>
      </c>
      <c r="J57">
        <v>0.7631</v>
      </c>
      <c r="K57">
        <v>0.52910000000000001</v>
      </c>
      <c r="L57">
        <v>0.30809999999999998</v>
      </c>
      <c r="M57">
        <v>0.46310000000000001</v>
      </c>
      <c r="O57">
        <v>0.2069</v>
      </c>
      <c r="Q57" s="28">
        <v>5.0000000000000001E-3</v>
      </c>
      <c r="R57" s="5">
        <f t="shared" si="13"/>
        <v>0.52959999999999996</v>
      </c>
      <c r="S57" s="5">
        <f t="shared" si="11"/>
        <v>0.33840000000000003</v>
      </c>
      <c r="T57" s="5">
        <f t="shared" si="11"/>
        <v>0.10399999999999998</v>
      </c>
      <c r="U57" s="5">
        <f t="shared" si="11"/>
        <v>0.30880000000000002</v>
      </c>
      <c r="V57" s="5"/>
      <c r="W57" s="5">
        <f t="shared" si="12"/>
        <v>2.8799999999999992E-2</v>
      </c>
    </row>
    <row r="58" spans="1:23" x14ac:dyDescent="0.25">
      <c r="A58" s="19">
        <v>2.5000000000000001E-3</v>
      </c>
      <c r="B58">
        <v>0.19259999999999999</v>
      </c>
      <c r="C58">
        <v>0.17499999999999999</v>
      </c>
      <c r="D58">
        <v>0.1736</v>
      </c>
      <c r="E58">
        <v>0.1439</v>
      </c>
      <c r="G58">
        <v>0.1699</v>
      </c>
      <c r="I58" s="19">
        <v>2.5000000000000001E-3</v>
      </c>
      <c r="J58">
        <v>0.46339999999999998</v>
      </c>
      <c r="K58">
        <v>0.25879999999999997</v>
      </c>
      <c r="L58">
        <v>0.1953</v>
      </c>
      <c r="M58">
        <v>0.47370000000000001</v>
      </c>
      <c r="O58">
        <v>0.45029999999999998</v>
      </c>
      <c r="Q58" s="28">
        <v>2.5000000000000001E-3</v>
      </c>
      <c r="R58" s="5">
        <f t="shared" si="13"/>
        <v>0.27079999999999999</v>
      </c>
      <c r="S58" s="5">
        <f t="shared" si="11"/>
        <v>8.3799999999999986E-2</v>
      </c>
      <c r="T58" s="5">
        <f t="shared" si="11"/>
        <v>2.1699999999999997E-2</v>
      </c>
      <c r="U58" s="5">
        <f t="shared" si="11"/>
        <v>0.32979999999999998</v>
      </c>
      <c r="V58" s="5"/>
      <c r="W58" s="5">
        <f t="shared" si="12"/>
        <v>0.28039999999999998</v>
      </c>
    </row>
    <row r="59" spans="1:23" x14ac:dyDescent="0.25">
      <c r="A59" s="19">
        <v>1.25E-3</v>
      </c>
      <c r="B59">
        <v>0.18099999999999999</v>
      </c>
      <c r="C59">
        <v>0.1603</v>
      </c>
      <c r="D59">
        <v>0.16389999999999999</v>
      </c>
      <c r="E59">
        <v>0.13869999999999999</v>
      </c>
      <c r="G59">
        <v>0.15390000000000001</v>
      </c>
      <c r="I59" s="19">
        <v>1.25E-3</v>
      </c>
      <c r="J59">
        <v>0.46139999999999998</v>
      </c>
      <c r="K59">
        <v>0.34010000000000001</v>
      </c>
      <c r="L59">
        <v>0.58819999999999995</v>
      </c>
      <c r="M59">
        <v>0.32879999999999998</v>
      </c>
      <c r="O59">
        <v>0.63800000000000001</v>
      </c>
      <c r="Q59" s="28">
        <v>1.25E-3</v>
      </c>
      <c r="R59" s="5">
        <f t="shared" si="13"/>
        <v>0.28039999999999998</v>
      </c>
      <c r="S59" s="5">
        <f t="shared" si="11"/>
        <v>0.17980000000000002</v>
      </c>
      <c r="T59" s="5">
        <f t="shared" si="11"/>
        <v>0.42429999999999995</v>
      </c>
      <c r="U59" s="5">
        <f t="shared" si="11"/>
        <v>0.19009999999999999</v>
      </c>
      <c r="V59" s="5"/>
      <c r="W59" s="5">
        <f t="shared" si="12"/>
        <v>0.48409999999999997</v>
      </c>
    </row>
    <row r="60" spans="1:23" x14ac:dyDescent="0.25">
      <c r="A60" s="19">
        <v>5.9999999999999995E-4</v>
      </c>
      <c r="B60">
        <v>0.28720000000000001</v>
      </c>
      <c r="C60">
        <v>0.21679999999999999</v>
      </c>
      <c r="D60">
        <v>0.16839999999999999</v>
      </c>
      <c r="E60">
        <v>0.15079999999999999</v>
      </c>
      <c r="G60">
        <v>0.1716</v>
      </c>
      <c r="I60" s="19">
        <v>5.9999999999999995E-4</v>
      </c>
      <c r="J60">
        <v>1.1858</v>
      </c>
      <c r="K60">
        <v>0.90690000000000004</v>
      </c>
      <c r="L60">
        <v>0.41749999999999998</v>
      </c>
      <c r="M60">
        <v>0.62890000000000001</v>
      </c>
      <c r="O60">
        <v>0.46660000000000001</v>
      </c>
      <c r="Q60" s="28">
        <v>5.9999999999999995E-4</v>
      </c>
      <c r="R60" s="5">
        <f t="shared" si="13"/>
        <v>0.89859999999999995</v>
      </c>
      <c r="S60" s="5">
        <f t="shared" si="11"/>
        <v>0.69010000000000005</v>
      </c>
      <c r="T60" s="5">
        <f t="shared" si="11"/>
        <v>0.24909999999999999</v>
      </c>
      <c r="U60" s="5">
        <f t="shared" si="11"/>
        <v>0.47810000000000002</v>
      </c>
      <c r="V60" s="5"/>
      <c r="W60" s="5">
        <f t="shared" si="12"/>
        <v>0.29500000000000004</v>
      </c>
    </row>
    <row r="61" spans="1:23" x14ac:dyDescent="0.25">
      <c r="A61" s="19">
        <v>0</v>
      </c>
      <c r="B61">
        <v>0.44590000000000002</v>
      </c>
      <c r="C61">
        <v>0.27439999999999998</v>
      </c>
      <c r="D61">
        <v>0.18759999999999999</v>
      </c>
      <c r="E61">
        <v>0.2263</v>
      </c>
      <c r="G61">
        <v>0.222</v>
      </c>
      <c r="I61" s="19">
        <v>0</v>
      </c>
      <c r="J61">
        <v>1.3162</v>
      </c>
      <c r="K61">
        <v>1.0306</v>
      </c>
      <c r="L61">
        <v>0.78510000000000002</v>
      </c>
      <c r="M61">
        <v>0.80410000000000004</v>
      </c>
      <c r="O61">
        <v>0.96609999999999996</v>
      </c>
      <c r="Q61" s="28">
        <v>0</v>
      </c>
      <c r="R61" s="5">
        <f t="shared" si="13"/>
        <v>0.87030000000000007</v>
      </c>
      <c r="S61" s="5">
        <f t="shared" si="11"/>
        <v>0.75619999999999998</v>
      </c>
      <c r="T61" s="5">
        <f t="shared" si="11"/>
        <v>0.59750000000000003</v>
      </c>
      <c r="U61" s="5">
        <f t="shared" si="11"/>
        <v>0.57780000000000009</v>
      </c>
      <c r="V61" s="5"/>
      <c r="W61" s="5">
        <f t="shared" si="12"/>
        <v>0.74409999999999998</v>
      </c>
    </row>
    <row r="63" spans="1:23" x14ac:dyDescent="0.25">
      <c r="A63" s="19"/>
      <c r="B63" s="19"/>
      <c r="C63" s="19" t="s">
        <v>74</v>
      </c>
      <c r="D63" s="19"/>
      <c r="E63" s="19"/>
      <c r="F63" s="19"/>
      <c r="G63" s="19"/>
      <c r="I63" s="19"/>
      <c r="J63" s="19"/>
      <c r="K63" s="19" t="s">
        <v>74</v>
      </c>
      <c r="L63" s="19"/>
      <c r="M63" s="19"/>
      <c r="N63" s="19"/>
      <c r="O63" s="19"/>
      <c r="Q63" s="28"/>
      <c r="R63" s="28"/>
      <c r="S63" s="28" t="s">
        <v>74</v>
      </c>
      <c r="T63" s="28"/>
      <c r="U63" s="28"/>
      <c r="V63" s="28"/>
      <c r="W63" s="28"/>
    </row>
    <row r="64" spans="1:23" x14ac:dyDescent="0.25">
      <c r="A64" s="19" t="s">
        <v>75</v>
      </c>
      <c r="B64" s="19">
        <v>0.5</v>
      </c>
      <c r="C64" s="19">
        <v>0.25</v>
      </c>
      <c r="D64" s="19">
        <v>0.125</v>
      </c>
      <c r="E64" s="19">
        <v>0.06</v>
      </c>
      <c r="F64" s="19">
        <v>0.03</v>
      </c>
      <c r="G64" s="19">
        <v>0</v>
      </c>
      <c r="I64" s="19" t="s">
        <v>75</v>
      </c>
      <c r="J64" s="19">
        <v>0.5</v>
      </c>
      <c r="K64" s="19">
        <v>0.25</v>
      </c>
      <c r="L64" s="19">
        <v>0.125</v>
      </c>
      <c r="M64" s="19">
        <v>0.06</v>
      </c>
      <c r="N64" s="19">
        <v>0.03</v>
      </c>
      <c r="O64" s="19">
        <v>0</v>
      </c>
      <c r="Q64" s="28" t="s">
        <v>75</v>
      </c>
      <c r="R64" s="28">
        <v>0.5</v>
      </c>
      <c r="S64" s="28">
        <v>0.25</v>
      </c>
      <c r="T64" s="28">
        <v>0.125</v>
      </c>
      <c r="U64" s="28">
        <v>0.06</v>
      </c>
      <c r="V64" s="28">
        <v>0.03</v>
      </c>
      <c r="W64" s="28">
        <v>0</v>
      </c>
    </row>
    <row r="65" spans="1:31" x14ac:dyDescent="0.25">
      <c r="A65" s="19">
        <v>0.06</v>
      </c>
      <c r="B65">
        <v>0.78259999999999996</v>
      </c>
      <c r="C65">
        <v>0.42330000000000001</v>
      </c>
      <c r="D65">
        <v>0.23250000000000001</v>
      </c>
      <c r="E65">
        <v>0.1993</v>
      </c>
      <c r="G65">
        <v>0.184</v>
      </c>
      <c r="I65" s="19">
        <v>0.06</v>
      </c>
      <c r="J65" s="5">
        <v>0.15160000000000001</v>
      </c>
      <c r="K65" s="5">
        <v>0.18790000000000001</v>
      </c>
      <c r="L65" s="5">
        <v>0.13919999999999999</v>
      </c>
      <c r="M65" s="5">
        <v>0.15720000000000001</v>
      </c>
      <c r="N65" s="5"/>
      <c r="O65" s="5">
        <v>0.14660000000000001</v>
      </c>
      <c r="Q65" s="28">
        <v>0.06</v>
      </c>
      <c r="R65" s="5">
        <f>J65-B65</f>
        <v>-0.63100000000000001</v>
      </c>
      <c r="S65" s="5">
        <f t="shared" ref="S65:U72" si="14">K65-C65</f>
        <v>-0.2354</v>
      </c>
      <c r="T65" s="5">
        <f t="shared" si="14"/>
        <v>-9.3300000000000022E-2</v>
      </c>
      <c r="U65" s="5">
        <f t="shared" si="14"/>
        <v>-4.2099999999999999E-2</v>
      </c>
      <c r="V65" s="5"/>
      <c r="W65" s="5">
        <f t="shared" ref="W65:W72" si="15">O65-G65</f>
        <v>-3.7399999999999989E-2</v>
      </c>
    </row>
    <row r="66" spans="1:31" x14ac:dyDescent="0.25">
      <c r="A66" s="19">
        <v>0.03</v>
      </c>
      <c r="B66">
        <v>1.373</v>
      </c>
      <c r="C66">
        <v>0.57189999999999996</v>
      </c>
      <c r="D66">
        <v>0.3019</v>
      </c>
      <c r="E66">
        <v>0.2177</v>
      </c>
      <c r="G66">
        <v>0.17230000000000001</v>
      </c>
      <c r="I66" s="19">
        <v>0.03</v>
      </c>
      <c r="J66">
        <v>0.15920000000000001</v>
      </c>
      <c r="K66">
        <v>0.15709999999999999</v>
      </c>
      <c r="L66">
        <v>0.14510000000000001</v>
      </c>
      <c r="M66">
        <v>0.15670000000000001</v>
      </c>
      <c r="O66">
        <v>0.14749999999999999</v>
      </c>
      <c r="Q66" s="28">
        <v>0.03</v>
      </c>
      <c r="R66" s="5">
        <f t="shared" ref="R66:R72" si="16">J66-B66</f>
        <v>-1.2138</v>
      </c>
      <c r="S66" s="5">
        <f t="shared" si="14"/>
        <v>-0.41479999999999995</v>
      </c>
      <c r="T66" s="5">
        <f t="shared" si="14"/>
        <v>-0.15679999999999999</v>
      </c>
      <c r="U66" s="5">
        <f t="shared" si="14"/>
        <v>-6.0999999999999999E-2</v>
      </c>
      <c r="V66" s="5"/>
      <c r="W66" s="5">
        <f t="shared" si="15"/>
        <v>-2.4800000000000016E-2</v>
      </c>
    </row>
    <row r="67" spans="1:31" x14ac:dyDescent="0.25">
      <c r="A67" s="19">
        <v>0.01</v>
      </c>
      <c r="B67">
        <v>0.73850000000000005</v>
      </c>
      <c r="C67">
        <v>0.503</v>
      </c>
      <c r="D67">
        <v>0.21540000000000001</v>
      </c>
      <c r="E67">
        <v>0.18140000000000001</v>
      </c>
      <c r="G67">
        <v>0.15570000000000001</v>
      </c>
      <c r="I67" s="19">
        <v>0.01</v>
      </c>
      <c r="J67">
        <v>0.1641</v>
      </c>
      <c r="K67">
        <v>0.13600000000000001</v>
      </c>
      <c r="L67">
        <v>0.1484</v>
      </c>
      <c r="M67">
        <v>0.13189999999999999</v>
      </c>
      <c r="O67">
        <v>0.13150000000000001</v>
      </c>
      <c r="Q67" s="28">
        <v>0.01</v>
      </c>
      <c r="R67" s="5">
        <f t="shared" si="16"/>
        <v>-0.57440000000000002</v>
      </c>
      <c r="S67" s="5">
        <f t="shared" si="14"/>
        <v>-0.36699999999999999</v>
      </c>
      <c r="T67" s="5">
        <f t="shared" si="14"/>
        <v>-6.7000000000000004E-2</v>
      </c>
      <c r="U67" s="5">
        <f t="shared" si="14"/>
        <v>-4.9500000000000016E-2</v>
      </c>
      <c r="V67" s="5"/>
      <c r="W67" s="5">
        <f t="shared" si="15"/>
        <v>-2.4199999999999999E-2</v>
      </c>
    </row>
    <row r="68" spans="1:31" x14ac:dyDescent="0.25">
      <c r="A68" s="19">
        <v>5.0000000000000001E-3</v>
      </c>
      <c r="B68">
        <v>1.2210000000000001</v>
      </c>
      <c r="C68">
        <v>0.80830000000000002</v>
      </c>
      <c r="D68">
        <v>0.43049999999999999</v>
      </c>
      <c r="E68">
        <v>0.2074</v>
      </c>
      <c r="G68">
        <v>0.2029</v>
      </c>
      <c r="I68" s="19">
        <v>5.0000000000000001E-3</v>
      </c>
      <c r="J68">
        <v>0.16259999999999999</v>
      </c>
      <c r="K68">
        <v>0.14960000000000001</v>
      </c>
      <c r="L68">
        <v>0.15579999999999999</v>
      </c>
      <c r="M68">
        <v>0.1308</v>
      </c>
      <c r="O68">
        <v>0.1411</v>
      </c>
      <c r="Q68" s="28">
        <v>5.0000000000000001E-3</v>
      </c>
      <c r="R68" s="5">
        <f t="shared" si="16"/>
        <v>-1.0584</v>
      </c>
      <c r="S68" s="5">
        <f t="shared" si="14"/>
        <v>-0.65870000000000006</v>
      </c>
      <c r="T68" s="5">
        <f t="shared" si="14"/>
        <v>-0.2747</v>
      </c>
      <c r="U68" s="5">
        <f t="shared" si="14"/>
        <v>-7.6600000000000001E-2</v>
      </c>
      <c r="V68" s="5"/>
      <c r="W68" s="5">
        <f t="shared" si="15"/>
        <v>-6.1799999999999994E-2</v>
      </c>
    </row>
    <row r="69" spans="1:31" x14ac:dyDescent="0.25">
      <c r="A69" s="19">
        <v>2.5000000000000001E-3</v>
      </c>
      <c r="B69">
        <v>0.70909999999999995</v>
      </c>
      <c r="C69">
        <v>0.35659999999999997</v>
      </c>
      <c r="D69">
        <v>0.2316</v>
      </c>
      <c r="E69">
        <v>0.19359999999999999</v>
      </c>
      <c r="G69">
        <v>0.1822</v>
      </c>
      <c r="I69" s="19">
        <v>2.5000000000000001E-3</v>
      </c>
      <c r="J69">
        <v>0.154</v>
      </c>
      <c r="K69">
        <v>0.16819999999999999</v>
      </c>
      <c r="L69">
        <v>0.14929999999999999</v>
      </c>
      <c r="M69">
        <v>0.13420000000000001</v>
      </c>
      <c r="O69">
        <v>0.1404</v>
      </c>
      <c r="Q69" s="28">
        <v>2.5000000000000001E-3</v>
      </c>
      <c r="R69" s="5">
        <f t="shared" si="16"/>
        <v>-0.55509999999999993</v>
      </c>
      <c r="S69" s="5">
        <f t="shared" si="14"/>
        <v>-0.18839999999999998</v>
      </c>
      <c r="T69" s="5">
        <f t="shared" si="14"/>
        <v>-8.2300000000000012E-2</v>
      </c>
      <c r="U69" s="5">
        <f t="shared" si="14"/>
        <v>-5.9399999999999981E-2</v>
      </c>
      <c r="V69" s="5"/>
      <c r="W69" s="5">
        <f t="shared" si="15"/>
        <v>-4.1800000000000004E-2</v>
      </c>
    </row>
    <row r="70" spans="1:31" x14ac:dyDescent="0.25">
      <c r="A70" s="19">
        <v>1.25E-3</v>
      </c>
      <c r="B70">
        <v>0.53959999999999997</v>
      </c>
      <c r="C70">
        <v>0.48309999999999997</v>
      </c>
      <c r="D70">
        <v>0.36930000000000002</v>
      </c>
      <c r="E70">
        <v>0.2137</v>
      </c>
      <c r="G70">
        <v>0.182</v>
      </c>
      <c r="I70" s="19">
        <v>1.25E-3</v>
      </c>
      <c r="J70">
        <v>0.16239999999999999</v>
      </c>
      <c r="K70">
        <v>0.15690000000000001</v>
      </c>
      <c r="L70">
        <v>0.1532</v>
      </c>
      <c r="M70">
        <v>0.1527</v>
      </c>
      <c r="O70">
        <v>0.15540000000000001</v>
      </c>
      <c r="Q70" s="28">
        <v>1.25E-3</v>
      </c>
      <c r="R70" s="5">
        <f t="shared" si="16"/>
        <v>-0.37719999999999998</v>
      </c>
      <c r="S70" s="5">
        <f t="shared" si="14"/>
        <v>-0.32619999999999993</v>
      </c>
      <c r="T70" s="5">
        <f t="shared" si="14"/>
        <v>-0.21610000000000001</v>
      </c>
      <c r="U70" s="5">
        <f t="shared" si="14"/>
        <v>-6.0999999999999999E-2</v>
      </c>
      <c r="V70" s="5"/>
      <c r="W70" s="5">
        <f t="shared" si="15"/>
        <v>-2.6599999999999985E-2</v>
      </c>
    </row>
    <row r="71" spans="1:31" x14ac:dyDescent="0.25">
      <c r="A71" s="19">
        <v>5.9999999999999995E-4</v>
      </c>
      <c r="B71">
        <v>1.1957</v>
      </c>
      <c r="C71">
        <v>1.2666999999999999</v>
      </c>
      <c r="D71">
        <v>0.34849999999999998</v>
      </c>
      <c r="E71">
        <v>0.37019999999999997</v>
      </c>
      <c r="G71">
        <v>0.34870000000000001</v>
      </c>
      <c r="I71" s="19">
        <v>5.9999999999999995E-4</v>
      </c>
      <c r="J71">
        <v>0.23200000000000001</v>
      </c>
      <c r="K71">
        <v>0.19070000000000001</v>
      </c>
      <c r="L71">
        <v>0.1608</v>
      </c>
      <c r="M71">
        <v>0.17100000000000001</v>
      </c>
      <c r="O71">
        <v>0.1862</v>
      </c>
      <c r="Q71" s="28">
        <v>5.9999999999999995E-4</v>
      </c>
      <c r="R71" s="5">
        <f t="shared" si="16"/>
        <v>-0.9637</v>
      </c>
      <c r="S71" s="5">
        <f t="shared" si="14"/>
        <v>-1.0759999999999998</v>
      </c>
      <c r="T71" s="5">
        <f t="shared" si="14"/>
        <v>-0.18769999999999998</v>
      </c>
      <c r="U71" s="5">
        <f t="shared" si="14"/>
        <v>-0.19919999999999996</v>
      </c>
      <c r="V71" s="5"/>
      <c r="W71" s="5">
        <f t="shared" si="15"/>
        <v>-0.16250000000000001</v>
      </c>
    </row>
    <row r="72" spans="1:31" x14ac:dyDescent="0.25">
      <c r="A72" s="19">
        <v>0</v>
      </c>
      <c r="B72">
        <v>1.2154</v>
      </c>
      <c r="C72">
        <v>0.99780000000000002</v>
      </c>
      <c r="D72">
        <v>1.0348999999999999</v>
      </c>
      <c r="E72">
        <v>0.27439999999999998</v>
      </c>
      <c r="G72">
        <v>0.41220000000000001</v>
      </c>
      <c r="I72" s="19">
        <v>0</v>
      </c>
      <c r="J72">
        <v>0.2344</v>
      </c>
      <c r="K72">
        <v>0.2056</v>
      </c>
      <c r="L72">
        <v>0.18859999999999999</v>
      </c>
      <c r="M72">
        <v>0.19950000000000001</v>
      </c>
      <c r="O72">
        <v>0.19750000000000001</v>
      </c>
      <c r="Q72" s="28">
        <v>0</v>
      </c>
      <c r="R72" s="5">
        <f t="shared" si="16"/>
        <v>-0.98100000000000009</v>
      </c>
      <c r="S72" s="5">
        <f t="shared" si="14"/>
        <v>-0.79220000000000002</v>
      </c>
      <c r="T72" s="5">
        <f t="shared" si="14"/>
        <v>-0.84629999999999994</v>
      </c>
      <c r="U72" s="5">
        <f t="shared" si="14"/>
        <v>-7.4899999999999967E-2</v>
      </c>
      <c r="V72" s="5"/>
      <c r="W72" s="5">
        <f t="shared" si="15"/>
        <v>-0.2147</v>
      </c>
    </row>
    <row r="74" spans="1:31" ht="18" thickBot="1" x14ac:dyDescent="0.35">
      <c r="A74" s="65" t="s">
        <v>76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</row>
    <row r="75" spans="1:31" ht="15.75" thickTop="1" x14ac:dyDescent="0.25"/>
    <row r="76" spans="1:31" ht="15.75" thickBot="1" x14ac:dyDescent="0.3">
      <c r="A76" s="59" t="s">
        <v>0</v>
      </c>
      <c r="B76" s="59"/>
      <c r="C76" s="59"/>
      <c r="D76" s="59"/>
      <c r="E76" s="59"/>
      <c r="F76" s="59"/>
      <c r="G76" s="59"/>
      <c r="I76" s="59" t="s">
        <v>68</v>
      </c>
      <c r="J76" s="59"/>
      <c r="K76" s="59"/>
      <c r="L76" s="59"/>
      <c r="M76" s="59"/>
      <c r="N76" s="59"/>
      <c r="O76" s="59"/>
      <c r="Q76" s="59" t="s">
        <v>73</v>
      </c>
      <c r="R76" s="59"/>
      <c r="S76" s="59"/>
      <c r="T76" s="59"/>
      <c r="U76" s="59"/>
      <c r="V76" s="59"/>
      <c r="W76" s="59"/>
      <c r="Y76" s="59" t="s">
        <v>41</v>
      </c>
      <c r="Z76" s="59"/>
      <c r="AA76" s="59"/>
      <c r="AB76" s="59"/>
      <c r="AC76" s="59"/>
      <c r="AD76" s="59"/>
      <c r="AE76" s="59"/>
    </row>
    <row r="78" spans="1:31" x14ac:dyDescent="0.25">
      <c r="A78" s="19"/>
      <c r="B78" s="19"/>
      <c r="C78" s="19" t="s">
        <v>74</v>
      </c>
      <c r="D78" s="19"/>
      <c r="E78" s="19"/>
      <c r="F78" s="19"/>
      <c r="G78" s="19"/>
      <c r="I78" s="19"/>
      <c r="J78" s="19"/>
      <c r="K78" s="19" t="s">
        <v>74</v>
      </c>
      <c r="L78" s="19"/>
      <c r="M78" s="19"/>
      <c r="N78" s="19"/>
      <c r="O78" s="19"/>
      <c r="Q78" s="28"/>
      <c r="R78" s="28"/>
      <c r="S78" s="28" t="s">
        <v>74</v>
      </c>
      <c r="T78" s="28"/>
      <c r="U78" s="28"/>
      <c r="V78" s="28"/>
      <c r="W78" s="28"/>
      <c r="Y78" s="28"/>
      <c r="Z78" s="28"/>
      <c r="AA78" s="28" t="s">
        <v>74</v>
      </c>
      <c r="AB78" s="28"/>
      <c r="AC78" s="28"/>
      <c r="AD78" s="28"/>
      <c r="AE78" s="28"/>
    </row>
    <row r="79" spans="1:31" x14ac:dyDescent="0.25">
      <c r="A79" s="19" t="s">
        <v>77</v>
      </c>
      <c r="B79" s="19">
        <v>0.5</v>
      </c>
      <c r="C79" s="19">
        <v>0.25</v>
      </c>
      <c r="D79" s="19">
        <v>0.125</v>
      </c>
      <c r="E79" s="19">
        <v>0.06</v>
      </c>
      <c r="F79" s="19">
        <v>0.03</v>
      </c>
      <c r="G79" s="19">
        <v>0</v>
      </c>
      <c r="I79" s="19" t="s">
        <v>77</v>
      </c>
      <c r="J79" s="19">
        <v>0.5</v>
      </c>
      <c r="K79" s="19">
        <v>0.25</v>
      </c>
      <c r="L79" s="19">
        <v>0.125</v>
      </c>
      <c r="M79" s="19">
        <v>0.06</v>
      </c>
      <c r="N79" s="19">
        <v>0.03</v>
      </c>
      <c r="O79" s="19">
        <v>0</v>
      </c>
      <c r="Q79" s="28" t="s">
        <v>77</v>
      </c>
      <c r="R79" s="28">
        <v>0.5</v>
      </c>
      <c r="S79" s="28">
        <v>0.25</v>
      </c>
      <c r="T79" s="28">
        <v>0.125</v>
      </c>
      <c r="U79" s="28">
        <v>0.06</v>
      </c>
      <c r="V79" s="28">
        <v>0.03</v>
      </c>
      <c r="W79" s="28">
        <v>0</v>
      </c>
      <c r="Y79" s="28" t="s">
        <v>77</v>
      </c>
      <c r="Z79" s="28">
        <v>0.5</v>
      </c>
      <c r="AA79" s="28">
        <v>0.25</v>
      </c>
      <c r="AB79" s="28">
        <v>0.125</v>
      </c>
      <c r="AC79" s="28">
        <v>0.06</v>
      </c>
      <c r="AD79" s="28">
        <v>0.03</v>
      </c>
      <c r="AE79" s="28">
        <v>0</v>
      </c>
    </row>
    <row r="80" spans="1:31" x14ac:dyDescent="0.25">
      <c r="A80" s="19">
        <v>4</v>
      </c>
      <c r="B80">
        <v>0.18099999999999999</v>
      </c>
      <c r="C80">
        <v>0.14330000000000001</v>
      </c>
      <c r="D80">
        <v>0.1535</v>
      </c>
      <c r="E80">
        <v>0.1744</v>
      </c>
      <c r="F80">
        <v>0.14280000000000001</v>
      </c>
      <c r="G80">
        <v>0.13039999999999999</v>
      </c>
      <c r="I80" s="19">
        <v>4</v>
      </c>
      <c r="J80">
        <v>0.14560000000000001</v>
      </c>
      <c r="K80">
        <v>0.13150000000000001</v>
      </c>
      <c r="L80">
        <v>0.16420000000000001</v>
      </c>
      <c r="M80">
        <v>0.17050000000000001</v>
      </c>
      <c r="N80">
        <v>0.1166</v>
      </c>
      <c r="O80">
        <v>0.12870000000000001</v>
      </c>
      <c r="Q80" s="28">
        <v>4</v>
      </c>
      <c r="R80">
        <f>J80-B80</f>
        <v>-3.5399999999999987E-2</v>
      </c>
      <c r="S80">
        <f t="shared" ref="S80:W87" si="17">K80-C80</f>
        <v>-1.1800000000000005E-2</v>
      </c>
      <c r="T80">
        <f t="shared" si="17"/>
        <v>1.0700000000000015E-2</v>
      </c>
      <c r="U80">
        <f t="shared" si="17"/>
        <v>-3.8999999999999868E-3</v>
      </c>
      <c r="V80">
        <f t="shared" si="17"/>
        <v>-2.6200000000000015E-2</v>
      </c>
      <c r="W80">
        <f t="shared" si="17"/>
        <v>-1.6999999999999793E-3</v>
      </c>
      <c r="Y80" s="28">
        <v>4</v>
      </c>
      <c r="Z80" s="2">
        <f>AVERAGE(R80,R91,R102,R113,R124,R135)</f>
        <v>4.8033333333333338E-2</v>
      </c>
      <c r="AA80" s="2">
        <f t="shared" ref="AA80:AE87" si="18">AVERAGE(S80,S91,S102,S113,S124,S135)</f>
        <v>3.8999999999999959E-3</v>
      </c>
      <c r="AB80" s="2">
        <f t="shared" si="18"/>
        <v>-1.9166666666666592E-3</v>
      </c>
      <c r="AC80" s="2">
        <f t="shared" si="18"/>
        <v>-7.9666666666666688E-3</v>
      </c>
      <c r="AD80" s="2">
        <f t="shared" si="18"/>
        <v>-5.400000000000002E-3</v>
      </c>
      <c r="AE80" s="2">
        <f t="shared" si="18"/>
        <v>-7.7333333333333238E-3</v>
      </c>
    </row>
    <row r="81" spans="1:31" x14ac:dyDescent="0.25">
      <c r="A81" s="19">
        <v>2</v>
      </c>
      <c r="B81">
        <v>0.14449999999999999</v>
      </c>
      <c r="C81">
        <v>0.1366</v>
      </c>
      <c r="D81">
        <v>0.14349999999999999</v>
      </c>
      <c r="E81">
        <v>0.1386</v>
      </c>
      <c r="F81">
        <v>0.1206</v>
      </c>
      <c r="G81">
        <v>0.12959999999999999</v>
      </c>
      <c r="I81" s="19">
        <v>2</v>
      </c>
      <c r="J81">
        <v>0.14649999999999999</v>
      </c>
      <c r="K81">
        <v>0.13270000000000001</v>
      </c>
      <c r="L81">
        <v>0.13300000000000001</v>
      </c>
      <c r="M81">
        <v>0.13919999999999999</v>
      </c>
      <c r="N81">
        <v>0.12379999999999999</v>
      </c>
      <c r="O81">
        <v>0.1263</v>
      </c>
      <c r="Q81" s="28">
        <v>2</v>
      </c>
      <c r="R81">
        <f t="shared" ref="R81:R87" si="19">J81-B81</f>
        <v>2.0000000000000018E-3</v>
      </c>
      <c r="S81">
        <f t="shared" si="17"/>
        <v>-3.8999999999999868E-3</v>
      </c>
      <c r="T81">
        <f t="shared" si="17"/>
        <v>-1.0499999999999982E-2</v>
      </c>
      <c r="U81">
        <f t="shared" si="17"/>
        <v>5.9999999999998943E-4</v>
      </c>
      <c r="V81">
        <f t="shared" si="17"/>
        <v>3.1999999999999945E-3</v>
      </c>
      <c r="W81">
        <f t="shared" si="17"/>
        <v>-3.2999999999999974E-3</v>
      </c>
      <c r="Y81" s="28">
        <v>2</v>
      </c>
      <c r="Z81">
        <f t="shared" ref="Z81:Z87" si="20">AVERAGE(R81,R92,R103,R114,R125,R136)</f>
        <v>0.14713333333333331</v>
      </c>
      <c r="AA81">
        <f t="shared" si="18"/>
        <v>5.1683333333333331E-2</v>
      </c>
      <c r="AB81" s="2">
        <f>AVERAGE(T81,T92,T103,T114,T125,T136)</f>
        <v>1.9516666666666679E-2</v>
      </c>
      <c r="AC81" s="2">
        <f t="shared" si="18"/>
        <v>2.1333333333333252E-3</v>
      </c>
      <c r="AD81" s="39">
        <f t="shared" si="18"/>
        <v>3.2066666666666667E-2</v>
      </c>
      <c r="AE81">
        <f t="shared" si="18"/>
        <v>5.2450000000000017E-2</v>
      </c>
    </row>
    <row r="82" spans="1:31" x14ac:dyDescent="0.25">
      <c r="A82" s="19">
        <v>1</v>
      </c>
      <c r="B82">
        <v>0.1278</v>
      </c>
      <c r="C82">
        <v>0.12809999999999999</v>
      </c>
      <c r="D82">
        <v>0.14380000000000001</v>
      </c>
      <c r="E82">
        <v>0.13719999999999999</v>
      </c>
      <c r="F82">
        <v>0.1305</v>
      </c>
      <c r="G82">
        <v>0.1275</v>
      </c>
      <c r="I82" s="19">
        <v>1</v>
      </c>
      <c r="J82">
        <v>0.1197</v>
      </c>
      <c r="K82">
        <v>0.12230000000000001</v>
      </c>
      <c r="L82">
        <v>0.12939999999999999</v>
      </c>
      <c r="M82">
        <v>0.39279999999999998</v>
      </c>
      <c r="N82">
        <v>0.55510000000000004</v>
      </c>
      <c r="O82">
        <v>0.41539999999999999</v>
      </c>
      <c r="Q82" s="28">
        <v>1</v>
      </c>
      <c r="R82">
        <f t="shared" si="19"/>
        <v>-8.0999999999999961E-3</v>
      </c>
      <c r="S82">
        <f t="shared" si="17"/>
        <v>-5.7999999999999857E-3</v>
      </c>
      <c r="T82">
        <f t="shared" si="17"/>
        <v>-1.4400000000000024E-2</v>
      </c>
      <c r="U82">
        <f t="shared" si="17"/>
        <v>0.25559999999999999</v>
      </c>
      <c r="V82">
        <f t="shared" si="17"/>
        <v>0.42460000000000003</v>
      </c>
      <c r="W82">
        <f t="shared" si="17"/>
        <v>0.28789999999999999</v>
      </c>
      <c r="Y82" s="28">
        <v>1</v>
      </c>
      <c r="Z82" s="2">
        <f t="shared" si="20"/>
        <v>-6.5666666666666665E-2</v>
      </c>
      <c r="AA82" s="2">
        <f t="shared" si="18"/>
        <v>-3.8100000000000002E-2</v>
      </c>
      <c r="AB82" s="2">
        <f t="shared" si="18"/>
        <v>-4.6666666666666662E-3</v>
      </c>
      <c r="AC82">
        <f t="shared" si="18"/>
        <v>0.19218333333333329</v>
      </c>
      <c r="AD82">
        <f t="shared" si="18"/>
        <v>0.2475333333333333</v>
      </c>
      <c r="AE82">
        <f t="shared" si="18"/>
        <v>0.3434166666666667</v>
      </c>
    </row>
    <row r="83" spans="1:31" x14ac:dyDescent="0.25">
      <c r="A83" s="19">
        <v>0.5</v>
      </c>
      <c r="B83">
        <v>0.13159999999999999</v>
      </c>
      <c r="C83">
        <v>0.1361</v>
      </c>
      <c r="D83">
        <v>0.1479</v>
      </c>
      <c r="E83">
        <v>0.1338</v>
      </c>
      <c r="F83">
        <v>0.13850000000000001</v>
      </c>
      <c r="G83">
        <v>0.1343</v>
      </c>
      <c r="I83" s="19">
        <v>0.5</v>
      </c>
      <c r="J83">
        <v>0.12139999999999999</v>
      </c>
      <c r="K83">
        <v>0.13270000000000001</v>
      </c>
      <c r="L83">
        <v>0.14419999999999999</v>
      </c>
      <c r="M83">
        <v>0.53569999999999995</v>
      </c>
      <c r="N83">
        <v>0.49619999999999997</v>
      </c>
      <c r="O83">
        <v>0.625</v>
      </c>
      <c r="Q83" s="28">
        <v>0.5</v>
      </c>
      <c r="R83">
        <f t="shared" si="19"/>
        <v>-1.0200000000000001E-2</v>
      </c>
      <c r="S83">
        <f t="shared" si="17"/>
        <v>-3.3999999999999864E-3</v>
      </c>
      <c r="T83">
        <f t="shared" si="17"/>
        <v>-3.7000000000000088E-3</v>
      </c>
      <c r="U83">
        <f t="shared" si="17"/>
        <v>0.40189999999999992</v>
      </c>
      <c r="V83">
        <f t="shared" si="17"/>
        <v>0.35769999999999996</v>
      </c>
      <c r="W83">
        <f t="shared" si="17"/>
        <v>0.49070000000000003</v>
      </c>
      <c r="Y83" s="28">
        <v>0.5</v>
      </c>
      <c r="Z83" s="2">
        <f t="shared" si="20"/>
        <v>-3.8016666666666678E-2</v>
      </c>
      <c r="AA83" s="2">
        <f t="shared" si="18"/>
        <v>-2.8083333333333332E-2</v>
      </c>
      <c r="AB83" s="2">
        <f t="shared" si="18"/>
        <v>-4.2499999999999994E-3</v>
      </c>
      <c r="AC83">
        <f t="shared" si="18"/>
        <v>0.29451666666666665</v>
      </c>
      <c r="AD83">
        <f t="shared" si="18"/>
        <v>0.3358666666666667</v>
      </c>
      <c r="AE83">
        <f t="shared" si="18"/>
        <v>0.37640000000000001</v>
      </c>
    </row>
    <row r="84" spans="1:31" x14ac:dyDescent="0.25">
      <c r="A84" s="19">
        <v>0.25</v>
      </c>
      <c r="B84">
        <v>0.13220000000000001</v>
      </c>
      <c r="C84">
        <v>0.1439</v>
      </c>
      <c r="D84">
        <v>0.1434</v>
      </c>
      <c r="E84">
        <v>0.12909999999999999</v>
      </c>
      <c r="F84">
        <v>0.14249999999999999</v>
      </c>
      <c r="G84">
        <v>0.14319999999999999</v>
      </c>
      <c r="I84" s="19">
        <v>0.25</v>
      </c>
      <c r="J84">
        <v>0.11210000000000001</v>
      </c>
      <c r="K84">
        <v>0.1333</v>
      </c>
      <c r="L84">
        <v>0.13100000000000001</v>
      </c>
      <c r="M84">
        <v>0.2034</v>
      </c>
      <c r="N84">
        <v>0.43380000000000002</v>
      </c>
      <c r="O84">
        <v>0.61339999999999995</v>
      </c>
      <c r="Q84" s="28">
        <v>0.25</v>
      </c>
      <c r="R84">
        <f t="shared" si="19"/>
        <v>-2.0100000000000007E-2</v>
      </c>
      <c r="S84">
        <f t="shared" si="17"/>
        <v>-1.0599999999999998E-2</v>
      </c>
      <c r="T84">
        <f t="shared" si="17"/>
        <v>-1.2399999999999994E-2</v>
      </c>
      <c r="U84">
        <f t="shared" si="17"/>
        <v>7.4300000000000005E-2</v>
      </c>
      <c r="V84">
        <f t="shared" si="17"/>
        <v>0.2913</v>
      </c>
      <c r="W84">
        <f t="shared" si="17"/>
        <v>0.47019999999999995</v>
      </c>
      <c r="Y84" s="28">
        <v>0.25</v>
      </c>
      <c r="Z84" s="2">
        <f t="shared" si="20"/>
        <v>-5.8100000000000006E-2</v>
      </c>
      <c r="AA84" s="2">
        <f t="shared" si="18"/>
        <v>-3.2583333333333332E-2</v>
      </c>
      <c r="AB84" s="2">
        <f t="shared" si="18"/>
        <v>-7.2499999999999969E-3</v>
      </c>
      <c r="AC84">
        <f t="shared" si="18"/>
        <v>0.18561666666666668</v>
      </c>
      <c r="AD84">
        <f t="shared" si="18"/>
        <v>0.26050000000000001</v>
      </c>
      <c r="AE84">
        <f t="shared" si="18"/>
        <v>0.41199999999999998</v>
      </c>
    </row>
    <row r="85" spans="1:31" x14ac:dyDescent="0.25">
      <c r="A85" s="19">
        <v>0.125</v>
      </c>
      <c r="B85">
        <v>0.13439999999999999</v>
      </c>
      <c r="C85">
        <v>0.13100000000000001</v>
      </c>
      <c r="D85">
        <v>0.13689999999999999</v>
      </c>
      <c r="E85">
        <v>0.13969999999999999</v>
      </c>
      <c r="F85">
        <v>0.12670000000000001</v>
      </c>
      <c r="G85">
        <v>0.13750000000000001</v>
      </c>
      <c r="I85" s="19">
        <v>0.125</v>
      </c>
      <c r="J85">
        <v>0.1182</v>
      </c>
      <c r="K85">
        <v>0.1208</v>
      </c>
      <c r="L85">
        <v>0.14860000000000001</v>
      </c>
      <c r="M85">
        <v>0.21859999999999999</v>
      </c>
      <c r="N85">
        <v>0.38329999999999997</v>
      </c>
      <c r="O85">
        <v>0.63780000000000003</v>
      </c>
      <c r="Q85" s="28">
        <v>0.125</v>
      </c>
      <c r="R85">
        <f t="shared" si="19"/>
        <v>-1.6199999999999992E-2</v>
      </c>
      <c r="S85">
        <f t="shared" si="17"/>
        <v>-1.0200000000000001E-2</v>
      </c>
      <c r="T85">
        <f t="shared" si="17"/>
        <v>1.1700000000000016E-2</v>
      </c>
      <c r="U85">
        <f t="shared" si="17"/>
        <v>7.8899999999999998E-2</v>
      </c>
      <c r="V85">
        <f t="shared" si="17"/>
        <v>0.25659999999999994</v>
      </c>
      <c r="W85">
        <f t="shared" si="17"/>
        <v>0.50029999999999997</v>
      </c>
      <c r="Y85" s="28">
        <v>0.125</v>
      </c>
      <c r="Z85" s="2">
        <f t="shared" si="20"/>
        <v>-6.0033333333333334E-2</v>
      </c>
      <c r="AA85" s="2">
        <f t="shared" si="18"/>
        <v>-6.1699999999999998E-2</v>
      </c>
      <c r="AB85" s="2">
        <f t="shared" si="18"/>
        <v>-1.9333333333333327E-2</v>
      </c>
      <c r="AC85">
        <f t="shared" si="18"/>
        <v>0.19013333333333338</v>
      </c>
      <c r="AD85">
        <f t="shared" si="18"/>
        <v>0.18459999999999999</v>
      </c>
      <c r="AE85">
        <f t="shared" si="18"/>
        <v>0.33744999999999997</v>
      </c>
    </row>
    <row r="86" spans="1:31" x14ac:dyDescent="0.25">
      <c r="A86" s="19">
        <v>0.06</v>
      </c>
      <c r="B86">
        <v>0.25469999999999998</v>
      </c>
      <c r="C86">
        <v>0.18379999999999999</v>
      </c>
      <c r="D86">
        <v>0.17080000000000001</v>
      </c>
      <c r="E86">
        <v>0.1552</v>
      </c>
      <c r="F86">
        <v>0.154</v>
      </c>
      <c r="G86">
        <v>0.13389999999999999</v>
      </c>
      <c r="I86" s="19">
        <v>0.06</v>
      </c>
      <c r="J86">
        <v>0.1222</v>
      </c>
      <c r="K86">
        <v>0.1303</v>
      </c>
      <c r="L86">
        <v>0.14510000000000001</v>
      </c>
      <c r="M86">
        <v>0.24049999999999999</v>
      </c>
      <c r="N86">
        <v>0.40110000000000001</v>
      </c>
      <c r="O86">
        <v>0.57689999999999997</v>
      </c>
      <c r="Q86" s="28">
        <v>0.06</v>
      </c>
      <c r="R86">
        <f t="shared" si="19"/>
        <v>-0.13249999999999998</v>
      </c>
      <c r="S86">
        <f t="shared" si="17"/>
        <v>-5.3499999999999992E-2</v>
      </c>
      <c r="T86">
        <f t="shared" si="17"/>
        <v>-2.5700000000000001E-2</v>
      </c>
      <c r="U86">
        <f t="shared" si="17"/>
        <v>8.5299999999999987E-2</v>
      </c>
      <c r="V86">
        <f t="shared" si="17"/>
        <v>0.24710000000000001</v>
      </c>
      <c r="W86">
        <f t="shared" si="17"/>
        <v>0.44299999999999995</v>
      </c>
      <c r="Y86" s="28">
        <v>0.06</v>
      </c>
      <c r="Z86" s="2">
        <f t="shared" si="20"/>
        <v>-8.2733333333333325E-2</v>
      </c>
      <c r="AA86" s="2">
        <f t="shared" si="18"/>
        <v>-8.0100000000000005E-2</v>
      </c>
      <c r="AB86" s="2">
        <f t="shared" si="18"/>
        <v>-5.0833333333333341E-2</v>
      </c>
      <c r="AC86">
        <f t="shared" si="18"/>
        <v>0.15636666666666668</v>
      </c>
      <c r="AD86">
        <f t="shared" si="18"/>
        <v>0.19403333333333336</v>
      </c>
      <c r="AE86">
        <f t="shared" si="18"/>
        <v>0.30885000000000001</v>
      </c>
    </row>
    <row r="87" spans="1:31" x14ac:dyDescent="0.25">
      <c r="A87" s="19">
        <v>0</v>
      </c>
      <c r="B87">
        <v>0.41710000000000003</v>
      </c>
      <c r="C87">
        <v>0.3896</v>
      </c>
      <c r="D87">
        <v>0.26769999999999999</v>
      </c>
      <c r="E87">
        <v>0.22900000000000001</v>
      </c>
      <c r="F87">
        <v>0.21229999999999999</v>
      </c>
      <c r="G87">
        <v>0.19409999999999999</v>
      </c>
      <c r="I87" s="19">
        <v>0</v>
      </c>
      <c r="J87">
        <v>0.1656</v>
      </c>
      <c r="K87">
        <v>0.18049999999999999</v>
      </c>
      <c r="L87">
        <v>0.18210000000000001</v>
      </c>
      <c r="M87">
        <v>0.18959999999999999</v>
      </c>
      <c r="N87">
        <v>0.47110000000000002</v>
      </c>
      <c r="O87">
        <v>0.74850000000000005</v>
      </c>
      <c r="Q87" s="28">
        <v>0</v>
      </c>
      <c r="R87">
        <f t="shared" si="19"/>
        <v>-0.25150000000000006</v>
      </c>
      <c r="S87">
        <f t="shared" si="17"/>
        <v>-0.20910000000000001</v>
      </c>
      <c r="T87">
        <f t="shared" si="17"/>
        <v>-8.5599999999999982E-2</v>
      </c>
      <c r="U87">
        <f t="shared" si="17"/>
        <v>-3.9400000000000018E-2</v>
      </c>
      <c r="V87">
        <f t="shared" si="17"/>
        <v>0.25880000000000003</v>
      </c>
      <c r="W87">
        <f t="shared" si="17"/>
        <v>0.5544</v>
      </c>
      <c r="Y87" s="28">
        <v>0</v>
      </c>
      <c r="Z87" s="2">
        <f t="shared" si="20"/>
        <v>-5.0766666666666703E-2</v>
      </c>
      <c r="AA87" s="2">
        <f t="shared" si="18"/>
        <v>-7.9166666666666649E-2</v>
      </c>
      <c r="AB87" s="2">
        <f t="shared" si="18"/>
        <v>-3.1966666666666664E-2</v>
      </c>
      <c r="AC87" s="2">
        <f t="shared" si="18"/>
        <v>2.3250000000000003E-2</v>
      </c>
      <c r="AD87">
        <f t="shared" si="18"/>
        <v>0.28233333333333338</v>
      </c>
      <c r="AE87">
        <f t="shared" si="18"/>
        <v>0.32719999999999999</v>
      </c>
    </row>
    <row r="89" spans="1:31" x14ac:dyDescent="0.25">
      <c r="A89" s="19"/>
      <c r="B89" s="19"/>
      <c r="C89" s="19" t="s">
        <v>74</v>
      </c>
      <c r="D89" s="19"/>
      <c r="E89" s="19"/>
      <c r="F89" s="19"/>
      <c r="G89" s="19"/>
      <c r="I89" s="19"/>
      <c r="J89" s="19"/>
      <c r="K89" s="19" t="s">
        <v>74</v>
      </c>
      <c r="L89" s="19"/>
      <c r="M89" s="19"/>
      <c r="N89" s="19"/>
      <c r="O89" s="19"/>
      <c r="Q89" s="28"/>
      <c r="R89" s="28"/>
      <c r="S89" s="28" t="s">
        <v>74</v>
      </c>
      <c r="T89" s="28"/>
      <c r="U89" s="28"/>
      <c r="V89" s="28"/>
      <c r="W89" s="28"/>
    </row>
    <row r="90" spans="1:31" x14ac:dyDescent="0.25">
      <c r="A90" s="19" t="s">
        <v>77</v>
      </c>
      <c r="B90" s="19">
        <v>0.5</v>
      </c>
      <c r="C90" s="19">
        <v>0.25</v>
      </c>
      <c r="D90" s="19">
        <v>0.125</v>
      </c>
      <c r="E90" s="19">
        <v>0.06</v>
      </c>
      <c r="F90" s="19">
        <v>0.03</v>
      </c>
      <c r="G90" s="19">
        <v>0</v>
      </c>
      <c r="I90" s="19" t="s">
        <v>77</v>
      </c>
      <c r="J90" s="19">
        <v>0.5</v>
      </c>
      <c r="K90" s="19">
        <v>0.25</v>
      </c>
      <c r="L90" s="19">
        <v>0.125</v>
      </c>
      <c r="M90" s="19">
        <v>0.06</v>
      </c>
      <c r="N90" s="19">
        <v>0.03</v>
      </c>
      <c r="O90" s="19">
        <v>0</v>
      </c>
      <c r="Q90" s="28" t="s">
        <v>77</v>
      </c>
      <c r="R90" s="28">
        <v>0.5</v>
      </c>
      <c r="S90" s="28">
        <v>0.25</v>
      </c>
      <c r="T90" s="28">
        <v>0.125</v>
      </c>
      <c r="U90" s="28">
        <v>0.06</v>
      </c>
      <c r="V90" s="28">
        <v>0.03</v>
      </c>
      <c r="W90" s="28">
        <v>0</v>
      </c>
    </row>
    <row r="91" spans="1:31" x14ac:dyDescent="0.25">
      <c r="A91" s="19">
        <v>4</v>
      </c>
      <c r="B91">
        <v>0.1371</v>
      </c>
      <c r="C91">
        <v>0.17469999999999999</v>
      </c>
      <c r="D91">
        <v>0.1293</v>
      </c>
      <c r="E91">
        <v>0.13009999999999999</v>
      </c>
      <c r="F91">
        <v>0.15129999999999999</v>
      </c>
      <c r="G91">
        <v>0.13969999999999999</v>
      </c>
      <c r="I91" s="19">
        <v>4</v>
      </c>
      <c r="J91">
        <v>0.18609999999999999</v>
      </c>
      <c r="K91">
        <v>0.1497</v>
      </c>
      <c r="L91">
        <v>0.15609999999999999</v>
      </c>
      <c r="M91">
        <v>0.17899999999999999</v>
      </c>
      <c r="N91">
        <v>0.13919999999999999</v>
      </c>
      <c r="O91">
        <v>0.1318</v>
      </c>
      <c r="Q91" s="28">
        <v>4</v>
      </c>
      <c r="R91">
        <f>J91-B91</f>
        <v>4.8999999999999988E-2</v>
      </c>
      <c r="S91">
        <f t="shared" ref="S91:W98" si="21">K91-C91</f>
        <v>-2.4999999999999994E-2</v>
      </c>
      <c r="T91">
        <f t="shared" si="21"/>
        <v>2.679999999999999E-2</v>
      </c>
      <c r="U91">
        <f t="shared" si="21"/>
        <v>4.8899999999999999E-2</v>
      </c>
      <c r="V91">
        <f t="shared" si="21"/>
        <v>-1.21E-2</v>
      </c>
      <c r="W91">
        <f t="shared" si="21"/>
        <v>-7.8999999999999904E-3</v>
      </c>
    </row>
    <row r="92" spans="1:31" x14ac:dyDescent="0.25">
      <c r="A92" s="19">
        <v>2</v>
      </c>
      <c r="B92">
        <v>0.1401</v>
      </c>
      <c r="C92">
        <v>0.1454</v>
      </c>
      <c r="D92">
        <v>0.12859999999999999</v>
      </c>
      <c r="E92">
        <v>0.15240000000000001</v>
      </c>
      <c r="F92">
        <v>0.14419999999999999</v>
      </c>
      <c r="G92">
        <v>0.1338</v>
      </c>
      <c r="I92" s="19">
        <v>2</v>
      </c>
      <c r="J92">
        <v>0.1424</v>
      </c>
      <c r="K92">
        <v>0.1396</v>
      </c>
      <c r="L92">
        <v>0.1404</v>
      </c>
      <c r="M92">
        <v>0.13639999999999999</v>
      </c>
      <c r="N92">
        <v>0.11650000000000001</v>
      </c>
      <c r="O92">
        <v>0.39169999999999999</v>
      </c>
      <c r="Q92" s="28">
        <v>2</v>
      </c>
      <c r="R92">
        <f t="shared" ref="R92:R98" si="22">J92-B92</f>
        <v>2.2999999999999965E-3</v>
      </c>
      <c r="S92">
        <f t="shared" si="21"/>
        <v>-5.7999999999999996E-3</v>
      </c>
      <c r="T92">
        <f t="shared" si="21"/>
        <v>1.1800000000000005E-2</v>
      </c>
      <c r="U92">
        <f t="shared" si="21"/>
        <v>-1.6000000000000014E-2</v>
      </c>
      <c r="V92">
        <f t="shared" si="21"/>
        <v>-2.7699999999999989E-2</v>
      </c>
      <c r="W92">
        <f t="shared" si="21"/>
        <v>0.25790000000000002</v>
      </c>
    </row>
    <row r="93" spans="1:31" x14ac:dyDescent="0.25">
      <c r="A93" s="19">
        <v>1</v>
      </c>
      <c r="B93">
        <v>0.13900000000000001</v>
      </c>
      <c r="C93">
        <v>0.1245</v>
      </c>
      <c r="D93">
        <v>0.12839999999999999</v>
      </c>
      <c r="E93">
        <v>0.1234</v>
      </c>
      <c r="F93">
        <v>0.1106</v>
      </c>
      <c r="G93">
        <v>0.12189999999999999</v>
      </c>
      <c r="I93" s="19">
        <v>1</v>
      </c>
      <c r="J93">
        <v>0.1216</v>
      </c>
      <c r="K93">
        <v>0.124</v>
      </c>
      <c r="L93">
        <v>0.14069999999999999</v>
      </c>
      <c r="M93">
        <v>0.1404</v>
      </c>
      <c r="N93">
        <v>0.2326</v>
      </c>
      <c r="O93">
        <v>0.43719999999999998</v>
      </c>
      <c r="Q93" s="28">
        <v>1</v>
      </c>
      <c r="R93">
        <f t="shared" si="22"/>
        <v>-1.7400000000000013E-2</v>
      </c>
      <c r="S93">
        <f t="shared" si="21"/>
        <v>-5.0000000000000044E-4</v>
      </c>
      <c r="T93">
        <f t="shared" si="21"/>
        <v>1.2300000000000005E-2</v>
      </c>
      <c r="U93">
        <f t="shared" si="21"/>
        <v>1.7000000000000001E-2</v>
      </c>
      <c r="V93">
        <f t="shared" si="21"/>
        <v>0.122</v>
      </c>
      <c r="W93">
        <f t="shared" si="21"/>
        <v>0.31529999999999997</v>
      </c>
    </row>
    <row r="94" spans="1:31" x14ac:dyDescent="0.25">
      <c r="A94" s="19">
        <v>0.5</v>
      </c>
      <c r="B94">
        <v>0.156</v>
      </c>
      <c r="C94">
        <v>0.1376</v>
      </c>
      <c r="D94">
        <v>0.12740000000000001</v>
      </c>
      <c r="E94">
        <v>0.12820000000000001</v>
      </c>
      <c r="F94">
        <v>0.1135</v>
      </c>
      <c r="G94">
        <v>0.1176</v>
      </c>
      <c r="I94" s="19">
        <v>0.5</v>
      </c>
      <c r="J94">
        <v>0.12809999999999999</v>
      </c>
      <c r="K94">
        <v>0.13539999999999999</v>
      </c>
      <c r="L94">
        <v>0.13850000000000001</v>
      </c>
      <c r="M94">
        <v>0.37280000000000002</v>
      </c>
      <c r="N94">
        <v>0.50090000000000001</v>
      </c>
      <c r="O94">
        <v>0.8125</v>
      </c>
      <c r="Q94" s="28">
        <v>0.5</v>
      </c>
      <c r="R94">
        <f t="shared" si="22"/>
        <v>-2.7900000000000008E-2</v>
      </c>
      <c r="S94">
        <f t="shared" si="21"/>
        <v>-2.2000000000000075E-3</v>
      </c>
      <c r="T94">
        <f t="shared" si="21"/>
        <v>1.1099999999999999E-2</v>
      </c>
      <c r="U94">
        <f t="shared" si="21"/>
        <v>0.24460000000000001</v>
      </c>
      <c r="V94">
        <f t="shared" si="21"/>
        <v>0.38740000000000002</v>
      </c>
      <c r="W94">
        <f t="shared" si="21"/>
        <v>0.69489999999999996</v>
      </c>
    </row>
    <row r="95" spans="1:31" x14ac:dyDescent="0.25">
      <c r="A95" s="19">
        <v>0.25</v>
      </c>
      <c r="B95">
        <v>0.13089999999999999</v>
      </c>
      <c r="C95">
        <v>0.1265</v>
      </c>
      <c r="D95">
        <v>0.1263</v>
      </c>
      <c r="E95">
        <v>0.12720000000000001</v>
      </c>
      <c r="F95">
        <v>0.1159</v>
      </c>
      <c r="G95">
        <v>0.1192</v>
      </c>
      <c r="I95" s="19">
        <v>0.25</v>
      </c>
      <c r="J95">
        <v>0.12189999999999999</v>
      </c>
      <c r="K95">
        <v>0.13250000000000001</v>
      </c>
      <c r="L95">
        <v>0.13930000000000001</v>
      </c>
      <c r="M95">
        <v>0.2351</v>
      </c>
      <c r="N95">
        <v>0.40510000000000002</v>
      </c>
      <c r="O95">
        <v>0.72189999999999999</v>
      </c>
      <c r="Q95" s="28">
        <v>0.25</v>
      </c>
      <c r="R95">
        <f t="shared" si="22"/>
        <v>-8.9999999999999941E-3</v>
      </c>
      <c r="S95">
        <f t="shared" si="21"/>
        <v>6.0000000000000053E-3</v>
      </c>
      <c r="T95">
        <f t="shared" si="21"/>
        <v>1.3000000000000012E-2</v>
      </c>
      <c r="U95">
        <f t="shared" si="21"/>
        <v>0.1079</v>
      </c>
      <c r="V95">
        <f t="shared" si="21"/>
        <v>0.28920000000000001</v>
      </c>
      <c r="W95">
        <f t="shared" si="21"/>
        <v>0.60270000000000001</v>
      </c>
    </row>
    <row r="96" spans="1:31" x14ac:dyDescent="0.25">
      <c r="A96" s="19">
        <v>0.125</v>
      </c>
      <c r="B96">
        <v>0.12870000000000001</v>
      </c>
      <c r="C96">
        <v>0.1198</v>
      </c>
      <c r="D96">
        <v>0.13109999999999999</v>
      </c>
      <c r="E96">
        <v>0.13619999999999999</v>
      </c>
      <c r="F96">
        <v>0.1138</v>
      </c>
      <c r="G96">
        <v>0.1212</v>
      </c>
      <c r="I96" s="19">
        <v>0.125</v>
      </c>
      <c r="J96">
        <v>0.12479999999999999</v>
      </c>
      <c r="K96">
        <v>0.1249</v>
      </c>
      <c r="L96">
        <v>0.13139999999999999</v>
      </c>
      <c r="M96">
        <v>0.19650000000000001</v>
      </c>
      <c r="N96">
        <v>0.2291</v>
      </c>
      <c r="O96">
        <v>0.67269999999999996</v>
      </c>
      <c r="Q96" s="28">
        <v>0.125</v>
      </c>
      <c r="R96">
        <f t="shared" si="22"/>
        <v>-3.9000000000000146E-3</v>
      </c>
      <c r="S96">
        <f t="shared" si="21"/>
        <v>5.0999999999999934E-3</v>
      </c>
      <c r="T96">
        <f t="shared" si="21"/>
        <v>2.9999999999999472E-4</v>
      </c>
      <c r="U96">
        <f t="shared" si="21"/>
        <v>6.030000000000002E-2</v>
      </c>
      <c r="V96">
        <f t="shared" si="21"/>
        <v>0.1153</v>
      </c>
      <c r="W96">
        <f t="shared" si="21"/>
        <v>0.55149999999999999</v>
      </c>
    </row>
    <row r="97" spans="1:23" x14ac:dyDescent="0.25">
      <c r="A97" s="19">
        <v>0.06</v>
      </c>
      <c r="B97">
        <v>0.14360000000000001</v>
      </c>
      <c r="C97">
        <v>0.13830000000000001</v>
      </c>
      <c r="D97">
        <v>0.13539999999999999</v>
      </c>
      <c r="E97">
        <v>0.13800000000000001</v>
      </c>
      <c r="F97">
        <v>0.1244</v>
      </c>
      <c r="G97">
        <v>0.12690000000000001</v>
      </c>
      <c r="I97" s="19">
        <v>0.06</v>
      </c>
      <c r="J97">
        <v>0.1426</v>
      </c>
      <c r="K97">
        <v>0.1444</v>
      </c>
      <c r="L97">
        <v>0.1472</v>
      </c>
      <c r="M97">
        <v>0.23810000000000001</v>
      </c>
      <c r="N97">
        <v>0.37219999999999998</v>
      </c>
      <c r="O97">
        <v>0.49370000000000003</v>
      </c>
      <c r="Q97" s="28">
        <v>0.06</v>
      </c>
      <c r="R97">
        <f t="shared" si="22"/>
        <v>-1.0000000000000009E-3</v>
      </c>
      <c r="S97">
        <f t="shared" si="21"/>
        <v>6.0999999999999943E-3</v>
      </c>
      <c r="T97">
        <f t="shared" si="21"/>
        <v>1.1800000000000005E-2</v>
      </c>
      <c r="U97">
        <f t="shared" si="21"/>
        <v>0.10009999999999999</v>
      </c>
      <c r="V97">
        <f t="shared" si="21"/>
        <v>0.24779999999999996</v>
      </c>
      <c r="W97">
        <f t="shared" si="21"/>
        <v>0.36680000000000001</v>
      </c>
    </row>
    <row r="98" spans="1:23" x14ac:dyDescent="0.25">
      <c r="A98" s="19">
        <v>0</v>
      </c>
      <c r="B98">
        <v>0.15559999999999999</v>
      </c>
      <c r="C98">
        <v>0.14419999999999999</v>
      </c>
      <c r="D98">
        <v>0.15490000000000001</v>
      </c>
      <c r="E98">
        <v>0.15670000000000001</v>
      </c>
      <c r="F98">
        <v>0.14979999999999999</v>
      </c>
      <c r="G98">
        <v>0.1734</v>
      </c>
      <c r="I98" s="19">
        <v>0</v>
      </c>
      <c r="J98">
        <v>0.17430000000000001</v>
      </c>
      <c r="K98">
        <v>0.17849999999999999</v>
      </c>
      <c r="L98">
        <v>0.1754</v>
      </c>
      <c r="M98">
        <v>0.28620000000000001</v>
      </c>
      <c r="N98">
        <v>0.49130000000000001</v>
      </c>
      <c r="O98">
        <v>0.64380000000000004</v>
      </c>
      <c r="Q98" s="28">
        <v>0</v>
      </c>
      <c r="R98">
        <f t="shared" si="22"/>
        <v>1.8700000000000022E-2</v>
      </c>
      <c r="S98">
        <f t="shared" si="21"/>
        <v>3.4299999999999997E-2</v>
      </c>
      <c r="T98">
        <f t="shared" si="21"/>
        <v>2.049999999999999E-2</v>
      </c>
      <c r="U98">
        <f t="shared" si="21"/>
        <v>0.1295</v>
      </c>
      <c r="V98">
        <f t="shared" si="21"/>
        <v>0.34150000000000003</v>
      </c>
      <c r="W98">
        <f t="shared" si="21"/>
        <v>0.47040000000000004</v>
      </c>
    </row>
    <row r="100" spans="1:23" x14ac:dyDescent="0.25">
      <c r="A100" s="19"/>
      <c r="B100" s="19"/>
      <c r="C100" s="19" t="s">
        <v>74</v>
      </c>
      <c r="D100" s="19"/>
      <c r="E100" s="19"/>
      <c r="F100" s="19"/>
      <c r="G100" s="19"/>
      <c r="I100" s="19"/>
      <c r="J100" s="19"/>
      <c r="K100" s="19" t="s">
        <v>74</v>
      </c>
      <c r="L100" s="19"/>
      <c r="M100" s="19"/>
      <c r="N100" s="19"/>
      <c r="O100" s="19"/>
      <c r="Q100" s="28"/>
      <c r="R100" s="28"/>
      <c r="S100" s="28" t="s">
        <v>74</v>
      </c>
      <c r="T100" s="28"/>
      <c r="U100" s="28"/>
      <c r="V100" s="28"/>
      <c r="W100" s="28"/>
    </row>
    <row r="101" spans="1:23" x14ac:dyDescent="0.25">
      <c r="A101" s="19" t="s">
        <v>77</v>
      </c>
      <c r="B101" s="19">
        <v>0.5</v>
      </c>
      <c r="C101" s="19">
        <v>0.25</v>
      </c>
      <c r="D101" s="19">
        <v>0.125</v>
      </c>
      <c r="E101" s="19">
        <v>0.06</v>
      </c>
      <c r="F101" s="19">
        <v>0.03</v>
      </c>
      <c r="G101" s="19">
        <v>0</v>
      </c>
      <c r="I101" s="19" t="s">
        <v>77</v>
      </c>
      <c r="J101" s="19">
        <v>0.5</v>
      </c>
      <c r="K101" s="19">
        <v>0.25</v>
      </c>
      <c r="L101" s="19">
        <v>0.125</v>
      </c>
      <c r="M101" s="19">
        <v>0.06</v>
      </c>
      <c r="N101" s="19">
        <v>0.03</v>
      </c>
      <c r="O101" s="19">
        <v>0</v>
      </c>
      <c r="Q101" s="28" t="s">
        <v>77</v>
      </c>
      <c r="R101" s="28">
        <v>0.5</v>
      </c>
      <c r="S101" s="28">
        <v>0.25</v>
      </c>
      <c r="T101" s="28">
        <v>0.125</v>
      </c>
      <c r="U101" s="28">
        <v>0.06</v>
      </c>
      <c r="V101" s="28">
        <v>0.03</v>
      </c>
      <c r="W101" s="28">
        <v>0</v>
      </c>
    </row>
    <row r="102" spans="1:23" x14ac:dyDescent="0.25">
      <c r="A102" s="19">
        <v>4</v>
      </c>
      <c r="B102">
        <v>0.1484</v>
      </c>
      <c r="C102">
        <v>0.13750000000000001</v>
      </c>
      <c r="D102">
        <v>0.14119999999999999</v>
      </c>
      <c r="E102">
        <v>0.17879999999999999</v>
      </c>
      <c r="F102">
        <v>0.12559999999999999</v>
      </c>
      <c r="G102">
        <v>0.1384</v>
      </c>
      <c r="I102" s="19">
        <v>4</v>
      </c>
      <c r="J102">
        <v>0.13750000000000001</v>
      </c>
      <c r="K102">
        <v>0.17419999999999999</v>
      </c>
      <c r="L102">
        <v>0.12870000000000001</v>
      </c>
      <c r="M102">
        <v>0.1273</v>
      </c>
      <c r="N102">
        <v>0.1477</v>
      </c>
      <c r="O102">
        <v>0.1381</v>
      </c>
      <c r="Q102" s="28">
        <v>4</v>
      </c>
      <c r="R102">
        <f>J102-B102</f>
        <v>-1.0899999999999993E-2</v>
      </c>
      <c r="S102">
        <f t="shared" ref="S102:W109" si="23">K102-C102</f>
        <v>3.6699999999999983E-2</v>
      </c>
      <c r="T102">
        <f t="shared" si="23"/>
        <v>-1.2499999999999983E-2</v>
      </c>
      <c r="U102">
        <f t="shared" si="23"/>
        <v>-5.149999999999999E-2</v>
      </c>
      <c r="V102">
        <f t="shared" si="23"/>
        <v>2.2100000000000009E-2</v>
      </c>
      <c r="W102">
        <f t="shared" si="23"/>
        <v>-2.9999999999999472E-4</v>
      </c>
    </row>
    <row r="103" spans="1:23" x14ac:dyDescent="0.25">
      <c r="A103" s="19">
        <v>2</v>
      </c>
      <c r="B103">
        <v>0.14410000000000001</v>
      </c>
      <c r="C103">
        <v>0.1348</v>
      </c>
      <c r="D103">
        <v>0.13919999999999999</v>
      </c>
      <c r="E103">
        <v>0.14030000000000001</v>
      </c>
      <c r="F103">
        <v>0.1241</v>
      </c>
      <c r="G103">
        <v>0.12939999999999999</v>
      </c>
      <c r="I103" s="19">
        <v>2</v>
      </c>
      <c r="J103">
        <v>0.13109999999999999</v>
      </c>
      <c r="K103">
        <v>0.13730000000000001</v>
      </c>
      <c r="L103">
        <v>0.12239999999999999</v>
      </c>
      <c r="M103">
        <v>0.14419999999999999</v>
      </c>
      <c r="N103">
        <v>0.24479999999999999</v>
      </c>
      <c r="O103">
        <v>0.1988</v>
      </c>
      <c r="Q103" s="28">
        <v>2</v>
      </c>
      <c r="R103">
        <f t="shared" ref="R103:R109" si="24">J103-B103</f>
        <v>-1.3000000000000012E-2</v>
      </c>
      <c r="S103">
        <f t="shared" si="23"/>
        <v>2.5000000000000022E-3</v>
      </c>
      <c r="T103">
        <f t="shared" si="23"/>
        <v>-1.6799999999999995E-2</v>
      </c>
      <c r="U103">
        <f t="shared" si="23"/>
        <v>3.8999999999999868E-3</v>
      </c>
      <c r="V103">
        <f t="shared" si="23"/>
        <v>0.12069999999999999</v>
      </c>
      <c r="W103">
        <f t="shared" si="23"/>
        <v>6.9400000000000017E-2</v>
      </c>
    </row>
    <row r="104" spans="1:23" x14ac:dyDescent="0.25">
      <c r="A104" s="19">
        <v>1</v>
      </c>
      <c r="B104">
        <v>0.12640000000000001</v>
      </c>
      <c r="C104">
        <v>0.12770000000000001</v>
      </c>
      <c r="D104">
        <v>0.1326</v>
      </c>
      <c r="E104">
        <v>0.12909999999999999</v>
      </c>
      <c r="F104">
        <v>0.12809999999999999</v>
      </c>
      <c r="G104">
        <v>0.12889999999999999</v>
      </c>
      <c r="I104" s="19">
        <v>1</v>
      </c>
      <c r="J104">
        <v>0.13220000000000001</v>
      </c>
      <c r="K104">
        <v>0.1183</v>
      </c>
      <c r="L104">
        <v>0.1273</v>
      </c>
      <c r="M104">
        <v>0.16220000000000001</v>
      </c>
      <c r="N104">
        <v>0.3241</v>
      </c>
      <c r="O104">
        <v>0.5857</v>
      </c>
      <c r="Q104" s="28">
        <v>1</v>
      </c>
      <c r="R104">
        <f t="shared" si="24"/>
        <v>5.7999999999999996E-3</v>
      </c>
      <c r="S104">
        <f t="shared" si="23"/>
        <v>-9.4000000000000056E-3</v>
      </c>
      <c r="T104">
        <f t="shared" si="23"/>
        <v>-5.2999999999999992E-3</v>
      </c>
      <c r="U104">
        <f t="shared" si="23"/>
        <v>3.3100000000000018E-2</v>
      </c>
      <c r="V104">
        <f t="shared" si="23"/>
        <v>0.19600000000000001</v>
      </c>
      <c r="W104">
        <f t="shared" si="23"/>
        <v>0.45679999999999998</v>
      </c>
    </row>
    <row r="105" spans="1:23" x14ac:dyDescent="0.25">
      <c r="A105" s="19">
        <v>0.5</v>
      </c>
      <c r="B105">
        <v>0.13100000000000001</v>
      </c>
      <c r="C105">
        <v>0.1474</v>
      </c>
      <c r="D105">
        <v>0.1447</v>
      </c>
      <c r="E105">
        <v>0.13789999999999999</v>
      </c>
      <c r="F105">
        <v>0.13070000000000001</v>
      </c>
      <c r="G105">
        <v>0.1338</v>
      </c>
      <c r="I105" s="19">
        <v>0.5</v>
      </c>
      <c r="J105">
        <v>0.1363</v>
      </c>
      <c r="K105">
        <v>0.15429999999999999</v>
      </c>
      <c r="L105">
        <v>0.14910000000000001</v>
      </c>
      <c r="M105">
        <v>0.18790000000000001</v>
      </c>
      <c r="N105">
        <v>0.39319999999999999</v>
      </c>
      <c r="O105">
        <v>0.46139999999999998</v>
      </c>
      <c r="Q105" s="28">
        <v>0.5</v>
      </c>
      <c r="R105">
        <f t="shared" si="24"/>
        <v>5.2999999999999992E-3</v>
      </c>
      <c r="S105">
        <f t="shared" si="23"/>
        <v>6.8999999999999895E-3</v>
      </c>
      <c r="T105">
        <f t="shared" si="23"/>
        <v>4.400000000000015E-3</v>
      </c>
      <c r="U105">
        <f t="shared" si="23"/>
        <v>5.0000000000000017E-2</v>
      </c>
      <c r="V105">
        <f t="shared" si="23"/>
        <v>0.26249999999999996</v>
      </c>
      <c r="W105">
        <f t="shared" si="23"/>
        <v>0.3276</v>
      </c>
    </row>
    <row r="106" spans="1:23" x14ac:dyDescent="0.25">
      <c r="A106" s="19">
        <v>0.25</v>
      </c>
      <c r="B106">
        <v>0.1201</v>
      </c>
      <c r="C106">
        <v>0.1346</v>
      </c>
      <c r="D106">
        <v>0.13150000000000001</v>
      </c>
      <c r="E106">
        <v>0.127</v>
      </c>
      <c r="F106">
        <v>0.12989999999999999</v>
      </c>
      <c r="G106">
        <v>0.13089999999999999</v>
      </c>
      <c r="I106" s="19">
        <v>0.25</v>
      </c>
      <c r="J106">
        <v>0.13669999999999999</v>
      </c>
      <c r="K106">
        <v>0.13039999999999999</v>
      </c>
      <c r="L106">
        <v>0.13500000000000001</v>
      </c>
      <c r="M106">
        <v>0.20499999999999999</v>
      </c>
      <c r="N106">
        <v>0.33090000000000003</v>
      </c>
      <c r="O106">
        <v>0.42330000000000001</v>
      </c>
      <c r="Q106" s="28">
        <v>0.25</v>
      </c>
      <c r="R106">
        <f t="shared" si="24"/>
        <v>1.659999999999999E-2</v>
      </c>
      <c r="S106">
        <f t="shared" si="23"/>
        <v>-4.2000000000000093E-3</v>
      </c>
      <c r="T106">
        <f t="shared" si="23"/>
        <v>3.5000000000000031E-3</v>
      </c>
      <c r="U106">
        <f t="shared" si="23"/>
        <v>7.7999999999999986E-2</v>
      </c>
      <c r="V106">
        <f t="shared" si="23"/>
        <v>0.20100000000000004</v>
      </c>
      <c r="W106">
        <f t="shared" si="23"/>
        <v>0.29239999999999999</v>
      </c>
    </row>
    <row r="107" spans="1:23" x14ac:dyDescent="0.25">
      <c r="A107" s="19">
        <v>0.125</v>
      </c>
      <c r="B107">
        <v>0.13619999999999999</v>
      </c>
      <c r="C107">
        <v>0.1308</v>
      </c>
      <c r="D107">
        <v>0.13880000000000001</v>
      </c>
      <c r="E107">
        <v>0.13500000000000001</v>
      </c>
      <c r="F107">
        <v>0.1207</v>
      </c>
      <c r="G107">
        <v>0.13400000000000001</v>
      </c>
      <c r="I107" s="19">
        <v>0.125</v>
      </c>
      <c r="J107">
        <v>0.13189999999999999</v>
      </c>
      <c r="K107">
        <v>0.12139999999999999</v>
      </c>
      <c r="L107">
        <v>0.1363</v>
      </c>
      <c r="M107">
        <v>0.16689999999999999</v>
      </c>
      <c r="N107">
        <v>0.30259999999999998</v>
      </c>
      <c r="O107">
        <v>0.47839999999999999</v>
      </c>
      <c r="Q107" s="28">
        <v>0.125</v>
      </c>
      <c r="R107">
        <f t="shared" si="24"/>
        <v>-4.2999999999999983E-3</v>
      </c>
      <c r="S107">
        <f t="shared" si="23"/>
        <v>-9.4000000000000056E-3</v>
      </c>
      <c r="T107">
        <f t="shared" si="23"/>
        <v>-2.5000000000000022E-3</v>
      </c>
      <c r="U107">
        <f t="shared" si="23"/>
        <v>3.1899999999999984E-2</v>
      </c>
      <c r="V107">
        <f t="shared" si="23"/>
        <v>0.18189999999999998</v>
      </c>
      <c r="W107">
        <f t="shared" si="23"/>
        <v>0.34439999999999998</v>
      </c>
    </row>
    <row r="108" spans="1:23" x14ac:dyDescent="0.25">
      <c r="A108" s="19">
        <v>0.06</v>
      </c>
      <c r="B108">
        <v>0.22090000000000001</v>
      </c>
      <c r="C108">
        <v>0.18870000000000001</v>
      </c>
      <c r="D108">
        <v>0.1757</v>
      </c>
      <c r="E108">
        <v>0.16059999999999999</v>
      </c>
      <c r="F108">
        <v>0.1512</v>
      </c>
      <c r="G108">
        <v>0.14030000000000001</v>
      </c>
      <c r="I108" s="19">
        <v>0.06</v>
      </c>
      <c r="J108">
        <v>0.1429</v>
      </c>
      <c r="K108">
        <v>0.14050000000000001</v>
      </c>
      <c r="L108">
        <v>0.18029999999999999</v>
      </c>
      <c r="M108">
        <v>0.1993</v>
      </c>
      <c r="N108">
        <v>0.2384</v>
      </c>
      <c r="O108">
        <v>0.56000000000000005</v>
      </c>
      <c r="Q108" s="28">
        <v>0.06</v>
      </c>
      <c r="R108">
        <f t="shared" si="24"/>
        <v>-7.8000000000000014E-2</v>
      </c>
      <c r="S108">
        <f t="shared" si="23"/>
        <v>-4.8199999999999993E-2</v>
      </c>
      <c r="T108">
        <f t="shared" si="23"/>
        <v>4.599999999999993E-3</v>
      </c>
      <c r="U108">
        <f t="shared" si="23"/>
        <v>3.8700000000000012E-2</v>
      </c>
      <c r="V108">
        <f t="shared" si="23"/>
        <v>8.72E-2</v>
      </c>
      <c r="W108">
        <f t="shared" si="23"/>
        <v>0.41970000000000007</v>
      </c>
    </row>
    <row r="109" spans="1:23" x14ac:dyDescent="0.25">
      <c r="A109" s="19">
        <v>0</v>
      </c>
      <c r="B109">
        <v>0.36720000000000003</v>
      </c>
      <c r="C109">
        <v>0.29149999999999998</v>
      </c>
      <c r="D109">
        <v>0.22639999999999999</v>
      </c>
      <c r="E109">
        <v>0.20230000000000001</v>
      </c>
      <c r="F109">
        <v>0.17150000000000001</v>
      </c>
      <c r="G109">
        <v>0.1696</v>
      </c>
      <c r="I109" s="19">
        <v>0</v>
      </c>
      <c r="J109">
        <v>0.1525</v>
      </c>
      <c r="K109">
        <v>0.14369999999999999</v>
      </c>
      <c r="L109">
        <v>0.1575</v>
      </c>
      <c r="M109">
        <v>0.29720000000000002</v>
      </c>
      <c r="N109">
        <v>0.41820000000000002</v>
      </c>
      <c r="O109">
        <v>0.71409999999999996</v>
      </c>
      <c r="Q109" s="28">
        <v>0</v>
      </c>
      <c r="R109">
        <f t="shared" si="24"/>
        <v>-0.21470000000000003</v>
      </c>
      <c r="S109">
        <f t="shared" si="23"/>
        <v>-0.14779999999999999</v>
      </c>
      <c r="T109">
        <f t="shared" si="23"/>
        <v>-6.8899999999999989E-2</v>
      </c>
      <c r="U109">
        <f t="shared" si="23"/>
        <v>9.4900000000000012E-2</v>
      </c>
      <c r="V109">
        <f t="shared" si="23"/>
        <v>0.2467</v>
      </c>
      <c r="W109">
        <f t="shared" si="23"/>
        <v>0.54449999999999998</v>
      </c>
    </row>
    <row r="111" spans="1:23" x14ac:dyDescent="0.25">
      <c r="A111" s="19"/>
      <c r="B111" s="19"/>
      <c r="C111" s="19" t="s">
        <v>74</v>
      </c>
      <c r="D111" s="19"/>
      <c r="E111" s="19"/>
      <c r="F111" s="19"/>
      <c r="G111" s="19"/>
      <c r="I111" s="19"/>
      <c r="J111" s="19"/>
      <c r="K111" s="19" t="s">
        <v>74</v>
      </c>
      <c r="L111" s="19"/>
      <c r="M111" s="19"/>
      <c r="N111" s="19"/>
      <c r="O111" s="19"/>
      <c r="Q111" s="28"/>
      <c r="R111" s="28"/>
      <c r="S111" s="28" t="s">
        <v>74</v>
      </c>
      <c r="T111" s="28"/>
      <c r="U111" s="28"/>
      <c r="V111" s="28"/>
      <c r="W111" s="28"/>
    </row>
    <row r="112" spans="1:23" x14ac:dyDescent="0.25">
      <c r="A112" s="19" t="s">
        <v>77</v>
      </c>
      <c r="B112" s="19">
        <v>0.5</v>
      </c>
      <c r="C112" s="19">
        <v>0.25</v>
      </c>
      <c r="D112" s="19">
        <v>0.125</v>
      </c>
      <c r="E112" s="19">
        <v>0.06</v>
      </c>
      <c r="F112" s="19">
        <v>0.03</v>
      </c>
      <c r="G112" s="19">
        <v>0</v>
      </c>
      <c r="I112" s="19" t="s">
        <v>77</v>
      </c>
      <c r="J112" s="19">
        <v>0.5</v>
      </c>
      <c r="K112" s="19">
        <v>0.25</v>
      </c>
      <c r="L112" s="19">
        <v>0.125</v>
      </c>
      <c r="M112" s="19">
        <v>0.06</v>
      </c>
      <c r="N112" s="19">
        <v>0.03</v>
      </c>
      <c r="O112" s="19">
        <v>0</v>
      </c>
      <c r="Q112" s="28" t="s">
        <v>77</v>
      </c>
      <c r="R112" s="28">
        <v>0.5</v>
      </c>
      <c r="S112" s="28">
        <v>0.25</v>
      </c>
      <c r="T112" s="28">
        <v>0.125</v>
      </c>
      <c r="U112" s="28">
        <v>0.06</v>
      </c>
      <c r="V112" s="28">
        <v>0.03</v>
      </c>
      <c r="W112" s="28">
        <v>0</v>
      </c>
    </row>
    <row r="113" spans="1:23" x14ac:dyDescent="0.25">
      <c r="A113" s="19">
        <v>4</v>
      </c>
      <c r="B113">
        <v>0.3004</v>
      </c>
      <c r="C113">
        <v>0.21210000000000001</v>
      </c>
      <c r="D113">
        <v>0.21959999999999999</v>
      </c>
      <c r="E113">
        <v>0.18</v>
      </c>
      <c r="G113">
        <v>0.16889999999999999</v>
      </c>
      <c r="I113" s="19">
        <v>4</v>
      </c>
      <c r="J113">
        <v>0.45590000000000003</v>
      </c>
      <c r="K113">
        <v>0.19470000000000001</v>
      </c>
      <c r="L113">
        <v>0.17949999999999999</v>
      </c>
      <c r="M113">
        <v>0.1467</v>
      </c>
      <c r="O113">
        <v>0.13880000000000001</v>
      </c>
      <c r="Q113" s="28">
        <v>4</v>
      </c>
      <c r="R113">
        <f>J113-B113</f>
        <v>0.15550000000000003</v>
      </c>
      <c r="S113">
        <f t="shared" ref="S113:U120" si="25">K113-C113</f>
        <v>-1.7399999999999999E-2</v>
      </c>
      <c r="T113">
        <f t="shared" si="25"/>
        <v>-4.0099999999999997E-2</v>
      </c>
      <c r="U113">
        <f t="shared" si="25"/>
        <v>-3.3299999999999996E-2</v>
      </c>
      <c r="W113">
        <f t="shared" ref="W113:W120" si="26">O113-G113</f>
        <v>-3.0099999999999988E-2</v>
      </c>
    </row>
    <row r="114" spans="1:23" x14ac:dyDescent="0.25">
      <c r="A114" s="19">
        <v>2</v>
      </c>
      <c r="B114">
        <v>0.53810000000000002</v>
      </c>
      <c r="C114">
        <v>0.29310000000000003</v>
      </c>
      <c r="D114">
        <v>0.19650000000000001</v>
      </c>
      <c r="E114">
        <v>0.1832</v>
      </c>
      <c r="G114">
        <v>0.1802</v>
      </c>
      <c r="I114" s="19">
        <v>2</v>
      </c>
      <c r="J114">
        <v>0.94099999999999995</v>
      </c>
      <c r="K114">
        <v>0.42199999999999999</v>
      </c>
      <c r="L114">
        <v>0.24790000000000001</v>
      </c>
      <c r="M114">
        <v>0.2102</v>
      </c>
      <c r="O114">
        <v>0.15970000000000001</v>
      </c>
      <c r="Q114" s="28">
        <v>2</v>
      </c>
      <c r="R114">
        <f t="shared" ref="R114:R120" si="27">J114-B114</f>
        <v>0.40289999999999992</v>
      </c>
      <c r="S114">
        <f t="shared" si="25"/>
        <v>0.12889999999999996</v>
      </c>
      <c r="T114">
        <f t="shared" si="25"/>
        <v>5.1400000000000001E-2</v>
      </c>
      <c r="U114">
        <f t="shared" si="25"/>
        <v>2.6999999999999996E-2</v>
      </c>
      <c r="W114">
        <f t="shared" si="26"/>
        <v>-2.049999999999999E-2</v>
      </c>
    </row>
    <row r="115" spans="1:23" x14ac:dyDescent="0.25">
      <c r="A115" s="19">
        <v>1</v>
      </c>
      <c r="B115">
        <v>0.87460000000000004</v>
      </c>
      <c r="C115">
        <v>0.43769999999999998</v>
      </c>
      <c r="D115">
        <v>0.21</v>
      </c>
      <c r="E115">
        <v>0.1757</v>
      </c>
      <c r="G115">
        <v>0.1573</v>
      </c>
      <c r="I115" s="19">
        <v>1</v>
      </c>
      <c r="J115">
        <v>0.56040000000000001</v>
      </c>
      <c r="K115">
        <v>0.30940000000000001</v>
      </c>
      <c r="L115">
        <v>0.1646</v>
      </c>
      <c r="M115">
        <v>0.60619999999999996</v>
      </c>
      <c r="O115">
        <v>0.82299999999999995</v>
      </c>
      <c r="Q115" s="28">
        <v>1</v>
      </c>
      <c r="R115">
        <f t="shared" si="27"/>
        <v>-0.31420000000000003</v>
      </c>
      <c r="S115">
        <f t="shared" si="25"/>
        <v>-0.12829999999999997</v>
      </c>
      <c r="T115">
        <f t="shared" si="25"/>
        <v>-4.5399999999999996E-2</v>
      </c>
      <c r="U115">
        <f t="shared" si="25"/>
        <v>0.43049999999999999</v>
      </c>
      <c r="W115">
        <f t="shared" si="26"/>
        <v>0.66569999999999996</v>
      </c>
    </row>
    <row r="116" spans="1:23" x14ac:dyDescent="0.25">
      <c r="A116" s="19">
        <v>0.5</v>
      </c>
      <c r="B116">
        <v>0.84140000000000004</v>
      </c>
      <c r="C116">
        <v>0.55940000000000001</v>
      </c>
      <c r="D116">
        <v>0.23350000000000001</v>
      </c>
      <c r="E116">
        <v>0.19889999999999999</v>
      </c>
      <c r="G116">
        <v>0.17699999999999999</v>
      </c>
      <c r="I116" s="19">
        <v>0.5</v>
      </c>
      <c r="J116">
        <v>0.7792</v>
      </c>
      <c r="K116">
        <v>0.4093</v>
      </c>
      <c r="L116">
        <v>0.2077</v>
      </c>
      <c r="M116">
        <v>0.82979999999999998</v>
      </c>
      <c r="O116">
        <v>0.68049999999999999</v>
      </c>
      <c r="Q116" s="28">
        <v>0.5</v>
      </c>
      <c r="R116">
        <f t="shared" si="27"/>
        <v>-6.2200000000000033E-2</v>
      </c>
      <c r="S116">
        <f t="shared" si="25"/>
        <v>-0.15010000000000001</v>
      </c>
      <c r="T116">
        <f t="shared" si="25"/>
        <v>-2.5800000000000017E-2</v>
      </c>
      <c r="U116">
        <f t="shared" si="25"/>
        <v>0.63090000000000002</v>
      </c>
      <c r="W116">
        <f t="shared" si="26"/>
        <v>0.50350000000000006</v>
      </c>
    </row>
    <row r="117" spans="1:23" x14ac:dyDescent="0.25">
      <c r="A117" s="19">
        <v>0.25</v>
      </c>
      <c r="B117">
        <v>0.54459999999999997</v>
      </c>
      <c r="C117">
        <v>0.41210000000000002</v>
      </c>
      <c r="D117">
        <v>0.20899999999999999</v>
      </c>
      <c r="E117">
        <v>0.17549999999999999</v>
      </c>
      <c r="G117">
        <v>0.16589999999999999</v>
      </c>
      <c r="I117" s="19">
        <v>0.25</v>
      </c>
      <c r="J117">
        <v>0.3871</v>
      </c>
      <c r="K117">
        <v>0.24809999999999999</v>
      </c>
      <c r="L117">
        <v>0.15720000000000001</v>
      </c>
      <c r="M117">
        <v>0.63729999999999998</v>
      </c>
      <c r="O117">
        <v>0.59019999999999995</v>
      </c>
      <c r="Q117" s="28">
        <v>0.25</v>
      </c>
      <c r="R117">
        <f t="shared" si="27"/>
        <v>-0.15749999999999997</v>
      </c>
      <c r="S117">
        <f t="shared" si="25"/>
        <v>-0.16400000000000003</v>
      </c>
      <c r="T117">
        <f t="shared" si="25"/>
        <v>-5.1799999999999985E-2</v>
      </c>
      <c r="U117">
        <f t="shared" si="25"/>
        <v>0.46179999999999999</v>
      </c>
      <c r="W117">
        <f t="shared" si="26"/>
        <v>0.42429999999999995</v>
      </c>
    </row>
    <row r="118" spans="1:23" x14ac:dyDescent="0.25">
      <c r="A118" s="19">
        <v>0.125</v>
      </c>
      <c r="B118">
        <v>0.77100000000000002</v>
      </c>
      <c r="C118">
        <v>0.57040000000000002</v>
      </c>
      <c r="D118">
        <v>0.29799999999999999</v>
      </c>
      <c r="E118">
        <v>0.17349999999999999</v>
      </c>
      <c r="G118">
        <v>0.1857</v>
      </c>
      <c r="I118" s="19">
        <v>0.125</v>
      </c>
      <c r="J118">
        <v>0.68830000000000002</v>
      </c>
      <c r="K118">
        <v>0.33600000000000002</v>
      </c>
      <c r="L118">
        <v>0.2271</v>
      </c>
      <c r="M118">
        <v>0.65990000000000004</v>
      </c>
      <c r="O118">
        <v>0.17899999999999999</v>
      </c>
      <c r="Q118" s="28">
        <v>0.125</v>
      </c>
      <c r="R118">
        <f t="shared" si="27"/>
        <v>-8.2699999999999996E-2</v>
      </c>
      <c r="S118">
        <f t="shared" si="25"/>
        <v>-0.2344</v>
      </c>
      <c r="T118">
        <f t="shared" si="25"/>
        <v>-7.0899999999999991E-2</v>
      </c>
      <c r="U118">
        <f t="shared" si="25"/>
        <v>0.48640000000000005</v>
      </c>
      <c r="W118">
        <f t="shared" si="26"/>
        <v>-6.7000000000000115E-3</v>
      </c>
    </row>
    <row r="119" spans="1:23" x14ac:dyDescent="0.25">
      <c r="A119" s="19">
        <v>0.06</v>
      </c>
      <c r="B119">
        <v>1.3411</v>
      </c>
      <c r="C119">
        <v>0.83</v>
      </c>
      <c r="D119">
        <v>0.50209999999999999</v>
      </c>
      <c r="E119">
        <v>0.3281</v>
      </c>
      <c r="G119">
        <v>0.23719999999999999</v>
      </c>
      <c r="I119" s="19">
        <v>0.06</v>
      </c>
      <c r="J119">
        <v>1.0667</v>
      </c>
      <c r="K119">
        <v>0.6653</v>
      </c>
      <c r="L119">
        <v>0.34410000000000002</v>
      </c>
      <c r="M119">
        <v>0.31869999999999998</v>
      </c>
      <c r="O119">
        <v>0.2641</v>
      </c>
      <c r="Q119" s="28">
        <v>0.06</v>
      </c>
      <c r="R119">
        <f t="shared" si="27"/>
        <v>-0.27439999999999998</v>
      </c>
      <c r="S119">
        <f t="shared" si="25"/>
        <v>-0.16469999999999996</v>
      </c>
      <c r="T119">
        <f t="shared" si="25"/>
        <v>-0.15799999999999997</v>
      </c>
      <c r="U119">
        <f t="shared" si="25"/>
        <v>-9.4000000000000195E-3</v>
      </c>
      <c r="W119">
        <f t="shared" si="26"/>
        <v>2.6900000000000007E-2</v>
      </c>
    </row>
    <row r="120" spans="1:23" x14ac:dyDescent="0.25">
      <c r="A120" s="19">
        <v>0</v>
      </c>
      <c r="B120">
        <v>1.083</v>
      </c>
      <c r="C120">
        <v>1.2670999999999999</v>
      </c>
      <c r="D120">
        <v>0.8538</v>
      </c>
      <c r="E120">
        <v>0.48530000000000001</v>
      </c>
      <c r="G120">
        <v>0.40260000000000001</v>
      </c>
      <c r="I120" s="19">
        <v>0</v>
      </c>
      <c r="J120">
        <v>1.0361</v>
      </c>
      <c r="K120">
        <v>0.99709999999999999</v>
      </c>
      <c r="L120">
        <v>0.73799999999999999</v>
      </c>
      <c r="M120">
        <v>0.44890000000000002</v>
      </c>
      <c r="O120">
        <v>0.70599999999999996</v>
      </c>
      <c r="Q120" s="28">
        <v>0</v>
      </c>
      <c r="R120">
        <f t="shared" si="27"/>
        <v>-4.6899999999999942E-2</v>
      </c>
      <c r="S120">
        <f t="shared" si="25"/>
        <v>-0.26999999999999991</v>
      </c>
      <c r="T120">
        <f t="shared" si="25"/>
        <v>-0.11580000000000001</v>
      </c>
      <c r="U120">
        <f t="shared" si="25"/>
        <v>-3.6399999999999988E-2</v>
      </c>
      <c r="W120">
        <f t="shared" si="26"/>
        <v>0.30339999999999995</v>
      </c>
    </row>
    <row r="122" spans="1:23" x14ac:dyDescent="0.25">
      <c r="A122" s="19"/>
      <c r="B122" s="19"/>
      <c r="C122" s="19" t="s">
        <v>74</v>
      </c>
      <c r="D122" s="19"/>
      <c r="E122" s="19"/>
      <c r="F122" s="19"/>
      <c r="G122" s="19"/>
      <c r="I122" s="19"/>
      <c r="J122" s="19"/>
      <c r="K122" s="19" t="s">
        <v>74</v>
      </c>
      <c r="L122" s="19"/>
      <c r="M122" s="19"/>
      <c r="N122" s="19"/>
      <c r="O122" s="19"/>
      <c r="Q122" s="28"/>
      <c r="R122" s="28"/>
      <c r="S122" s="28" t="s">
        <v>74</v>
      </c>
      <c r="T122" s="28"/>
      <c r="U122" s="28"/>
      <c r="V122" s="28"/>
      <c r="W122" s="28"/>
    </row>
    <row r="123" spans="1:23" x14ac:dyDescent="0.25">
      <c r="A123" s="19" t="s">
        <v>77</v>
      </c>
      <c r="B123" s="19">
        <v>0.5</v>
      </c>
      <c r="C123" s="19">
        <v>0.25</v>
      </c>
      <c r="D123" s="19">
        <v>0.125</v>
      </c>
      <c r="E123" s="19">
        <v>0.06</v>
      </c>
      <c r="F123" s="19">
        <v>0.03</v>
      </c>
      <c r="G123" s="19">
        <v>0</v>
      </c>
      <c r="I123" s="19" t="s">
        <v>77</v>
      </c>
      <c r="J123" s="19">
        <v>0.5</v>
      </c>
      <c r="K123" s="19">
        <v>0.25</v>
      </c>
      <c r="L123" s="19">
        <v>0.125</v>
      </c>
      <c r="M123" s="19">
        <v>0.06</v>
      </c>
      <c r="N123" s="19">
        <v>0.03</v>
      </c>
      <c r="O123" s="19">
        <v>0</v>
      </c>
      <c r="Q123" s="28" t="s">
        <v>77</v>
      </c>
      <c r="R123" s="28">
        <v>0.5</v>
      </c>
      <c r="S123" s="28">
        <v>0.25</v>
      </c>
      <c r="T123" s="28">
        <v>0.125</v>
      </c>
      <c r="U123" s="28">
        <v>0.06</v>
      </c>
      <c r="V123" s="28">
        <v>0.03</v>
      </c>
      <c r="W123" s="28">
        <v>0</v>
      </c>
    </row>
    <row r="124" spans="1:23" x14ac:dyDescent="0.25">
      <c r="A124" s="19">
        <v>4</v>
      </c>
      <c r="B124">
        <v>0.32240000000000002</v>
      </c>
      <c r="C124">
        <v>0.21340000000000001</v>
      </c>
      <c r="D124">
        <v>0.2019</v>
      </c>
      <c r="E124">
        <v>0.15640000000000001</v>
      </c>
      <c r="G124">
        <v>0.14360000000000001</v>
      </c>
      <c r="I124" s="19">
        <v>4</v>
      </c>
      <c r="J124">
        <v>0.17319999999999999</v>
      </c>
      <c r="K124">
        <v>0.19500000000000001</v>
      </c>
      <c r="L124">
        <v>0.17150000000000001</v>
      </c>
      <c r="M124">
        <v>0.15959999999999999</v>
      </c>
      <c r="O124">
        <v>0.16420000000000001</v>
      </c>
      <c r="Q124" s="28">
        <v>4</v>
      </c>
      <c r="R124">
        <f>J124-B124</f>
        <v>-0.14920000000000003</v>
      </c>
      <c r="S124">
        <f t="shared" ref="S124:U131" si="28">K124-C124</f>
        <v>-1.84E-2</v>
      </c>
      <c r="T124">
        <f t="shared" si="28"/>
        <v>-3.0399999999999983E-2</v>
      </c>
      <c r="U124">
        <f t="shared" si="28"/>
        <v>3.1999999999999806E-3</v>
      </c>
      <c r="W124">
        <f t="shared" ref="W124:W131" si="29">O124-G124</f>
        <v>2.0600000000000007E-2</v>
      </c>
    </row>
    <row r="125" spans="1:23" x14ac:dyDescent="0.25">
      <c r="A125" s="19">
        <v>2</v>
      </c>
      <c r="B125">
        <v>0.42380000000000001</v>
      </c>
      <c r="C125">
        <v>0.2198</v>
      </c>
      <c r="D125">
        <v>0.1729</v>
      </c>
      <c r="E125">
        <v>0.1588</v>
      </c>
      <c r="G125">
        <v>0.14940000000000001</v>
      </c>
      <c r="I125" s="19">
        <v>2</v>
      </c>
      <c r="J125">
        <v>0.16070000000000001</v>
      </c>
      <c r="K125">
        <v>0.1681</v>
      </c>
      <c r="L125">
        <v>0.16320000000000001</v>
      </c>
      <c r="M125">
        <v>0.14599999999999999</v>
      </c>
      <c r="O125">
        <v>0.14330000000000001</v>
      </c>
      <c r="Q125" s="28">
        <v>2</v>
      </c>
      <c r="R125">
        <f t="shared" ref="R125:R131" si="30">J125-B125</f>
        <v>-0.2631</v>
      </c>
      <c r="S125">
        <f t="shared" si="28"/>
        <v>-5.1699999999999996E-2</v>
      </c>
      <c r="T125">
        <f t="shared" si="28"/>
        <v>-9.6999999999999864E-3</v>
      </c>
      <c r="U125">
        <f t="shared" si="28"/>
        <v>-1.2800000000000006E-2</v>
      </c>
      <c r="W125">
        <f t="shared" si="29"/>
        <v>-6.0999999999999943E-3</v>
      </c>
    </row>
    <row r="126" spans="1:23" x14ac:dyDescent="0.25">
      <c r="A126" s="19">
        <v>1</v>
      </c>
      <c r="B126">
        <v>0.70099999999999996</v>
      </c>
      <c r="C126">
        <v>0.42270000000000002</v>
      </c>
      <c r="D126">
        <v>0.17269999999999999</v>
      </c>
      <c r="E126">
        <v>0.17169999999999999</v>
      </c>
      <c r="G126">
        <v>0.15959999999999999</v>
      </c>
      <c r="I126" s="19">
        <v>1</v>
      </c>
      <c r="J126">
        <v>0.14449999999999999</v>
      </c>
      <c r="K126">
        <v>0.14480000000000001</v>
      </c>
      <c r="L126">
        <v>0.1313</v>
      </c>
      <c r="M126">
        <v>0.55330000000000001</v>
      </c>
      <c r="O126">
        <v>0.50429999999999997</v>
      </c>
      <c r="Q126" s="28">
        <v>1</v>
      </c>
      <c r="R126">
        <f t="shared" si="30"/>
        <v>-0.55649999999999999</v>
      </c>
      <c r="S126">
        <f t="shared" si="28"/>
        <v>-0.27790000000000004</v>
      </c>
      <c r="T126">
        <f t="shared" si="28"/>
        <v>-4.1399999999999992E-2</v>
      </c>
      <c r="U126">
        <f t="shared" si="28"/>
        <v>0.38160000000000005</v>
      </c>
      <c r="W126">
        <f t="shared" si="29"/>
        <v>0.34470000000000001</v>
      </c>
    </row>
    <row r="127" spans="1:23" x14ac:dyDescent="0.25">
      <c r="A127" s="19">
        <v>0.5</v>
      </c>
      <c r="B127">
        <v>0.76990000000000003</v>
      </c>
      <c r="C127">
        <v>0.45889999999999997</v>
      </c>
      <c r="D127">
        <v>0.26529999999999998</v>
      </c>
      <c r="E127">
        <v>0.20810000000000001</v>
      </c>
      <c r="G127">
        <v>0.17380000000000001</v>
      </c>
      <c r="I127" s="19">
        <v>0.5</v>
      </c>
      <c r="J127">
        <v>0.15409999999999999</v>
      </c>
      <c r="K127">
        <v>0.14979999999999999</v>
      </c>
      <c r="L127">
        <v>0.14660000000000001</v>
      </c>
      <c r="M127">
        <v>0.59499999999999997</v>
      </c>
      <c r="O127">
        <v>0.1457</v>
      </c>
      <c r="Q127" s="28">
        <v>0.5</v>
      </c>
      <c r="R127">
        <f t="shared" si="30"/>
        <v>-0.61580000000000001</v>
      </c>
      <c r="S127">
        <f t="shared" si="28"/>
        <v>-0.30909999999999999</v>
      </c>
      <c r="T127">
        <f t="shared" si="28"/>
        <v>-0.11869999999999997</v>
      </c>
      <c r="U127">
        <f t="shared" si="28"/>
        <v>0.38689999999999997</v>
      </c>
      <c r="W127">
        <f t="shared" si="29"/>
        <v>-2.8100000000000014E-2</v>
      </c>
    </row>
    <row r="128" spans="1:23" x14ac:dyDescent="0.25">
      <c r="A128" s="19">
        <v>0.25</v>
      </c>
      <c r="B128">
        <v>0.56220000000000003</v>
      </c>
      <c r="C128">
        <v>0.34939999999999999</v>
      </c>
      <c r="D128">
        <v>0.18679999999999999</v>
      </c>
      <c r="E128">
        <v>0.1706</v>
      </c>
      <c r="G128">
        <v>0.14699999999999999</v>
      </c>
      <c r="I128" s="19">
        <v>0.25</v>
      </c>
      <c r="J128">
        <v>0.15770000000000001</v>
      </c>
      <c r="K128">
        <v>0.14940000000000001</v>
      </c>
      <c r="L128">
        <v>0.1482</v>
      </c>
      <c r="M128">
        <v>0.52880000000000005</v>
      </c>
      <c r="O128">
        <v>0.81240000000000001</v>
      </c>
      <c r="Q128" s="28">
        <v>0.25</v>
      </c>
      <c r="R128">
        <f t="shared" si="30"/>
        <v>-0.40450000000000003</v>
      </c>
      <c r="S128">
        <f t="shared" si="28"/>
        <v>-0.19999999999999998</v>
      </c>
      <c r="T128">
        <f t="shared" si="28"/>
        <v>-3.8599999999999995E-2</v>
      </c>
      <c r="U128">
        <f t="shared" si="28"/>
        <v>0.35820000000000007</v>
      </c>
      <c r="W128">
        <f t="shared" si="29"/>
        <v>0.66539999999999999</v>
      </c>
    </row>
    <row r="129" spans="1:23" x14ac:dyDescent="0.25">
      <c r="A129" s="19">
        <v>0.125</v>
      </c>
      <c r="B129">
        <v>0.80469999999999997</v>
      </c>
      <c r="C129">
        <v>0.58499999999999996</v>
      </c>
      <c r="D129">
        <v>0.30659999999999998</v>
      </c>
      <c r="E129">
        <v>0.19989999999999999</v>
      </c>
      <c r="G129">
        <v>0.18609999999999999</v>
      </c>
      <c r="I129" s="19">
        <v>0.125</v>
      </c>
      <c r="J129">
        <v>0.15759999999999999</v>
      </c>
      <c r="K129">
        <v>0.161</v>
      </c>
      <c r="L129">
        <v>0.17080000000000001</v>
      </c>
      <c r="M129">
        <v>0.65739999999999998</v>
      </c>
      <c r="O129">
        <v>0.80389999999999995</v>
      </c>
      <c r="Q129" s="28">
        <v>0.125</v>
      </c>
      <c r="R129">
        <f t="shared" si="30"/>
        <v>-0.64710000000000001</v>
      </c>
      <c r="S129">
        <f t="shared" si="28"/>
        <v>-0.42399999999999993</v>
      </c>
      <c r="T129">
        <f t="shared" si="28"/>
        <v>-0.13579999999999998</v>
      </c>
      <c r="U129">
        <f t="shared" si="28"/>
        <v>0.45750000000000002</v>
      </c>
      <c r="W129">
        <f t="shared" si="29"/>
        <v>0.6177999999999999</v>
      </c>
    </row>
    <row r="130" spans="1:23" x14ac:dyDescent="0.25">
      <c r="A130" s="19">
        <v>0.06</v>
      </c>
      <c r="B130">
        <v>0.97619999999999996</v>
      </c>
      <c r="C130">
        <v>0.90990000000000004</v>
      </c>
      <c r="D130">
        <v>0.55300000000000005</v>
      </c>
      <c r="E130">
        <v>0.40029999999999999</v>
      </c>
      <c r="G130">
        <v>0.26669999999999999</v>
      </c>
      <c r="I130" s="19">
        <v>0.06</v>
      </c>
      <c r="J130">
        <v>0.2072</v>
      </c>
      <c r="K130">
        <v>0.21290000000000001</v>
      </c>
      <c r="L130">
        <v>0.16639999999999999</v>
      </c>
      <c r="M130">
        <v>0.71819999999999995</v>
      </c>
      <c r="O130">
        <v>0.73799999999999999</v>
      </c>
      <c r="Q130" s="28">
        <v>0.06</v>
      </c>
      <c r="R130">
        <f t="shared" si="30"/>
        <v>-0.76899999999999991</v>
      </c>
      <c r="S130">
        <f t="shared" si="28"/>
        <v>-0.69700000000000006</v>
      </c>
      <c r="T130">
        <f t="shared" si="28"/>
        <v>-0.38660000000000005</v>
      </c>
      <c r="U130">
        <f t="shared" si="28"/>
        <v>0.31789999999999996</v>
      </c>
      <c r="W130">
        <f t="shared" si="29"/>
        <v>0.4713</v>
      </c>
    </row>
    <row r="131" spans="1:23" x14ac:dyDescent="0.25">
      <c r="A131" s="19">
        <v>0</v>
      </c>
      <c r="B131">
        <v>1.0986</v>
      </c>
      <c r="C131">
        <v>1.0291999999999999</v>
      </c>
      <c r="D131">
        <v>0.66979999999999995</v>
      </c>
      <c r="E131">
        <v>0.56669999999999998</v>
      </c>
      <c r="G131">
        <v>0.33079999999999998</v>
      </c>
      <c r="I131" s="19">
        <v>0</v>
      </c>
      <c r="J131">
        <v>0.33389999999999997</v>
      </c>
      <c r="K131">
        <v>0.30669999999999997</v>
      </c>
      <c r="L131">
        <v>0.252</v>
      </c>
      <c r="M131">
        <v>0.2336</v>
      </c>
      <c r="O131">
        <v>0.20119999999999999</v>
      </c>
      <c r="Q131" s="28">
        <v>0</v>
      </c>
      <c r="R131">
        <f t="shared" si="30"/>
        <v>-0.76470000000000005</v>
      </c>
      <c r="S131">
        <f t="shared" si="28"/>
        <v>-0.72249999999999992</v>
      </c>
      <c r="T131">
        <f t="shared" si="28"/>
        <v>-0.41779999999999995</v>
      </c>
      <c r="U131">
        <f t="shared" si="28"/>
        <v>-0.33309999999999995</v>
      </c>
      <c r="W131">
        <f t="shared" si="29"/>
        <v>-0.12959999999999999</v>
      </c>
    </row>
    <row r="133" spans="1:23" x14ac:dyDescent="0.25">
      <c r="A133" s="19"/>
      <c r="B133" s="19"/>
      <c r="C133" s="19" t="s">
        <v>74</v>
      </c>
      <c r="D133" s="19"/>
      <c r="E133" s="19"/>
      <c r="F133" s="19"/>
      <c r="G133" s="19"/>
      <c r="I133" s="19"/>
      <c r="J133" s="19"/>
      <c r="K133" s="19" t="s">
        <v>74</v>
      </c>
      <c r="L133" s="19"/>
      <c r="M133" s="19"/>
      <c r="N133" s="19"/>
      <c r="O133" s="19"/>
      <c r="Q133" s="28"/>
      <c r="R133" s="28"/>
      <c r="S133" s="28" t="s">
        <v>74</v>
      </c>
      <c r="T133" s="28"/>
      <c r="U133" s="28"/>
      <c r="V133" s="28"/>
      <c r="W133" s="28"/>
    </row>
    <row r="134" spans="1:23" x14ac:dyDescent="0.25">
      <c r="A134" s="19" t="s">
        <v>77</v>
      </c>
      <c r="B134" s="19">
        <v>0.5</v>
      </c>
      <c r="C134" s="19">
        <v>0.25</v>
      </c>
      <c r="D134" s="19">
        <v>0.125</v>
      </c>
      <c r="E134" s="19">
        <v>0.06</v>
      </c>
      <c r="F134" s="19">
        <v>0.03</v>
      </c>
      <c r="G134" s="19">
        <v>0</v>
      </c>
      <c r="I134" s="19" t="s">
        <v>77</v>
      </c>
      <c r="J134" s="19">
        <v>0.5</v>
      </c>
      <c r="K134" s="19">
        <v>0.25</v>
      </c>
      <c r="L134" s="19">
        <v>0.125</v>
      </c>
      <c r="M134" s="19">
        <v>0.06</v>
      </c>
      <c r="N134" s="19">
        <v>0.03</v>
      </c>
      <c r="O134" s="19">
        <v>0</v>
      </c>
      <c r="Q134" s="28" t="s">
        <v>77</v>
      </c>
      <c r="R134" s="28">
        <v>0.5</v>
      </c>
      <c r="S134" s="28">
        <v>0.25</v>
      </c>
      <c r="T134" s="28">
        <v>0.125</v>
      </c>
      <c r="U134" s="28">
        <v>0.06</v>
      </c>
      <c r="V134" s="28">
        <v>0.03</v>
      </c>
      <c r="W134" s="28">
        <v>0</v>
      </c>
    </row>
    <row r="135" spans="1:23" x14ac:dyDescent="0.25">
      <c r="A135" s="19">
        <v>4</v>
      </c>
      <c r="B135">
        <v>0.19550000000000001</v>
      </c>
      <c r="C135">
        <v>0.2185</v>
      </c>
      <c r="D135">
        <v>0.1754</v>
      </c>
      <c r="E135">
        <v>0.16700000000000001</v>
      </c>
      <c r="G135">
        <v>0.17449999999999999</v>
      </c>
      <c r="I135" s="19">
        <v>4</v>
      </c>
      <c r="J135">
        <v>0.47470000000000001</v>
      </c>
      <c r="K135">
        <v>0.27779999999999999</v>
      </c>
      <c r="L135">
        <v>0.2094</v>
      </c>
      <c r="M135">
        <v>0.15579999999999999</v>
      </c>
      <c r="O135">
        <v>0.14749999999999999</v>
      </c>
      <c r="Q135" s="28">
        <v>4</v>
      </c>
      <c r="R135">
        <f>J135-B135</f>
        <v>0.2792</v>
      </c>
      <c r="S135">
        <f t="shared" ref="S135:U142" si="31">K135-C135</f>
        <v>5.9299999999999992E-2</v>
      </c>
      <c r="T135">
        <f t="shared" si="31"/>
        <v>3.4000000000000002E-2</v>
      </c>
      <c r="U135">
        <f t="shared" si="31"/>
        <v>-1.1200000000000015E-2</v>
      </c>
      <c r="W135">
        <f t="shared" ref="W135:W142" si="32">O135-G135</f>
        <v>-2.6999999999999996E-2</v>
      </c>
    </row>
    <row r="136" spans="1:23" x14ac:dyDescent="0.25">
      <c r="A136" s="19">
        <v>2</v>
      </c>
      <c r="B136">
        <v>0.17810000000000001</v>
      </c>
      <c r="C136">
        <v>0.18210000000000001</v>
      </c>
      <c r="D136">
        <v>0.17549999999999999</v>
      </c>
      <c r="E136">
        <v>0.17019999999999999</v>
      </c>
      <c r="G136">
        <v>0.1547</v>
      </c>
      <c r="I136" s="19">
        <v>2</v>
      </c>
      <c r="J136">
        <v>0.92979999999999996</v>
      </c>
      <c r="K136">
        <v>0.42220000000000002</v>
      </c>
      <c r="L136">
        <v>0.26640000000000003</v>
      </c>
      <c r="M136">
        <v>0.18029999999999999</v>
      </c>
      <c r="O136">
        <v>0.17199999999999999</v>
      </c>
      <c r="Q136" s="28">
        <v>2</v>
      </c>
      <c r="R136">
        <f t="shared" ref="R136:R142" si="33">J136-B136</f>
        <v>0.75169999999999992</v>
      </c>
      <c r="S136">
        <f t="shared" si="31"/>
        <v>0.24010000000000001</v>
      </c>
      <c r="T136">
        <f t="shared" si="31"/>
        <v>9.0900000000000036E-2</v>
      </c>
      <c r="U136">
        <f t="shared" si="31"/>
        <v>1.0099999999999998E-2</v>
      </c>
      <c r="W136">
        <f t="shared" si="32"/>
        <v>1.7299999999999982E-2</v>
      </c>
    </row>
    <row r="137" spans="1:23" x14ac:dyDescent="0.25">
      <c r="A137" s="19">
        <v>1</v>
      </c>
      <c r="B137">
        <v>0.14249999999999999</v>
      </c>
      <c r="C137">
        <v>0.1434</v>
      </c>
      <c r="D137">
        <v>0.1305</v>
      </c>
      <c r="E137">
        <v>0.1235</v>
      </c>
      <c r="G137">
        <v>0.15890000000000001</v>
      </c>
      <c r="I137" s="19">
        <v>1</v>
      </c>
      <c r="J137">
        <v>0.63890000000000002</v>
      </c>
      <c r="K137">
        <v>0.3367</v>
      </c>
      <c r="L137">
        <v>0.19670000000000001</v>
      </c>
      <c r="M137">
        <v>0.1588</v>
      </c>
      <c r="O137">
        <v>0.14899999999999999</v>
      </c>
      <c r="Q137" s="28">
        <v>1</v>
      </c>
      <c r="R137">
        <f t="shared" si="33"/>
        <v>0.49640000000000006</v>
      </c>
      <c r="S137">
        <f t="shared" si="31"/>
        <v>0.1933</v>
      </c>
      <c r="T137">
        <f t="shared" si="31"/>
        <v>6.6200000000000009E-2</v>
      </c>
      <c r="U137">
        <f t="shared" si="31"/>
        <v>3.5299999999999998E-2</v>
      </c>
      <c r="W137">
        <f t="shared" si="32"/>
        <v>-9.9000000000000199E-3</v>
      </c>
    </row>
    <row r="138" spans="1:23" x14ac:dyDescent="0.25">
      <c r="A138" s="19">
        <v>0.5</v>
      </c>
      <c r="B138">
        <v>0.1532</v>
      </c>
      <c r="C138">
        <v>0.1462</v>
      </c>
      <c r="D138">
        <v>0.1426</v>
      </c>
      <c r="E138">
        <v>0.12230000000000001</v>
      </c>
      <c r="G138">
        <v>0.1457</v>
      </c>
      <c r="I138" s="19">
        <v>0.5</v>
      </c>
      <c r="J138">
        <v>0.63590000000000002</v>
      </c>
      <c r="K138">
        <v>0.43559999999999999</v>
      </c>
      <c r="L138">
        <v>0.24979999999999999</v>
      </c>
      <c r="M138">
        <v>0.17510000000000001</v>
      </c>
      <c r="O138">
        <v>0.41549999999999998</v>
      </c>
      <c r="Q138" s="28">
        <v>0.5</v>
      </c>
      <c r="R138">
        <f t="shared" si="33"/>
        <v>0.48270000000000002</v>
      </c>
      <c r="S138">
        <f t="shared" si="31"/>
        <v>0.28939999999999999</v>
      </c>
      <c r="T138">
        <f t="shared" si="31"/>
        <v>0.10719999999999999</v>
      </c>
      <c r="U138">
        <f t="shared" si="31"/>
        <v>5.28E-2</v>
      </c>
      <c r="W138">
        <f t="shared" si="32"/>
        <v>0.26979999999999998</v>
      </c>
    </row>
    <row r="139" spans="1:23" x14ac:dyDescent="0.25">
      <c r="A139" s="19">
        <v>0.25</v>
      </c>
      <c r="B139">
        <v>0.15040000000000001</v>
      </c>
      <c r="C139">
        <v>0.15079999999999999</v>
      </c>
      <c r="D139">
        <v>0.14680000000000001</v>
      </c>
      <c r="E139">
        <v>0.1278</v>
      </c>
      <c r="G139">
        <v>0.1429</v>
      </c>
      <c r="I139" s="19">
        <v>0.25</v>
      </c>
      <c r="J139">
        <v>0.37630000000000002</v>
      </c>
      <c r="K139">
        <v>0.3281</v>
      </c>
      <c r="L139">
        <v>0.18959999999999999</v>
      </c>
      <c r="M139">
        <v>0.1613</v>
      </c>
      <c r="O139">
        <v>0.15989999999999999</v>
      </c>
      <c r="Q139" s="28">
        <v>0.25</v>
      </c>
      <c r="R139">
        <f t="shared" si="33"/>
        <v>0.22590000000000002</v>
      </c>
      <c r="S139">
        <f t="shared" si="31"/>
        <v>0.17730000000000001</v>
      </c>
      <c r="T139">
        <f t="shared" si="31"/>
        <v>4.2799999999999977E-2</v>
      </c>
      <c r="U139">
        <f t="shared" si="31"/>
        <v>3.3500000000000002E-2</v>
      </c>
      <c r="W139">
        <f t="shared" si="32"/>
        <v>1.6999999999999987E-2</v>
      </c>
    </row>
    <row r="140" spans="1:23" x14ac:dyDescent="0.25">
      <c r="A140" s="19">
        <v>0.125</v>
      </c>
      <c r="B140">
        <v>0.1648</v>
      </c>
      <c r="C140">
        <v>0.16070000000000001</v>
      </c>
      <c r="D140">
        <v>0.16689999999999999</v>
      </c>
      <c r="E140">
        <v>0.12690000000000001</v>
      </c>
      <c r="G140">
        <v>0.1598</v>
      </c>
      <c r="I140" s="19">
        <v>0.125</v>
      </c>
      <c r="J140">
        <v>0.55879999999999996</v>
      </c>
      <c r="K140">
        <v>0.46339999999999998</v>
      </c>
      <c r="L140">
        <v>0.24809999999999999</v>
      </c>
      <c r="M140">
        <v>0.1527</v>
      </c>
      <c r="O140">
        <v>0.1772</v>
      </c>
      <c r="Q140" s="28">
        <v>0.125</v>
      </c>
      <c r="R140">
        <f t="shared" si="33"/>
        <v>0.39399999999999996</v>
      </c>
      <c r="S140">
        <f t="shared" si="31"/>
        <v>0.30269999999999997</v>
      </c>
      <c r="T140">
        <f t="shared" si="31"/>
        <v>8.1199999999999994E-2</v>
      </c>
      <c r="U140">
        <f t="shared" si="31"/>
        <v>2.579999999999999E-2</v>
      </c>
      <c r="W140">
        <f t="shared" si="32"/>
        <v>1.7399999999999999E-2</v>
      </c>
    </row>
    <row r="141" spans="1:23" x14ac:dyDescent="0.25">
      <c r="A141" s="19">
        <v>0.06</v>
      </c>
      <c r="B141">
        <v>0.2636</v>
      </c>
      <c r="C141">
        <v>0.2258</v>
      </c>
      <c r="D141">
        <v>0.16350000000000001</v>
      </c>
      <c r="E141">
        <v>0.1474</v>
      </c>
      <c r="G141">
        <v>0.16189999999999999</v>
      </c>
      <c r="I141" s="19">
        <v>0.06</v>
      </c>
      <c r="J141">
        <v>1.0221</v>
      </c>
      <c r="K141">
        <v>0.70250000000000001</v>
      </c>
      <c r="L141">
        <v>0.41239999999999999</v>
      </c>
      <c r="M141">
        <v>0.55300000000000005</v>
      </c>
      <c r="O141">
        <v>0.2873</v>
      </c>
      <c r="Q141" s="28">
        <v>0.06</v>
      </c>
      <c r="R141">
        <f t="shared" si="33"/>
        <v>0.75849999999999995</v>
      </c>
      <c r="S141">
        <f t="shared" si="31"/>
        <v>0.47670000000000001</v>
      </c>
      <c r="T141">
        <f t="shared" si="31"/>
        <v>0.24889999999999998</v>
      </c>
      <c r="U141">
        <f t="shared" si="31"/>
        <v>0.40560000000000007</v>
      </c>
      <c r="W141">
        <f t="shared" si="32"/>
        <v>0.12540000000000001</v>
      </c>
    </row>
    <row r="142" spans="1:23" x14ac:dyDescent="0.25">
      <c r="A142" s="19">
        <v>0</v>
      </c>
      <c r="B142">
        <v>0.37909999999999999</v>
      </c>
      <c r="C142">
        <v>0.316</v>
      </c>
      <c r="D142">
        <v>0.23669999999999999</v>
      </c>
      <c r="E142">
        <v>0.22989999999999999</v>
      </c>
      <c r="G142">
        <v>0.22</v>
      </c>
      <c r="I142" s="19">
        <v>0</v>
      </c>
      <c r="J142">
        <v>1.3335999999999999</v>
      </c>
      <c r="K142">
        <v>1.1560999999999999</v>
      </c>
      <c r="L142">
        <v>0.71250000000000002</v>
      </c>
      <c r="M142">
        <v>0.55389999999999995</v>
      </c>
      <c r="O142">
        <v>0.44009999999999999</v>
      </c>
      <c r="Q142" s="28">
        <v>0</v>
      </c>
      <c r="R142">
        <f t="shared" si="33"/>
        <v>0.9544999999999999</v>
      </c>
      <c r="S142">
        <f t="shared" si="31"/>
        <v>0.84009999999999985</v>
      </c>
      <c r="T142">
        <f t="shared" si="31"/>
        <v>0.4758</v>
      </c>
      <c r="U142">
        <f t="shared" si="31"/>
        <v>0.32399999999999995</v>
      </c>
      <c r="W142">
        <f t="shared" si="32"/>
        <v>0.22009999999999999</v>
      </c>
    </row>
    <row r="145" spans="1:31" ht="18" thickBot="1" x14ac:dyDescent="0.35">
      <c r="A145" s="65" t="s">
        <v>76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</row>
    <row r="146" spans="1:31" ht="15.75" thickTop="1" x14ac:dyDescent="0.25"/>
    <row r="147" spans="1:31" ht="15.75" thickBot="1" x14ac:dyDescent="0.3">
      <c r="A147" s="59" t="s">
        <v>0</v>
      </c>
      <c r="B147" s="59"/>
      <c r="C147" s="59"/>
      <c r="D147" s="59"/>
      <c r="E147" s="59"/>
      <c r="F147" s="59"/>
      <c r="G147" s="59"/>
      <c r="I147" s="59" t="s">
        <v>68</v>
      </c>
      <c r="J147" s="59"/>
      <c r="K147" s="59"/>
      <c r="L147" s="59"/>
      <c r="M147" s="59"/>
      <c r="N147" s="59"/>
      <c r="O147" s="59"/>
      <c r="Q147" s="59" t="s">
        <v>73</v>
      </c>
      <c r="R147" s="59"/>
      <c r="S147" s="59"/>
      <c r="T147" s="59"/>
      <c r="U147" s="59"/>
      <c r="V147" s="59"/>
      <c r="W147" s="59"/>
      <c r="Y147" s="59" t="s">
        <v>41</v>
      </c>
      <c r="Z147" s="59"/>
      <c r="AA147" s="59"/>
      <c r="AB147" s="59"/>
      <c r="AC147" s="59"/>
      <c r="AD147" s="59"/>
      <c r="AE147" s="59"/>
    </row>
    <row r="149" spans="1:31" x14ac:dyDescent="0.25">
      <c r="A149" s="19"/>
      <c r="B149" s="19"/>
      <c r="C149" s="19" t="s">
        <v>74</v>
      </c>
      <c r="D149" s="19"/>
      <c r="E149" s="19"/>
      <c r="F149" s="19"/>
      <c r="G149" s="19"/>
      <c r="I149" s="19"/>
      <c r="J149" s="19"/>
      <c r="K149" s="19" t="s">
        <v>74</v>
      </c>
      <c r="L149" s="19"/>
      <c r="M149" s="19"/>
      <c r="N149" s="19"/>
      <c r="O149" s="19"/>
      <c r="Q149" s="28"/>
      <c r="R149" s="28"/>
      <c r="S149" s="28" t="s">
        <v>74</v>
      </c>
      <c r="T149" s="28"/>
      <c r="U149" s="28"/>
      <c r="V149" s="28"/>
      <c r="W149" s="28"/>
      <c r="Y149" s="28"/>
      <c r="Z149" s="28"/>
      <c r="AA149" s="28" t="s">
        <v>74</v>
      </c>
      <c r="AB149" s="28"/>
      <c r="AC149" s="28"/>
      <c r="AD149" s="28"/>
      <c r="AE149" s="28"/>
    </row>
    <row r="150" spans="1:31" x14ac:dyDescent="0.25">
      <c r="A150" s="19" t="s">
        <v>78</v>
      </c>
      <c r="B150" s="19">
        <v>0.5</v>
      </c>
      <c r="C150" s="19">
        <v>0.25</v>
      </c>
      <c r="D150" s="19">
        <v>0.125</v>
      </c>
      <c r="E150" s="19">
        <v>0.06</v>
      </c>
      <c r="F150" s="19">
        <v>0.03</v>
      </c>
      <c r="G150" s="19">
        <v>0</v>
      </c>
      <c r="I150" s="19" t="s">
        <v>78</v>
      </c>
      <c r="J150" s="19">
        <v>0.5</v>
      </c>
      <c r="K150" s="19">
        <v>0.25</v>
      </c>
      <c r="L150" s="19">
        <v>0.125</v>
      </c>
      <c r="M150" s="19">
        <v>0.06</v>
      </c>
      <c r="N150" s="19">
        <v>0.03</v>
      </c>
      <c r="O150" s="19">
        <v>0</v>
      </c>
      <c r="Q150" s="28" t="s">
        <v>78</v>
      </c>
      <c r="R150" s="28">
        <v>0.5</v>
      </c>
      <c r="S150" s="28">
        <v>0.25</v>
      </c>
      <c r="T150" s="28">
        <v>0.125</v>
      </c>
      <c r="U150" s="28">
        <v>0.06</v>
      </c>
      <c r="V150" s="28">
        <v>0.03</v>
      </c>
      <c r="W150" s="28">
        <v>0</v>
      </c>
      <c r="Y150" s="28" t="s">
        <v>78</v>
      </c>
      <c r="Z150" s="28">
        <v>0.5</v>
      </c>
      <c r="AA150" s="28">
        <v>0.25</v>
      </c>
      <c r="AB150" s="28">
        <v>0.125</v>
      </c>
      <c r="AC150" s="28">
        <v>0.06</v>
      </c>
      <c r="AD150" s="28">
        <v>0.03</v>
      </c>
      <c r="AE150" s="28">
        <v>0</v>
      </c>
    </row>
    <row r="151" spans="1:31" x14ac:dyDescent="0.25">
      <c r="A151" s="19">
        <v>2</v>
      </c>
      <c r="B151">
        <v>0.18840000000000001</v>
      </c>
      <c r="C151">
        <v>0.16819999999999999</v>
      </c>
      <c r="D151">
        <v>0.16650000000000001</v>
      </c>
      <c r="E151">
        <v>0.2014</v>
      </c>
      <c r="F151">
        <v>0.23200000000000001</v>
      </c>
      <c r="G151">
        <v>0.22520000000000001</v>
      </c>
      <c r="I151" s="19">
        <v>2</v>
      </c>
      <c r="J151">
        <v>0.2329</v>
      </c>
      <c r="K151">
        <v>0.13250000000000001</v>
      </c>
      <c r="L151">
        <v>0.12889999999999999</v>
      </c>
      <c r="M151">
        <v>0.1648</v>
      </c>
      <c r="N151">
        <v>0.12570000000000001</v>
      </c>
      <c r="O151">
        <v>0.124</v>
      </c>
      <c r="Q151" s="28">
        <v>2</v>
      </c>
      <c r="R151">
        <f>J151-B151</f>
        <v>4.4499999999999984E-2</v>
      </c>
      <c r="S151">
        <f t="shared" ref="S151:W158" si="34">K151-C151</f>
        <v>-3.5699999999999982E-2</v>
      </c>
      <c r="T151">
        <f t="shared" si="34"/>
        <v>-3.7600000000000022E-2</v>
      </c>
      <c r="U151">
        <f t="shared" si="34"/>
        <v>-3.6599999999999994E-2</v>
      </c>
      <c r="V151">
        <f t="shared" si="34"/>
        <v>-0.10630000000000001</v>
      </c>
      <c r="W151">
        <f t="shared" si="34"/>
        <v>-0.10120000000000001</v>
      </c>
      <c r="Y151" s="28">
        <v>2</v>
      </c>
      <c r="Z151" s="2">
        <f>AVERAGE(R151,R162,R173,R184,R195,R206)</f>
        <v>-9.7583333333333355E-2</v>
      </c>
      <c r="AA151" s="2">
        <f t="shared" ref="AA151:AE158" si="35">AVERAGE(S151,S162,S173,S184,S195,S206)</f>
        <v>-0.17565</v>
      </c>
      <c r="AB151" s="2">
        <f>AVERAGE(T151,T162,T173,T184,T195,T206)</f>
        <v>-0.13893333333333335</v>
      </c>
      <c r="AC151" s="2">
        <f>AVERAGE(U151,U162,U173,U184,U195,U206)</f>
        <v>-0.10183333333333333</v>
      </c>
      <c r="AD151" s="2">
        <f>AVERAGE(V151,V162,V173,)</f>
        <v>-0.11135</v>
      </c>
      <c r="AE151" s="2">
        <f>AVERAGE(W151,W162,W173,W184,W195,W206)</f>
        <v>-0.10441666666666667</v>
      </c>
    </row>
    <row r="152" spans="1:31" x14ac:dyDescent="0.25">
      <c r="A152" s="19">
        <v>1</v>
      </c>
      <c r="B152">
        <v>0.1961</v>
      </c>
      <c r="C152">
        <v>0.14560000000000001</v>
      </c>
      <c r="D152">
        <v>0.14369999999999999</v>
      </c>
      <c r="E152">
        <v>0.1522</v>
      </c>
      <c r="F152">
        <v>0.13189999999999999</v>
      </c>
      <c r="G152">
        <v>0.13489999999999999</v>
      </c>
      <c r="I152" s="19">
        <v>1</v>
      </c>
      <c r="J152">
        <v>0.1651</v>
      </c>
      <c r="K152">
        <v>0.1328</v>
      </c>
      <c r="L152">
        <v>0.1328</v>
      </c>
      <c r="M152">
        <v>0.22969999999999999</v>
      </c>
      <c r="N152">
        <v>0.30009999999999998</v>
      </c>
      <c r="O152">
        <v>0.13800000000000001</v>
      </c>
      <c r="Q152" s="28">
        <v>1</v>
      </c>
      <c r="R152">
        <f t="shared" ref="R152:R158" si="36">J152-B152</f>
        <v>-3.1E-2</v>
      </c>
      <c r="S152">
        <f t="shared" si="34"/>
        <v>-1.2800000000000006E-2</v>
      </c>
      <c r="T152">
        <f t="shared" si="34"/>
        <v>-1.0899999999999993E-2</v>
      </c>
      <c r="U152">
        <f t="shared" si="34"/>
        <v>7.7499999999999986E-2</v>
      </c>
      <c r="V152">
        <f t="shared" si="34"/>
        <v>0.16819999999999999</v>
      </c>
      <c r="W152">
        <f t="shared" si="34"/>
        <v>3.1000000000000194E-3</v>
      </c>
      <c r="Y152" s="28">
        <v>1</v>
      </c>
      <c r="Z152" s="2">
        <f t="shared" ref="Z152:Z158" si="37">AVERAGE(R152,R163,R174,R185,R196,R207)</f>
        <v>5.1550000000000012E-2</v>
      </c>
      <c r="AA152" s="2">
        <f t="shared" si="35"/>
        <v>-5.4866666666666668E-2</v>
      </c>
      <c r="AB152" s="2">
        <f t="shared" si="35"/>
        <v>-4.5516666666666657E-2</v>
      </c>
      <c r="AC152" s="39">
        <f>AVERAGE(U152,U163,U174,U185,U196,U207)</f>
        <v>-4.7499999999999999E-3</v>
      </c>
      <c r="AD152" s="5">
        <f>AVERAGE(V152,V163,V174,)</f>
        <v>5.1224999999999993E-2</v>
      </c>
      <c r="AE152" s="2">
        <f t="shared" si="35"/>
        <v>-4.1233333333333344E-2</v>
      </c>
    </row>
    <row r="153" spans="1:31" x14ac:dyDescent="0.25">
      <c r="A153" s="19">
        <v>0.5</v>
      </c>
      <c r="B153">
        <v>0.17510000000000001</v>
      </c>
      <c r="C153">
        <v>0.1368</v>
      </c>
      <c r="D153">
        <v>0.1384</v>
      </c>
      <c r="E153">
        <v>0.14269999999999999</v>
      </c>
      <c r="F153">
        <v>0.13139999999999999</v>
      </c>
      <c r="G153">
        <v>0.14530000000000001</v>
      </c>
      <c r="I153" s="19">
        <v>0.5</v>
      </c>
      <c r="J153">
        <v>0.11899999999999999</v>
      </c>
      <c r="K153">
        <v>0.12770000000000001</v>
      </c>
      <c r="L153">
        <v>0.1225</v>
      </c>
      <c r="M153">
        <v>0.1249</v>
      </c>
      <c r="N153">
        <v>0.35210000000000002</v>
      </c>
      <c r="O153">
        <v>0.15579999999999999</v>
      </c>
      <c r="Q153" s="28">
        <v>0.5</v>
      </c>
      <c r="R153">
        <f t="shared" si="36"/>
        <v>-5.6100000000000011E-2</v>
      </c>
      <c r="S153">
        <f t="shared" si="34"/>
        <v>-9.099999999999997E-3</v>
      </c>
      <c r="T153">
        <f t="shared" si="34"/>
        <v>-1.5899999999999997E-2</v>
      </c>
      <c r="U153">
        <f t="shared" si="34"/>
        <v>-1.7799999999999996E-2</v>
      </c>
      <c r="V153">
        <f t="shared" si="34"/>
        <v>0.22070000000000004</v>
      </c>
      <c r="W153">
        <f t="shared" si="34"/>
        <v>1.0499999999999982E-2</v>
      </c>
      <c r="Y153" s="28">
        <v>0.5</v>
      </c>
      <c r="Z153" s="2">
        <f t="shared" si="37"/>
        <v>-9.0933333333333352E-2</v>
      </c>
      <c r="AA153" s="2">
        <f t="shared" si="35"/>
        <v>-5.6683333333333343E-2</v>
      </c>
      <c r="AB153" s="2">
        <f>AVERAGE(T153,T164,T175,T186,T197,T208)</f>
        <v>-2.4183333333333338E-2</v>
      </c>
      <c r="AC153">
        <f t="shared" si="35"/>
        <v>6.5699999999999995E-2</v>
      </c>
      <c r="AD153" s="5">
        <f>AVERAGE(V153,V164,V175,)</f>
        <v>0.13332500000000003</v>
      </c>
      <c r="AE153">
        <f t="shared" si="35"/>
        <v>0.27089999999999997</v>
      </c>
    </row>
    <row r="154" spans="1:31" x14ac:dyDescent="0.25">
      <c r="A154" s="19">
        <v>0.25</v>
      </c>
      <c r="B154">
        <v>0.13589999999999999</v>
      </c>
      <c r="C154">
        <v>0.15040000000000001</v>
      </c>
      <c r="D154">
        <v>0.14710000000000001</v>
      </c>
      <c r="E154">
        <v>0.13830000000000001</v>
      </c>
      <c r="F154">
        <v>0.1404</v>
      </c>
      <c r="G154">
        <v>0.13500000000000001</v>
      </c>
      <c r="I154" s="19">
        <v>0.25</v>
      </c>
      <c r="J154">
        <v>0.129</v>
      </c>
      <c r="K154">
        <v>0.1295</v>
      </c>
      <c r="L154">
        <v>0.13500000000000001</v>
      </c>
      <c r="M154">
        <v>0.18579999999999999</v>
      </c>
      <c r="N154">
        <v>0.39539999999999997</v>
      </c>
      <c r="O154">
        <v>0.55049999999999999</v>
      </c>
      <c r="Q154" s="28">
        <v>0.25</v>
      </c>
      <c r="R154">
        <f t="shared" si="36"/>
        <v>-6.8999999999999895E-3</v>
      </c>
      <c r="S154">
        <f t="shared" si="34"/>
        <v>-2.0900000000000002E-2</v>
      </c>
      <c r="T154">
        <f t="shared" si="34"/>
        <v>-1.21E-2</v>
      </c>
      <c r="U154">
        <f t="shared" si="34"/>
        <v>4.7499999999999987E-2</v>
      </c>
      <c r="V154">
        <f t="shared" si="34"/>
        <v>0.255</v>
      </c>
      <c r="W154">
        <f t="shared" si="34"/>
        <v>0.41549999999999998</v>
      </c>
      <c r="Y154" s="28">
        <v>0.25</v>
      </c>
      <c r="Z154" s="2">
        <f t="shared" si="37"/>
        <v>-4.1133333333333362E-2</v>
      </c>
      <c r="AA154" s="2">
        <f t="shared" si="35"/>
        <v>-5.4916666666666669E-2</v>
      </c>
      <c r="AB154" s="2">
        <f t="shared" si="35"/>
        <v>-3.9549999999999995E-2</v>
      </c>
      <c r="AC154">
        <f t="shared" si="35"/>
        <v>0.23020000000000004</v>
      </c>
      <c r="AD154" s="5">
        <f t="shared" ref="AD154:AD158" si="38">AVERAGE(V154,V165,V176,)</f>
        <v>0.27015</v>
      </c>
      <c r="AE154">
        <f t="shared" si="35"/>
        <v>0.39465</v>
      </c>
    </row>
    <row r="155" spans="1:31" x14ac:dyDescent="0.25">
      <c r="A155" s="19">
        <v>0.125</v>
      </c>
      <c r="B155">
        <v>0.1472</v>
      </c>
      <c r="C155">
        <v>0.13950000000000001</v>
      </c>
      <c r="D155">
        <v>0.13519999999999999</v>
      </c>
      <c r="E155">
        <v>0.1308</v>
      </c>
      <c r="F155">
        <v>0.13589999999999999</v>
      </c>
      <c r="G155">
        <v>0.14149999999999999</v>
      </c>
      <c r="I155" s="19">
        <v>0.125</v>
      </c>
      <c r="J155">
        <v>0.1154</v>
      </c>
      <c r="K155">
        <v>0.1363</v>
      </c>
      <c r="L155">
        <v>0.13170000000000001</v>
      </c>
      <c r="M155">
        <v>0.2253</v>
      </c>
      <c r="N155">
        <v>0.57110000000000005</v>
      </c>
      <c r="O155">
        <v>0.54779999999999995</v>
      </c>
      <c r="Q155" s="28">
        <v>0.125</v>
      </c>
      <c r="R155">
        <f t="shared" si="36"/>
        <v>-3.1799999999999995E-2</v>
      </c>
      <c r="S155">
        <f t="shared" si="34"/>
        <v>-3.2000000000000084E-3</v>
      </c>
      <c r="T155">
        <f t="shared" si="34"/>
        <v>-3.4999999999999754E-3</v>
      </c>
      <c r="U155">
        <f t="shared" si="34"/>
        <v>9.4500000000000001E-2</v>
      </c>
      <c r="V155">
        <f t="shared" si="34"/>
        <v>0.43520000000000003</v>
      </c>
      <c r="W155">
        <f t="shared" si="34"/>
        <v>0.40629999999999999</v>
      </c>
      <c r="Y155" s="28">
        <v>0.125</v>
      </c>
      <c r="Z155" s="2">
        <f t="shared" si="37"/>
        <v>-2.7433333333333327E-2</v>
      </c>
      <c r="AA155" s="2">
        <f t="shared" si="35"/>
        <v>-5.0300000000000004E-2</v>
      </c>
      <c r="AB155" s="2">
        <f t="shared" si="35"/>
        <v>2.2833333333333364E-3</v>
      </c>
      <c r="AC155">
        <f t="shared" si="35"/>
        <v>0.30981666666666668</v>
      </c>
      <c r="AD155" s="5">
        <f t="shared" si="38"/>
        <v>0.24280000000000002</v>
      </c>
      <c r="AE155">
        <f t="shared" si="35"/>
        <v>0.44864999999999999</v>
      </c>
    </row>
    <row r="156" spans="1:31" x14ac:dyDescent="0.25">
      <c r="A156" s="19">
        <v>0.06</v>
      </c>
      <c r="B156">
        <v>0.14019999999999999</v>
      </c>
      <c r="C156">
        <v>0.13869999999999999</v>
      </c>
      <c r="D156">
        <v>0.14449999999999999</v>
      </c>
      <c r="E156">
        <v>0.14330000000000001</v>
      </c>
      <c r="F156">
        <v>0.13320000000000001</v>
      </c>
      <c r="G156">
        <v>0.14330000000000001</v>
      </c>
      <c r="I156" s="19">
        <v>0.06</v>
      </c>
      <c r="J156">
        <v>0.1285</v>
      </c>
      <c r="K156">
        <v>0.12640000000000001</v>
      </c>
      <c r="L156">
        <v>0.13850000000000001</v>
      </c>
      <c r="M156">
        <v>0.24099999999999999</v>
      </c>
      <c r="N156">
        <v>0.48570000000000002</v>
      </c>
      <c r="O156">
        <v>0.61629999999999996</v>
      </c>
      <c r="Q156" s="28">
        <v>0.06</v>
      </c>
      <c r="R156">
        <f t="shared" si="36"/>
        <v>-1.1699999999999988E-2</v>
      </c>
      <c r="S156">
        <f t="shared" si="34"/>
        <v>-1.2299999999999978E-2</v>
      </c>
      <c r="T156">
        <f t="shared" si="34"/>
        <v>-5.9999999999999776E-3</v>
      </c>
      <c r="U156">
        <f t="shared" si="34"/>
        <v>9.7699999999999981E-2</v>
      </c>
      <c r="V156">
        <f t="shared" si="34"/>
        <v>0.35250000000000004</v>
      </c>
      <c r="W156">
        <f t="shared" si="34"/>
        <v>0.47299999999999998</v>
      </c>
      <c r="Y156" s="28">
        <v>0.06</v>
      </c>
      <c r="Z156" s="2">
        <f t="shared" si="37"/>
        <v>-0.1148</v>
      </c>
      <c r="AA156" s="2">
        <f t="shared" si="35"/>
        <v>-7.8916666666666677E-2</v>
      </c>
      <c r="AB156" s="2">
        <f>AVERAGE(T156,T167,T178,T189,T200,T211)</f>
        <v>-2.3333333333333539E-4</v>
      </c>
      <c r="AC156">
        <f t="shared" si="35"/>
        <v>0.17765</v>
      </c>
      <c r="AD156" s="5">
        <f t="shared" si="38"/>
        <v>0.25705</v>
      </c>
      <c r="AE156">
        <f t="shared" si="35"/>
        <v>0.47673333333333323</v>
      </c>
    </row>
    <row r="157" spans="1:31" x14ac:dyDescent="0.25">
      <c r="A157" s="19">
        <v>0.03</v>
      </c>
      <c r="B157">
        <v>0.28100000000000003</v>
      </c>
      <c r="C157">
        <v>0.2026</v>
      </c>
      <c r="D157">
        <v>0.19470000000000001</v>
      </c>
      <c r="E157">
        <v>0.17069999999999999</v>
      </c>
      <c r="F157">
        <v>0.15809999999999999</v>
      </c>
      <c r="G157">
        <v>0.14860000000000001</v>
      </c>
      <c r="I157" s="19">
        <v>0.03</v>
      </c>
      <c r="J157">
        <v>0.13120000000000001</v>
      </c>
      <c r="K157">
        <v>0.14349999999999999</v>
      </c>
      <c r="L157">
        <v>0.15920000000000001</v>
      </c>
      <c r="M157">
        <v>0.2888</v>
      </c>
      <c r="N157">
        <v>0.4042</v>
      </c>
      <c r="O157">
        <v>0.5615</v>
      </c>
      <c r="Q157" s="28">
        <v>0.03</v>
      </c>
      <c r="R157">
        <f t="shared" si="36"/>
        <v>-0.14980000000000002</v>
      </c>
      <c r="S157">
        <f t="shared" si="34"/>
        <v>-5.9100000000000014E-2</v>
      </c>
      <c r="T157">
        <f t="shared" si="34"/>
        <v>-3.5500000000000004E-2</v>
      </c>
      <c r="U157">
        <f t="shared" si="34"/>
        <v>0.11810000000000001</v>
      </c>
      <c r="V157">
        <f t="shared" si="34"/>
        <v>0.24610000000000001</v>
      </c>
      <c r="W157">
        <f t="shared" si="34"/>
        <v>0.41289999999999999</v>
      </c>
      <c r="Y157" s="28">
        <v>0.03</v>
      </c>
      <c r="Z157" s="2">
        <f>AVERAGE(R157,R168,R179,R190,R201,R212)</f>
        <v>-0.10739999999999998</v>
      </c>
      <c r="AA157" s="2">
        <f t="shared" si="35"/>
        <v>-0.10888333333333335</v>
      </c>
      <c r="AB157" s="2">
        <f t="shared" si="35"/>
        <v>-4.5416666666666668E-2</v>
      </c>
      <c r="AC157">
        <f t="shared" si="35"/>
        <v>0.17233333333333334</v>
      </c>
      <c r="AD157" s="5">
        <f t="shared" si="38"/>
        <v>0.21429999999999999</v>
      </c>
      <c r="AE157">
        <f t="shared" si="35"/>
        <v>0.32508333333333334</v>
      </c>
    </row>
    <row r="158" spans="1:31" x14ac:dyDescent="0.25">
      <c r="A158" s="19">
        <v>0</v>
      </c>
      <c r="B158">
        <v>0.23250000000000001</v>
      </c>
      <c r="C158">
        <v>0.23749999999999999</v>
      </c>
      <c r="D158">
        <v>0.2056</v>
      </c>
      <c r="E158">
        <v>0.23530000000000001</v>
      </c>
      <c r="F158">
        <v>0.1847</v>
      </c>
      <c r="G158">
        <v>0.18010000000000001</v>
      </c>
      <c r="I158" s="19">
        <v>0</v>
      </c>
      <c r="J158">
        <v>0.18459999999999999</v>
      </c>
      <c r="K158">
        <v>0.20399999999999999</v>
      </c>
      <c r="L158">
        <v>0.223</v>
      </c>
      <c r="M158">
        <v>0.36309999999999998</v>
      </c>
      <c r="N158">
        <v>0.53100000000000003</v>
      </c>
      <c r="O158">
        <v>0.67479999999999996</v>
      </c>
      <c r="Q158" s="28">
        <v>0</v>
      </c>
      <c r="R158">
        <f t="shared" si="36"/>
        <v>-4.7900000000000026E-2</v>
      </c>
      <c r="S158">
        <f t="shared" si="34"/>
        <v>-3.3500000000000002E-2</v>
      </c>
      <c r="T158">
        <f t="shared" si="34"/>
        <v>1.7399999999999999E-2</v>
      </c>
      <c r="U158">
        <f t="shared" si="34"/>
        <v>0.12779999999999997</v>
      </c>
      <c r="V158">
        <f t="shared" si="34"/>
        <v>0.34630000000000005</v>
      </c>
      <c r="W158">
        <f t="shared" si="34"/>
        <v>0.49469999999999992</v>
      </c>
      <c r="Y158" s="28">
        <v>0</v>
      </c>
      <c r="Z158" s="2">
        <f t="shared" si="37"/>
        <v>-4.8016666666666673E-2</v>
      </c>
      <c r="AA158" s="2">
        <f t="shared" si="35"/>
        <v>-8.4766666666666657E-2</v>
      </c>
      <c r="AB158" s="2">
        <f t="shared" si="35"/>
        <v>-1.4916666666666642E-2</v>
      </c>
      <c r="AC158">
        <f t="shared" si="35"/>
        <v>0.21135000000000001</v>
      </c>
      <c r="AD158" s="5">
        <f t="shared" si="38"/>
        <v>0.22407500000000002</v>
      </c>
      <c r="AE158">
        <f t="shared" si="35"/>
        <v>0.39716666666666667</v>
      </c>
    </row>
    <row r="160" spans="1:31" x14ac:dyDescent="0.25">
      <c r="A160" s="19"/>
      <c r="B160" s="19"/>
      <c r="C160" s="19" t="s">
        <v>74</v>
      </c>
      <c r="D160" s="19"/>
      <c r="E160" s="19"/>
      <c r="F160" s="19"/>
      <c r="G160" s="19"/>
      <c r="I160" s="19"/>
      <c r="J160" s="19"/>
      <c r="K160" s="19" t="s">
        <v>74</v>
      </c>
      <c r="L160" s="19"/>
      <c r="M160" s="19"/>
      <c r="N160" s="19"/>
      <c r="O160" s="19"/>
      <c r="Q160" s="28"/>
      <c r="R160" s="28"/>
      <c r="S160" s="28" t="s">
        <v>74</v>
      </c>
      <c r="T160" s="28"/>
      <c r="U160" s="28"/>
      <c r="V160" s="28"/>
      <c r="W160" s="28"/>
    </row>
    <row r="161" spans="1:23" x14ac:dyDescent="0.25">
      <c r="A161" s="19" t="s">
        <v>78</v>
      </c>
      <c r="B161" s="19">
        <v>0.5</v>
      </c>
      <c r="C161" s="19">
        <v>0.25</v>
      </c>
      <c r="D161" s="19">
        <v>0.125</v>
      </c>
      <c r="E161" s="19">
        <v>0.06</v>
      </c>
      <c r="F161" s="19">
        <v>0.03</v>
      </c>
      <c r="G161" s="19">
        <v>0</v>
      </c>
      <c r="I161" s="19" t="s">
        <v>78</v>
      </c>
      <c r="J161" s="19">
        <v>0.5</v>
      </c>
      <c r="K161" s="19">
        <v>0.25</v>
      </c>
      <c r="L161" s="19">
        <v>0.125</v>
      </c>
      <c r="M161" s="19">
        <v>0.06</v>
      </c>
      <c r="N161" s="19">
        <v>0.03</v>
      </c>
      <c r="O161" s="19">
        <v>0</v>
      </c>
      <c r="Q161" s="28" t="s">
        <v>78</v>
      </c>
      <c r="R161" s="28">
        <v>0.5</v>
      </c>
      <c r="S161" s="28">
        <v>0.25</v>
      </c>
      <c r="T161" s="28">
        <v>0.125</v>
      </c>
      <c r="U161" s="28">
        <v>0.06</v>
      </c>
      <c r="V161" s="28">
        <v>0.03</v>
      </c>
      <c r="W161" s="28">
        <v>0</v>
      </c>
    </row>
    <row r="162" spans="1:23" x14ac:dyDescent="0.25">
      <c r="A162" s="19">
        <v>2</v>
      </c>
      <c r="B162">
        <v>0.1532</v>
      </c>
      <c r="C162">
        <v>0.2051</v>
      </c>
      <c r="D162">
        <v>0.1893</v>
      </c>
      <c r="E162">
        <v>0.16539999999999999</v>
      </c>
      <c r="F162">
        <v>0.21340000000000001</v>
      </c>
      <c r="G162">
        <v>0.17649999999999999</v>
      </c>
      <c r="I162" s="19">
        <v>2</v>
      </c>
      <c r="J162">
        <v>0.14729999999999999</v>
      </c>
      <c r="K162">
        <v>0.1376</v>
      </c>
      <c r="L162">
        <v>0.15</v>
      </c>
      <c r="M162">
        <v>0.16719999999999999</v>
      </c>
      <c r="N162">
        <v>0.1244</v>
      </c>
      <c r="O162">
        <v>0.12870000000000001</v>
      </c>
      <c r="Q162" s="28">
        <v>2</v>
      </c>
      <c r="R162">
        <f>J162-B162</f>
        <v>-5.9000000000000163E-3</v>
      </c>
      <c r="S162">
        <f t="shared" ref="S162:W169" si="39">K162-C162</f>
        <v>-6.7500000000000004E-2</v>
      </c>
      <c r="T162">
        <f t="shared" si="39"/>
        <v>-3.9300000000000002E-2</v>
      </c>
      <c r="U162">
        <f t="shared" si="39"/>
        <v>1.799999999999996E-3</v>
      </c>
      <c r="V162">
        <f t="shared" si="39"/>
        <v>-8.900000000000001E-2</v>
      </c>
      <c r="W162">
        <f t="shared" si="39"/>
        <v>-4.7799999999999981E-2</v>
      </c>
    </row>
    <row r="163" spans="1:23" x14ac:dyDescent="0.25">
      <c r="A163" s="19">
        <v>1</v>
      </c>
      <c r="B163">
        <v>0.13450000000000001</v>
      </c>
      <c r="C163">
        <v>0.15429999999999999</v>
      </c>
      <c r="D163">
        <v>0.12770000000000001</v>
      </c>
      <c r="E163">
        <v>0.15790000000000001</v>
      </c>
      <c r="F163">
        <v>0.14760000000000001</v>
      </c>
      <c r="G163">
        <v>0.1484</v>
      </c>
      <c r="I163" s="19">
        <v>1</v>
      </c>
      <c r="J163">
        <v>0.1467</v>
      </c>
      <c r="K163">
        <v>0.13289999999999999</v>
      </c>
      <c r="L163">
        <v>0.13730000000000001</v>
      </c>
      <c r="M163">
        <v>0.1394</v>
      </c>
      <c r="N163">
        <v>0.1226</v>
      </c>
      <c r="O163">
        <v>0.23530000000000001</v>
      </c>
      <c r="Q163" s="28">
        <v>1</v>
      </c>
      <c r="R163">
        <f t="shared" ref="R163:R169" si="40">J163-B163</f>
        <v>1.2199999999999989E-2</v>
      </c>
      <c r="S163">
        <f t="shared" si="39"/>
        <v>-2.1400000000000002E-2</v>
      </c>
      <c r="T163">
        <f t="shared" si="39"/>
        <v>9.5999999999999974E-3</v>
      </c>
      <c r="U163">
        <f t="shared" si="39"/>
        <v>-1.8500000000000016E-2</v>
      </c>
      <c r="V163">
        <f t="shared" si="39"/>
        <v>-2.5000000000000008E-2</v>
      </c>
      <c r="W163">
        <f t="shared" si="39"/>
        <v>8.6900000000000005E-2</v>
      </c>
    </row>
    <row r="164" spans="1:23" x14ac:dyDescent="0.25">
      <c r="A164" s="19">
        <v>0.5</v>
      </c>
      <c r="B164">
        <v>0.13469999999999999</v>
      </c>
      <c r="C164">
        <v>0.1258</v>
      </c>
      <c r="D164">
        <v>0.1202</v>
      </c>
      <c r="E164">
        <v>0.1343</v>
      </c>
      <c r="F164">
        <v>0.1137</v>
      </c>
      <c r="G164">
        <v>0.1263</v>
      </c>
      <c r="I164" s="19">
        <v>0.5</v>
      </c>
      <c r="J164">
        <v>0.1193</v>
      </c>
      <c r="K164">
        <v>0.18229999999999999</v>
      </c>
      <c r="L164">
        <v>0.14430000000000001</v>
      </c>
      <c r="M164">
        <v>0.13469999999999999</v>
      </c>
      <c r="N164">
        <v>0.3024</v>
      </c>
      <c r="O164">
        <v>0.44309999999999999</v>
      </c>
      <c r="Q164" s="28">
        <v>0.5</v>
      </c>
      <c r="R164">
        <f t="shared" si="40"/>
        <v>-1.5399999999999983E-2</v>
      </c>
      <c r="S164">
        <f t="shared" si="39"/>
        <v>5.6499999999999995E-2</v>
      </c>
      <c r="T164">
        <f t="shared" si="39"/>
        <v>2.410000000000001E-2</v>
      </c>
      <c r="U164">
        <f t="shared" si="39"/>
        <v>3.999999999999837E-4</v>
      </c>
      <c r="V164">
        <f t="shared" si="39"/>
        <v>0.18870000000000001</v>
      </c>
      <c r="W164">
        <f t="shared" si="39"/>
        <v>0.31679999999999997</v>
      </c>
    </row>
    <row r="165" spans="1:23" x14ac:dyDescent="0.25">
      <c r="A165" s="19">
        <v>0.25</v>
      </c>
      <c r="B165">
        <v>0.14430000000000001</v>
      </c>
      <c r="C165">
        <v>0.13350000000000001</v>
      </c>
      <c r="D165">
        <v>0.1244</v>
      </c>
      <c r="E165">
        <v>0.129</v>
      </c>
      <c r="F165">
        <v>0.12039999999999999</v>
      </c>
      <c r="G165">
        <v>0.13039999999999999</v>
      </c>
      <c r="I165" s="19">
        <v>0.25</v>
      </c>
      <c r="J165">
        <v>0.1305</v>
      </c>
      <c r="K165">
        <v>0.13039999999999999</v>
      </c>
      <c r="L165">
        <v>0.1419</v>
      </c>
      <c r="M165">
        <v>0.246</v>
      </c>
      <c r="N165">
        <v>0.68479999999999996</v>
      </c>
      <c r="O165">
        <v>0.49469999999999997</v>
      </c>
      <c r="Q165" s="28">
        <v>0.25</v>
      </c>
      <c r="R165">
        <f t="shared" si="40"/>
        <v>-1.3800000000000007E-2</v>
      </c>
      <c r="S165">
        <f t="shared" si="39"/>
        <v>-3.1000000000000194E-3</v>
      </c>
      <c r="T165">
        <f t="shared" si="39"/>
        <v>1.7500000000000002E-2</v>
      </c>
      <c r="U165">
        <f t="shared" si="39"/>
        <v>0.11699999999999999</v>
      </c>
      <c r="V165">
        <f t="shared" si="39"/>
        <v>0.56440000000000001</v>
      </c>
      <c r="W165">
        <f t="shared" si="39"/>
        <v>0.36429999999999996</v>
      </c>
    </row>
    <row r="166" spans="1:23" x14ac:dyDescent="0.25">
      <c r="A166" s="19">
        <v>0.125</v>
      </c>
      <c r="B166">
        <v>0.13389999999999999</v>
      </c>
      <c r="C166">
        <v>0.128</v>
      </c>
      <c r="D166">
        <v>0.12809999999999999</v>
      </c>
      <c r="E166">
        <v>0.1278</v>
      </c>
      <c r="F166">
        <v>0.1212</v>
      </c>
      <c r="G166">
        <v>0.1313</v>
      </c>
      <c r="I166" s="19">
        <v>0.125</v>
      </c>
      <c r="J166">
        <v>0.1193</v>
      </c>
      <c r="K166">
        <v>0.13869999999999999</v>
      </c>
      <c r="L166">
        <v>0.14949999999999999</v>
      </c>
      <c r="M166">
        <v>0.3206</v>
      </c>
      <c r="N166">
        <v>0.3982</v>
      </c>
      <c r="O166">
        <v>0.81779999999999997</v>
      </c>
      <c r="Q166" s="28">
        <v>0.125</v>
      </c>
      <c r="R166">
        <f t="shared" si="40"/>
        <v>-1.4599999999999988E-2</v>
      </c>
      <c r="S166">
        <f t="shared" si="39"/>
        <v>1.0699999999999987E-2</v>
      </c>
      <c r="T166">
        <f t="shared" si="39"/>
        <v>2.1400000000000002E-2</v>
      </c>
      <c r="U166">
        <f t="shared" si="39"/>
        <v>0.1928</v>
      </c>
      <c r="V166">
        <f t="shared" si="39"/>
        <v>0.27700000000000002</v>
      </c>
      <c r="W166">
        <f t="shared" si="39"/>
        <v>0.6865</v>
      </c>
    </row>
    <row r="167" spans="1:23" x14ac:dyDescent="0.25">
      <c r="A167" s="19">
        <v>0.06</v>
      </c>
      <c r="B167">
        <v>0.13500000000000001</v>
      </c>
      <c r="C167">
        <v>0.1285</v>
      </c>
      <c r="D167">
        <v>0.1399</v>
      </c>
      <c r="E167">
        <v>0.14949999999999999</v>
      </c>
      <c r="F167">
        <v>0.1182</v>
      </c>
      <c r="G167">
        <v>0.1303</v>
      </c>
      <c r="I167" s="19">
        <v>0.06</v>
      </c>
      <c r="J167">
        <v>0.13059999999999999</v>
      </c>
      <c r="K167">
        <v>0.128</v>
      </c>
      <c r="L167">
        <v>0.18279999999999999</v>
      </c>
      <c r="M167">
        <v>0.2787</v>
      </c>
      <c r="N167">
        <v>0.46850000000000003</v>
      </c>
      <c r="O167">
        <v>0.89970000000000006</v>
      </c>
      <c r="Q167" s="28">
        <v>0.06</v>
      </c>
      <c r="R167">
        <f t="shared" si="40"/>
        <v>-4.400000000000015E-3</v>
      </c>
      <c r="S167">
        <f t="shared" si="39"/>
        <v>-5.0000000000000044E-4</v>
      </c>
      <c r="T167">
        <f t="shared" si="39"/>
        <v>4.2899999999999994E-2</v>
      </c>
      <c r="U167">
        <f t="shared" si="39"/>
        <v>0.12920000000000001</v>
      </c>
      <c r="V167">
        <f t="shared" si="39"/>
        <v>0.35030000000000006</v>
      </c>
      <c r="W167">
        <f t="shared" si="39"/>
        <v>0.76940000000000008</v>
      </c>
    </row>
    <row r="168" spans="1:23" x14ac:dyDescent="0.25">
      <c r="A168" s="19">
        <v>0.03</v>
      </c>
      <c r="B168">
        <v>0.14549999999999999</v>
      </c>
      <c r="C168">
        <v>0.14710000000000001</v>
      </c>
      <c r="D168">
        <v>0.1424</v>
      </c>
      <c r="E168">
        <v>0.13919999999999999</v>
      </c>
      <c r="F168">
        <v>0.1333</v>
      </c>
      <c r="G168">
        <v>0.13739999999999999</v>
      </c>
      <c r="I168" s="19">
        <v>0.03</v>
      </c>
      <c r="J168">
        <v>0.13200000000000001</v>
      </c>
      <c r="K168">
        <v>0.1386</v>
      </c>
      <c r="L168">
        <v>0.15340000000000001</v>
      </c>
      <c r="M168">
        <v>0.39479999999999998</v>
      </c>
      <c r="N168">
        <v>0.50719999999999998</v>
      </c>
      <c r="O168">
        <v>0.54320000000000002</v>
      </c>
      <c r="Q168" s="28">
        <v>0.03</v>
      </c>
      <c r="R168">
        <f t="shared" si="40"/>
        <v>-1.3499999999999984E-2</v>
      </c>
      <c r="S168">
        <f t="shared" si="39"/>
        <v>-8.5000000000000075E-3</v>
      </c>
      <c r="T168">
        <f t="shared" si="39"/>
        <v>1.100000000000001E-2</v>
      </c>
      <c r="U168">
        <f t="shared" si="39"/>
        <v>0.25559999999999999</v>
      </c>
      <c r="V168">
        <f t="shared" si="39"/>
        <v>0.37390000000000001</v>
      </c>
      <c r="W168">
        <f t="shared" si="39"/>
        <v>0.40580000000000005</v>
      </c>
    </row>
    <row r="169" spans="1:23" x14ac:dyDescent="0.25">
      <c r="A169" s="19">
        <v>0</v>
      </c>
      <c r="B169">
        <v>0.15670000000000001</v>
      </c>
      <c r="C169">
        <v>0.15279999999999999</v>
      </c>
      <c r="D169">
        <v>0.1595</v>
      </c>
      <c r="E169">
        <v>0.15939999999999999</v>
      </c>
      <c r="F169">
        <v>0.156</v>
      </c>
      <c r="G169">
        <v>0.1585</v>
      </c>
      <c r="I169" s="19">
        <v>0</v>
      </c>
      <c r="J169">
        <v>0.17130000000000001</v>
      </c>
      <c r="K169">
        <v>0.1908</v>
      </c>
      <c r="L169">
        <v>0.19170000000000001</v>
      </c>
      <c r="M169">
        <v>0.36099999999999999</v>
      </c>
      <c r="N169">
        <v>0.50280000000000002</v>
      </c>
      <c r="O169">
        <v>0.72629999999999995</v>
      </c>
      <c r="Q169" s="28">
        <v>0</v>
      </c>
      <c r="R169">
        <f t="shared" si="40"/>
        <v>1.4600000000000002E-2</v>
      </c>
      <c r="S169">
        <f t="shared" si="39"/>
        <v>3.8000000000000006E-2</v>
      </c>
      <c r="T169">
        <f t="shared" si="39"/>
        <v>3.2200000000000006E-2</v>
      </c>
      <c r="U169">
        <f t="shared" si="39"/>
        <v>0.2016</v>
      </c>
      <c r="V169">
        <f t="shared" si="39"/>
        <v>0.3468</v>
      </c>
      <c r="W169">
        <f t="shared" si="39"/>
        <v>0.56779999999999997</v>
      </c>
    </row>
    <row r="171" spans="1:23" x14ac:dyDescent="0.25">
      <c r="A171" s="19"/>
      <c r="B171" s="19"/>
      <c r="C171" s="19" t="s">
        <v>74</v>
      </c>
      <c r="D171" s="19"/>
      <c r="E171" s="19"/>
      <c r="F171" s="19"/>
      <c r="G171" s="19"/>
      <c r="I171" s="19"/>
      <c r="J171" s="19"/>
      <c r="K171" s="19" t="s">
        <v>74</v>
      </c>
      <c r="L171" s="19"/>
      <c r="M171" s="19"/>
      <c r="N171" s="19"/>
      <c r="O171" s="19"/>
      <c r="Q171" s="28"/>
      <c r="R171" s="28"/>
      <c r="S171" s="28" t="s">
        <v>74</v>
      </c>
      <c r="T171" s="28"/>
      <c r="U171" s="28"/>
      <c r="V171" s="28"/>
      <c r="W171" s="28"/>
    </row>
    <row r="172" spans="1:23" x14ac:dyDescent="0.25">
      <c r="A172" s="19" t="s">
        <v>78</v>
      </c>
      <c r="B172" s="19">
        <v>0.5</v>
      </c>
      <c r="C172" s="19">
        <v>0.25</v>
      </c>
      <c r="D172" s="19">
        <v>0.125</v>
      </c>
      <c r="E172" s="19">
        <v>0.06</v>
      </c>
      <c r="F172" s="19">
        <v>0.03</v>
      </c>
      <c r="G172" s="19">
        <v>0</v>
      </c>
      <c r="I172" s="19" t="s">
        <v>78</v>
      </c>
      <c r="J172" s="19">
        <v>0.5</v>
      </c>
      <c r="K172" s="19">
        <v>0.25</v>
      </c>
      <c r="L172" s="19">
        <v>0.125</v>
      </c>
      <c r="M172" s="19">
        <v>0.06</v>
      </c>
      <c r="N172" s="19">
        <v>0.03</v>
      </c>
      <c r="O172" s="19">
        <v>0</v>
      </c>
      <c r="Q172" s="28" t="s">
        <v>78</v>
      </c>
      <c r="R172" s="28">
        <v>0.5</v>
      </c>
      <c r="S172" s="28">
        <v>0.25</v>
      </c>
      <c r="T172" s="28">
        <v>0.125</v>
      </c>
      <c r="U172" s="28">
        <v>0.06</v>
      </c>
      <c r="V172" s="28">
        <v>0.03</v>
      </c>
      <c r="W172" s="28">
        <v>0</v>
      </c>
    </row>
    <row r="173" spans="1:23" x14ac:dyDescent="0.25">
      <c r="A173" s="19">
        <v>2</v>
      </c>
      <c r="B173">
        <v>0.1895</v>
      </c>
      <c r="C173">
        <v>0.1366</v>
      </c>
      <c r="D173">
        <v>0.15290000000000001</v>
      </c>
      <c r="E173">
        <v>0.2843</v>
      </c>
      <c r="F173">
        <v>0.39379999999999998</v>
      </c>
      <c r="G173">
        <v>0.16109999999999999</v>
      </c>
      <c r="I173" s="19">
        <v>2</v>
      </c>
      <c r="J173">
        <v>0.1313</v>
      </c>
      <c r="K173">
        <v>0.17180000000000001</v>
      </c>
      <c r="L173">
        <v>0.12959999999999999</v>
      </c>
      <c r="M173">
        <v>0.13150000000000001</v>
      </c>
      <c r="N173">
        <v>0.14369999999999999</v>
      </c>
      <c r="O173">
        <v>0.1361</v>
      </c>
      <c r="Q173" s="28">
        <v>2</v>
      </c>
      <c r="R173">
        <f>J173-B173</f>
        <v>-5.8200000000000002E-2</v>
      </c>
      <c r="S173">
        <f t="shared" ref="S173:W180" si="41">K173-C173</f>
        <v>3.5200000000000009E-2</v>
      </c>
      <c r="T173">
        <f t="shared" si="41"/>
        <v>-2.3300000000000015E-2</v>
      </c>
      <c r="U173">
        <f t="shared" si="41"/>
        <v>-0.15279999999999999</v>
      </c>
      <c r="V173">
        <f t="shared" si="41"/>
        <v>-0.25009999999999999</v>
      </c>
      <c r="W173">
        <f t="shared" si="41"/>
        <v>-2.4999999999999994E-2</v>
      </c>
    </row>
    <row r="174" spans="1:23" x14ac:dyDescent="0.25">
      <c r="A174" s="19">
        <v>1</v>
      </c>
      <c r="B174">
        <v>0.16009999999999999</v>
      </c>
      <c r="C174">
        <v>0.1376</v>
      </c>
      <c r="D174">
        <v>0.1588</v>
      </c>
      <c r="E174">
        <v>0.155</v>
      </c>
      <c r="F174">
        <v>0.13020000000000001</v>
      </c>
      <c r="G174">
        <v>0.1585</v>
      </c>
      <c r="I174" s="19">
        <v>1</v>
      </c>
      <c r="J174">
        <v>0.1343</v>
      </c>
      <c r="K174">
        <v>0.14929999999999999</v>
      </c>
      <c r="L174">
        <v>0.1255</v>
      </c>
      <c r="M174">
        <v>0.12620000000000001</v>
      </c>
      <c r="N174">
        <v>0.19189999999999999</v>
      </c>
      <c r="O174">
        <v>0.1394</v>
      </c>
      <c r="Q174" s="28">
        <v>1</v>
      </c>
      <c r="R174">
        <f t="shared" ref="R174:R180" si="42">J174-B174</f>
        <v>-2.579999999999999E-2</v>
      </c>
      <c r="S174">
        <f t="shared" si="41"/>
        <v>1.1699999999999988E-2</v>
      </c>
      <c r="T174">
        <f t="shared" si="41"/>
        <v>-3.3299999999999996E-2</v>
      </c>
      <c r="U174">
        <f t="shared" si="41"/>
        <v>-2.8799999999999992E-2</v>
      </c>
      <c r="V174">
        <f t="shared" si="41"/>
        <v>6.1699999999999977E-2</v>
      </c>
      <c r="W174">
        <f t="shared" si="41"/>
        <v>-1.9100000000000006E-2</v>
      </c>
    </row>
    <row r="175" spans="1:23" x14ac:dyDescent="0.25">
      <c r="A175" s="19">
        <v>0.5</v>
      </c>
      <c r="B175">
        <v>0.1295</v>
      </c>
      <c r="C175">
        <v>0.151</v>
      </c>
      <c r="D175">
        <v>0.1467</v>
      </c>
      <c r="E175">
        <v>0.12429999999999999</v>
      </c>
      <c r="F175">
        <v>0.12740000000000001</v>
      </c>
      <c r="G175">
        <v>0.2044</v>
      </c>
      <c r="I175" s="19">
        <v>0.5</v>
      </c>
      <c r="J175">
        <v>0.129</v>
      </c>
      <c r="K175">
        <v>0.1245</v>
      </c>
      <c r="L175">
        <v>0.1188</v>
      </c>
      <c r="M175">
        <v>0.1343</v>
      </c>
      <c r="N175">
        <v>0.25130000000000002</v>
      </c>
      <c r="O175">
        <v>0.44679999999999997</v>
      </c>
      <c r="Q175" s="28">
        <v>0.5</v>
      </c>
      <c r="R175">
        <f t="shared" si="42"/>
        <v>-5.0000000000000044E-4</v>
      </c>
      <c r="S175">
        <f t="shared" si="41"/>
        <v>-2.6499999999999996E-2</v>
      </c>
      <c r="T175">
        <f t="shared" si="41"/>
        <v>-2.7899999999999994E-2</v>
      </c>
      <c r="U175">
        <f t="shared" si="41"/>
        <v>1.0000000000000009E-2</v>
      </c>
      <c r="V175">
        <f t="shared" si="41"/>
        <v>0.12390000000000001</v>
      </c>
      <c r="W175">
        <f t="shared" si="41"/>
        <v>0.24239999999999998</v>
      </c>
    </row>
    <row r="176" spans="1:23" x14ac:dyDescent="0.25">
      <c r="A176" s="19">
        <v>0.25</v>
      </c>
      <c r="B176">
        <v>0.16589999999999999</v>
      </c>
      <c r="C176">
        <v>0.13750000000000001</v>
      </c>
      <c r="D176">
        <v>0.13730000000000001</v>
      </c>
      <c r="E176">
        <v>0.1348</v>
      </c>
      <c r="F176">
        <v>0.14299999999999999</v>
      </c>
      <c r="G176">
        <v>0.15040000000000001</v>
      </c>
      <c r="I176" s="19">
        <v>0.25</v>
      </c>
      <c r="J176">
        <v>0.1484</v>
      </c>
      <c r="K176">
        <v>0.13500000000000001</v>
      </c>
      <c r="L176">
        <v>0.12959999999999999</v>
      </c>
      <c r="M176">
        <v>0.20660000000000001</v>
      </c>
      <c r="N176">
        <v>0.4042</v>
      </c>
      <c r="O176">
        <v>0.47770000000000001</v>
      </c>
      <c r="Q176" s="28">
        <v>0.25</v>
      </c>
      <c r="R176">
        <f t="shared" si="42"/>
        <v>-1.7499999999999988E-2</v>
      </c>
      <c r="S176">
        <f t="shared" si="41"/>
        <v>-2.5000000000000022E-3</v>
      </c>
      <c r="T176">
        <f t="shared" si="41"/>
        <v>-7.7000000000000124E-3</v>
      </c>
      <c r="U176">
        <f t="shared" si="41"/>
        <v>7.1800000000000003E-2</v>
      </c>
      <c r="V176">
        <f t="shared" si="41"/>
        <v>0.26119999999999999</v>
      </c>
      <c r="W176">
        <f t="shared" si="41"/>
        <v>0.32730000000000004</v>
      </c>
    </row>
    <row r="177" spans="1:23" x14ac:dyDescent="0.25">
      <c r="A177" s="19">
        <v>0.125</v>
      </c>
      <c r="B177">
        <v>0.13109999999999999</v>
      </c>
      <c r="C177">
        <v>0.13900000000000001</v>
      </c>
      <c r="D177">
        <v>0.1321</v>
      </c>
      <c r="E177">
        <v>0.13109999999999999</v>
      </c>
      <c r="F177">
        <v>0.1421</v>
      </c>
      <c r="G177">
        <v>0.13719999999999999</v>
      </c>
      <c r="I177" s="19">
        <v>0.125</v>
      </c>
      <c r="J177">
        <v>0.13320000000000001</v>
      </c>
      <c r="K177">
        <v>0.1285</v>
      </c>
      <c r="L177">
        <v>0.1358</v>
      </c>
      <c r="M177">
        <v>0.25829999999999997</v>
      </c>
      <c r="N177">
        <v>0.40110000000000001</v>
      </c>
      <c r="O177">
        <v>0.53439999999999999</v>
      </c>
      <c r="Q177" s="28">
        <v>0.125</v>
      </c>
      <c r="R177">
        <f t="shared" si="42"/>
        <v>2.1000000000000185E-3</v>
      </c>
      <c r="S177">
        <f t="shared" si="41"/>
        <v>-1.0500000000000009E-2</v>
      </c>
      <c r="T177">
        <f t="shared" si="41"/>
        <v>3.7000000000000088E-3</v>
      </c>
      <c r="U177">
        <f t="shared" si="41"/>
        <v>0.12719999999999998</v>
      </c>
      <c r="V177">
        <f t="shared" si="41"/>
        <v>0.25900000000000001</v>
      </c>
      <c r="W177">
        <f t="shared" si="41"/>
        <v>0.3972</v>
      </c>
    </row>
    <row r="178" spans="1:23" x14ac:dyDescent="0.25">
      <c r="A178" s="19">
        <v>0.06</v>
      </c>
      <c r="B178">
        <v>0.15559999999999999</v>
      </c>
      <c r="C178">
        <v>0.13739999999999999</v>
      </c>
      <c r="D178">
        <v>0.13819999999999999</v>
      </c>
      <c r="E178">
        <v>0.1399</v>
      </c>
      <c r="F178">
        <v>0.12939999999999999</v>
      </c>
      <c r="G178">
        <v>0.14219999999999999</v>
      </c>
      <c r="I178" s="19">
        <v>0.06</v>
      </c>
      <c r="J178">
        <v>0.1356</v>
      </c>
      <c r="K178">
        <v>0.12870000000000001</v>
      </c>
      <c r="L178">
        <v>0.17180000000000001</v>
      </c>
      <c r="M178">
        <v>0.29930000000000001</v>
      </c>
      <c r="N178">
        <v>0.45479999999999998</v>
      </c>
      <c r="O178">
        <v>0.59319999999999995</v>
      </c>
      <c r="Q178" s="28">
        <v>0.06</v>
      </c>
      <c r="R178">
        <f t="shared" si="42"/>
        <v>-1.999999999999999E-2</v>
      </c>
      <c r="S178">
        <f t="shared" si="41"/>
        <v>-8.6999999999999855E-3</v>
      </c>
      <c r="T178">
        <f t="shared" si="41"/>
        <v>3.3600000000000019E-2</v>
      </c>
      <c r="U178">
        <f t="shared" si="41"/>
        <v>0.15940000000000001</v>
      </c>
      <c r="V178">
        <f t="shared" si="41"/>
        <v>0.32540000000000002</v>
      </c>
      <c r="W178">
        <f t="shared" si="41"/>
        <v>0.45099999999999996</v>
      </c>
    </row>
    <row r="179" spans="1:23" x14ac:dyDescent="0.25">
      <c r="A179" s="19">
        <v>0.03</v>
      </c>
      <c r="B179">
        <v>0.1492</v>
      </c>
      <c r="C179">
        <v>0.20030000000000001</v>
      </c>
      <c r="D179">
        <v>0.18390000000000001</v>
      </c>
      <c r="E179">
        <v>0.16539999999999999</v>
      </c>
      <c r="F179">
        <v>0.15790000000000001</v>
      </c>
      <c r="G179">
        <v>0.1535</v>
      </c>
      <c r="I179" s="19">
        <v>0.03</v>
      </c>
      <c r="J179">
        <v>0.14499999999999999</v>
      </c>
      <c r="K179">
        <v>0.1469</v>
      </c>
      <c r="L179">
        <v>0.1598</v>
      </c>
      <c r="M179">
        <v>0.29060000000000002</v>
      </c>
      <c r="N179">
        <v>0.39510000000000001</v>
      </c>
      <c r="O179">
        <v>0.50929999999999997</v>
      </c>
      <c r="Q179" s="28">
        <v>0.03</v>
      </c>
      <c r="R179">
        <f t="shared" si="42"/>
        <v>-4.2000000000000093E-3</v>
      </c>
      <c r="S179">
        <f t="shared" si="41"/>
        <v>-5.3400000000000003E-2</v>
      </c>
      <c r="T179">
        <f t="shared" si="41"/>
        <v>-2.410000000000001E-2</v>
      </c>
      <c r="U179">
        <f t="shared" si="41"/>
        <v>0.12520000000000003</v>
      </c>
      <c r="V179">
        <f t="shared" si="41"/>
        <v>0.23719999999999999</v>
      </c>
      <c r="W179">
        <f t="shared" si="41"/>
        <v>0.35580000000000001</v>
      </c>
    </row>
    <row r="180" spans="1:23" x14ac:dyDescent="0.25">
      <c r="A180" s="19">
        <v>0</v>
      </c>
      <c r="B180">
        <v>0.28160000000000002</v>
      </c>
      <c r="C180">
        <v>0.35439999999999999</v>
      </c>
      <c r="D180">
        <v>0.28989999999999999</v>
      </c>
      <c r="E180">
        <v>0.24709999999999999</v>
      </c>
      <c r="F180">
        <v>0.21970000000000001</v>
      </c>
      <c r="G180">
        <v>0.19650000000000001</v>
      </c>
      <c r="I180" s="19">
        <v>0</v>
      </c>
      <c r="J180">
        <v>0.15040000000000001</v>
      </c>
      <c r="K180">
        <v>0.14979999999999999</v>
      </c>
      <c r="L180">
        <v>0.158</v>
      </c>
      <c r="M180">
        <v>0.3382</v>
      </c>
      <c r="N180">
        <v>0.4229</v>
      </c>
      <c r="O180">
        <v>0.66159999999999997</v>
      </c>
      <c r="Q180" s="28">
        <v>0</v>
      </c>
      <c r="R180">
        <f t="shared" si="42"/>
        <v>-0.13120000000000001</v>
      </c>
      <c r="S180">
        <f t="shared" si="41"/>
        <v>-0.2046</v>
      </c>
      <c r="T180">
        <f t="shared" si="41"/>
        <v>-0.13189999999999999</v>
      </c>
      <c r="U180">
        <f t="shared" si="41"/>
        <v>9.1100000000000014E-2</v>
      </c>
      <c r="V180">
        <f t="shared" si="41"/>
        <v>0.20319999999999999</v>
      </c>
      <c r="W180">
        <f t="shared" si="41"/>
        <v>0.46509999999999996</v>
      </c>
    </row>
    <row r="182" spans="1:23" x14ac:dyDescent="0.25">
      <c r="A182" s="19"/>
      <c r="B182" s="19"/>
      <c r="C182" s="19" t="s">
        <v>74</v>
      </c>
      <c r="D182" s="19"/>
      <c r="E182" s="19"/>
      <c r="F182" s="19"/>
      <c r="G182" s="19"/>
      <c r="I182" s="19"/>
      <c r="J182" s="19"/>
      <c r="K182" s="19" t="s">
        <v>74</v>
      </c>
      <c r="L182" s="19"/>
      <c r="M182" s="19"/>
      <c r="N182" s="19"/>
      <c r="O182" s="19"/>
      <c r="Q182" s="28"/>
      <c r="R182" s="28"/>
      <c r="S182" s="28" t="s">
        <v>74</v>
      </c>
      <c r="T182" s="28"/>
      <c r="U182" s="28"/>
      <c r="V182" s="28"/>
      <c r="W182" s="28"/>
    </row>
    <row r="183" spans="1:23" x14ac:dyDescent="0.25">
      <c r="A183" s="19" t="s">
        <v>78</v>
      </c>
      <c r="B183" s="19">
        <v>0.5</v>
      </c>
      <c r="C183" s="19">
        <v>0.25</v>
      </c>
      <c r="D183" s="19">
        <v>0.125</v>
      </c>
      <c r="E183" s="19">
        <v>0.06</v>
      </c>
      <c r="F183" s="19">
        <v>0.03</v>
      </c>
      <c r="G183" s="19">
        <v>0</v>
      </c>
      <c r="I183" s="19" t="s">
        <v>78</v>
      </c>
      <c r="J183" s="19">
        <v>0.5</v>
      </c>
      <c r="K183" s="19">
        <v>0.25</v>
      </c>
      <c r="L183" s="19">
        <v>0.125</v>
      </c>
      <c r="M183" s="19">
        <v>0.06</v>
      </c>
      <c r="N183" s="19">
        <v>0.03</v>
      </c>
      <c r="O183" s="19">
        <v>0</v>
      </c>
      <c r="Q183" s="28" t="s">
        <v>78</v>
      </c>
      <c r="R183" s="28">
        <v>0.5</v>
      </c>
      <c r="S183" s="28">
        <v>0.25</v>
      </c>
      <c r="T183" s="28">
        <v>0.125</v>
      </c>
      <c r="U183" s="28">
        <v>0.06</v>
      </c>
      <c r="V183" s="28">
        <v>0.03</v>
      </c>
      <c r="W183" s="28">
        <v>0</v>
      </c>
    </row>
    <row r="184" spans="1:23" x14ac:dyDescent="0.25">
      <c r="A184" s="19">
        <v>2</v>
      </c>
      <c r="B184">
        <v>0.51070000000000004</v>
      </c>
      <c r="C184">
        <v>0.59130000000000005</v>
      </c>
      <c r="D184">
        <v>0.37819999999999998</v>
      </c>
      <c r="E184">
        <v>0.3034</v>
      </c>
      <c r="G184">
        <v>0.42699999999999999</v>
      </c>
      <c r="I184" s="19">
        <v>2</v>
      </c>
      <c r="J184">
        <v>0.35460000000000003</v>
      </c>
      <c r="K184">
        <v>0.2465</v>
      </c>
      <c r="L184">
        <v>0.27089999999999997</v>
      </c>
      <c r="M184">
        <v>0.1643</v>
      </c>
      <c r="O184">
        <v>0.14729999999999999</v>
      </c>
      <c r="Q184" s="28">
        <v>2</v>
      </c>
      <c r="R184">
        <f>J184-B184</f>
        <v>-0.15610000000000002</v>
      </c>
      <c r="S184">
        <f t="shared" ref="S184:U191" si="43">K184-C184</f>
        <v>-0.34480000000000005</v>
      </c>
      <c r="T184">
        <f t="shared" si="43"/>
        <v>-0.10730000000000001</v>
      </c>
      <c r="U184">
        <f t="shared" si="43"/>
        <v>-0.1391</v>
      </c>
      <c r="W184">
        <f t="shared" ref="W184:W191" si="44">O184-G184</f>
        <v>-0.2797</v>
      </c>
    </row>
    <row r="185" spans="1:23" x14ac:dyDescent="0.25">
      <c r="A185" s="19">
        <v>1</v>
      </c>
      <c r="B185">
        <v>0.59909999999999997</v>
      </c>
      <c r="C185">
        <v>0.58660000000000001</v>
      </c>
      <c r="D185">
        <v>0.38450000000000001</v>
      </c>
      <c r="E185">
        <v>0.18029999999999999</v>
      </c>
      <c r="G185">
        <v>0.23830000000000001</v>
      </c>
      <c r="I185" s="19">
        <v>1</v>
      </c>
      <c r="J185">
        <v>1.1894</v>
      </c>
      <c r="K185">
        <v>0.65239999999999998</v>
      </c>
      <c r="L185">
        <v>0.49020000000000002</v>
      </c>
      <c r="M185">
        <v>0.1913</v>
      </c>
      <c r="O185">
        <v>0.18229999999999999</v>
      </c>
      <c r="Q185" s="28">
        <v>1</v>
      </c>
      <c r="R185">
        <f t="shared" ref="R185:R191" si="45">J185-B185</f>
        <v>0.59030000000000005</v>
      </c>
      <c r="S185">
        <f t="shared" si="43"/>
        <v>6.579999999999997E-2</v>
      </c>
      <c r="T185">
        <f t="shared" si="43"/>
        <v>0.10570000000000002</v>
      </c>
      <c r="U185">
        <f t="shared" si="43"/>
        <v>1.100000000000001E-2</v>
      </c>
      <c r="W185">
        <f t="shared" si="44"/>
        <v>-5.6000000000000022E-2</v>
      </c>
    </row>
    <row r="186" spans="1:23" x14ac:dyDescent="0.25">
      <c r="A186" s="19">
        <v>0.5</v>
      </c>
      <c r="B186">
        <v>0.53249999999999997</v>
      </c>
      <c r="C186">
        <v>0.4224</v>
      </c>
      <c r="D186">
        <v>0.21829999999999999</v>
      </c>
      <c r="E186">
        <v>0.16800000000000001</v>
      </c>
      <c r="G186">
        <v>0.1946</v>
      </c>
      <c r="I186" s="19">
        <v>0.5</v>
      </c>
      <c r="J186">
        <v>0.90259999999999996</v>
      </c>
      <c r="K186">
        <v>0.54320000000000002</v>
      </c>
      <c r="L186">
        <v>0.38109999999999999</v>
      </c>
      <c r="M186">
        <v>0.28920000000000001</v>
      </c>
      <c r="O186">
        <v>0.3261</v>
      </c>
      <c r="Q186" s="28">
        <v>0.5</v>
      </c>
      <c r="R186">
        <f t="shared" si="45"/>
        <v>0.37009999999999998</v>
      </c>
      <c r="S186">
        <f t="shared" si="43"/>
        <v>0.12080000000000002</v>
      </c>
      <c r="T186">
        <f t="shared" si="43"/>
        <v>0.1628</v>
      </c>
      <c r="U186">
        <f t="shared" si="43"/>
        <v>0.1212</v>
      </c>
      <c r="W186">
        <f t="shared" si="44"/>
        <v>0.13150000000000001</v>
      </c>
    </row>
    <row r="187" spans="1:23" x14ac:dyDescent="0.25">
      <c r="A187" s="19">
        <v>0.25</v>
      </c>
      <c r="B187">
        <v>0.69889999999999997</v>
      </c>
      <c r="C187">
        <v>0.54969999999999997</v>
      </c>
      <c r="D187">
        <v>0.41249999999999998</v>
      </c>
      <c r="E187">
        <v>0.186</v>
      </c>
      <c r="G187">
        <v>0.17929999999999999</v>
      </c>
      <c r="I187" s="19">
        <v>0.25</v>
      </c>
      <c r="J187">
        <v>1.1075999999999999</v>
      </c>
      <c r="K187">
        <v>0.46560000000000001</v>
      </c>
      <c r="L187">
        <v>0.621</v>
      </c>
      <c r="M187">
        <v>0.60150000000000003</v>
      </c>
      <c r="O187">
        <v>0.56569999999999998</v>
      </c>
      <c r="Q187" s="28">
        <v>0.25</v>
      </c>
      <c r="R187">
        <f t="shared" si="45"/>
        <v>0.40869999999999995</v>
      </c>
      <c r="S187">
        <f t="shared" si="43"/>
        <v>-8.4099999999999953E-2</v>
      </c>
      <c r="T187">
        <f t="shared" si="43"/>
        <v>0.20850000000000002</v>
      </c>
      <c r="U187">
        <f t="shared" si="43"/>
        <v>0.41550000000000004</v>
      </c>
      <c r="W187">
        <f t="shared" si="44"/>
        <v>0.38639999999999997</v>
      </c>
    </row>
    <row r="188" spans="1:23" x14ac:dyDescent="0.25">
      <c r="A188" s="19">
        <v>0.125</v>
      </c>
      <c r="B188">
        <v>0.62090000000000001</v>
      </c>
      <c r="C188">
        <v>0.32329999999999998</v>
      </c>
      <c r="D188">
        <v>0.26</v>
      </c>
      <c r="E188">
        <v>0.17680000000000001</v>
      </c>
      <c r="G188">
        <v>0.17549999999999999</v>
      </c>
      <c r="I188" s="19">
        <v>0.125</v>
      </c>
      <c r="J188">
        <v>0.29010000000000002</v>
      </c>
      <c r="K188">
        <v>0.57040000000000002</v>
      </c>
      <c r="L188">
        <v>0.42570000000000002</v>
      </c>
      <c r="M188">
        <v>0.70760000000000001</v>
      </c>
      <c r="O188">
        <v>0.6613</v>
      </c>
      <c r="Q188" s="28">
        <v>0.125</v>
      </c>
      <c r="R188">
        <f t="shared" si="45"/>
        <v>-0.33079999999999998</v>
      </c>
      <c r="S188">
        <f t="shared" si="43"/>
        <v>0.24710000000000004</v>
      </c>
      <c r="T188">
        <f t="shared" si="43"/>
        <v>0.16570000000000001</v>
      </c>
      <c r="U188">
        <f t="shared" si="43"/>
        <v>0.53079999999999994</v>
      </c>
      <c r="W188">
        <f t="shared" si="44"/>
        <v>0.48580000000000001</v>
      </c>
    </row>
    <row r="189" spans="1:23" x14ac:dyDescent="0.25">
      <c r="A189" s="19">
        <v>0.06</v>
      </c>
      <c r="B189">
        <v>0.87350000000000005</v>
      </c>
      <c r="C189">
        <v>0.5585</v>
      </c>
      <c r="D189">
        <v>0.34639999999999999</v>
      </c>
      <c r="E189">
        <v>0.17150000000000001</v>
      </c>
      <c r="G189">
        <v>0.192</v>
      </c>
      <c r="I189" s="19">
        <v>0.06</v>
      </c>
      <c r="J189">
        <v>0.64900000000000002</v>
      </c>
      <c r="K189">
        <v>0.44650000000000001</v>
      </c>
      <c r="L189">
        <v>0.50749999999999995</v>
      </c>
      <c r="M189">
        <v>0.72740000000000005</v>
      </c>
      <c r="O189">
        <v>0.65739999999999998</v>
      </c>
      <c r="Q189" s="28">
        <v>0.06</v>
      </c>
      <c r="R189">
        <f t="shared" si="45"/>
        <v>-0.22450000000000003</v>
      </c>
      <c r="S189">
        <f t="shared" si="43"/>
        <v>-0.11199999999999999</v>
      </c>
      <c r="T189">
        <f t="shared" si="43"/>
        <v>0.16109999999999997</v>
      </c>
      <c r="U189">
        <f t="shared" si="43"/>
        <v>0.55590000000000006</v>
      </c>
      <c r="W189">
        <f t="shared" si="44"/>
        <v>0.46539999999999998</v>
      </c>
    </row>
    <row r="190" spans="1:23" x14ac:dyDescent="0.25">
      <c r="A190" s="19">
        <v>0.03</v>
      </c>
      <c r="B190">
        <v>1.2243999999999999</v>
      </c>
      <c r="C190">
        <v>0.88949999999999996</v>
      </c>
      <c r="D190">
        <v>0.72529999999999994</v>
      </c>
      <c r="E190">
        <v>0.30420000000000003</v>
      </c>
      <c r="G190">
        <v>0.36909999999999998</v>
      </c>
      <c r="I190" s="19">
        <v>0.03</v>
      </c>
      <c r="J190">
        <v>0.63029999999999997</v>
      </c>
      <c r="K190">
        <v>0.62570000000000003</v>
      </c>
      <c r="L190">
        <v>0.59450000000000003</v>
      </c>
      <c r="M190">
        <v>0.81269999999999998</v>
      </c>
      <c r="O190">
        <v>0.80179999999999996</v>
      </c>
      <c r="Q190" s="28">
        <v>0.03</v>
      </c>
      <c r="R190">
        <f t="shared" si="45"/>
        <v>-0.59409999999999996</v>
      </c>
      <c r="S190">
        <f t="shared" si="43"/>
        <v>-0.26379999999999992</v>
      </c>
      <c r="T190">
        <f t="shared" si="43"/>
        <v>-0.13079999999999992</v>
      </c>
      <c r="U190">
        <f t="shared" si="43"/>
        <v>0.50849999999999995</v>
      </c>
      <c r="W190">
        <f t="shared" si="44"/>
        <v>0.43269999999999997</v>
      </c>
    </row>
    <row r="191" spans="1:23" x14ac:dyDescent="0.25">
      <c r="A191" s="19">
        <v>0</v>
      </c>
      <c r="B191">
        <v>1.1900999999999999</v>
      </c>
      <c r="C191">
        <v>1.1086</v>
      </c>
      <c r="D191">
        <v>0.71719999999999995</v>
      </c>
      <c r="E191">
        <v>0.50170000000000003</v>
      </c>
      <c r="G191">
        <v>0.51910000000000001</v>
      </c>
      <c r="I191" s="19">
        <v>0</v>
      </c>
      <c r="J191">
        <v>1.3831</v>
      </c>
      <c r="K191">
        <v>1.1575</v>
      </c>
      <c r="L191">
        <v>1.0245</v>
      </c>
      <c r="M191">
        <v>0.9577</v>
      </c>
      <c r="O191">
        <v>0.95099999999999996</v>
      </c>
      <c r="Q191" s="28">
        <v>0</v>
      </c>
      <c r="R191">
        <f t="shared" si="45"/>
        <v>0.19300000000000006</v>
      </c>
      <c r="S191">
        <f t="shared" si="43"/>
        <v>4.8899999999999944E-2</v>
      </c>
      <c r="T191">
        <f t="shared" si="43"/>
        <v>0.30730000000000002</v>
      </c>
      <c r="U191">
        <f t="shared" si="43"/>
        <v>0.45599999999999996</v>
      </c>
      <c r="W191">
        <f t="shared" si="44"/>
        <v>0.43189999999999995</v>
      </c>
    </row>
    <row r="193" spans="1:23" x14ac:dyDescent="0.25">
      <c r="A193" s="19"/>
      <c r="B193" s="19"/>
      <c r="C193" s="19" t="s">
        <v>74</v>
      </c>
      <c r="D193" s="19"/>
      <c r="E193" s="19"/>
      <c r="F193" s="19"/>
      <c r="G193" s="19"/>
      <c r="I193" s="19"/>
      <c r="J193" s="19"/>
      <c r="K193" s="19" t="s">
        <v>74</v>
      </c>
      <c r="L193" s="19"/>
      <c r="M193" s="19"/>
      <c r="N193" s="19"/>
      <c r="O193" s="19"/>
      <c r="Q193" s="28"/>
      <c r="R193" s="28"/>
      <c r="S193" s="28" t="s">
        <v>74</v>
      </c>
      <c r="T193" s="28"/>
      <c r="U193" s="28"/>
      <c r="V193" s="28"/>
      <c r="W193" s="28"/>
    </row>
    <row r="194" spans="1:23" x14ac:dyDescent="0.25">
      <c r="A194" s="19" t="s">
        <v>78</v>
      </c>
      <c r="B194" s="19">
        <v>0.5</v>
      </c>
      <c r="C194" s="19">
        <v>0.25</v>
      </c>
      <c r="D194" s="19">
        <v>0.125</v>
      </c>
      <c r="E194" s="19">
        <v>0.06</v>
      </c>
      <c r="F194" s="19">
        <v>0.03</v>
      </c>
      <c r="G194" s="19">
        <v>0</v>
      </c>
      <c r="I194" s="19" t="s">
        <v>78</v>
      </c>
      <c r="J194" s="19">
        <v>0.5</v>
      </c>
      <c r="K194" s="19">
        <v>0.25</v>
      </c>
      <c r="L194" s="19">
        <v>0.125</v>
      </c>
      <c r="M194" s="19">
        <v>0.06</v>
      </c>
      <c r="N194" s="19">
        <v>0.03</v>
      </c>
      <c r="O194" s="19">
        <v>0</v>
      </c>
      <c r="Q194" s="28" t="s">
        <v>78</v>
      </c>
      <c r="R194" s="28">
        <v>0.5</v>
      </c>
      <c r="S194" s="28">
        <v>0.25</v>
      </c>
      <c r="T194" s="28">
        <v>0.125</v>
      </c>
      <c r="U194" s="28">
        <v>0.06</v>
      </c>
      <c r="V194" s="28">
        <v>0.03</v>
      </c>
      <c r="W194" s="28">
        <v>0</v>
      </c>
    </row>
    <row r="195" spans="1:23" x14ac:dyDescent="0.25">
      <c r="A195" s="19">
        <v>2</v>
      </c>
      <c r="B195">
        <v>0.79039999999999999</v>
      </c>
      <c r="C195">
        <v>0.79039999999999999</v>
      </c>
      <c r="D195">
        <v>0.5494</v>
      </c>
      <c r="E195">
        <v>0.40279999999999999</v>
      </c>
      <c r="G195">
        <v>0.16950000000000001</v>
      </c>
      <c r="I195" s="19">
        <v>2</v>
      </c>
      <c r="J195">
        <v>0.1638</v>
      </c>
      <c r="K195">
        <v>0.22270000000000001</v>
      </c>
      <c r="L195">
        <v>0.18390000000000001</v>
      </c>
      <c r="M195">
        <v>0.19350000000000001</v>
      </c>
      <c r="O195">
        <v>0.17480000000000001</v>
      </c>
      <c r="Q195" s="28">
        <v>2</v>
      </c>
      <c r="R195">
        <f>J195-B195</f>
        <v>-0.62660000000000005</v>
      </c>
      <c r="S195">
        <f t="shared" ref="S195:U202" si="46">K195-C195</f>
        <v>-0.56769999999999998</v>
      </c>
      <c r="T195">
        <f t="shared" si="46"/>
        <v>-0.36549999999999999</v>
      </c>
      <c r="U195">
        <f t="shared" si="46"/>
        <v>-0.20929999999999999</v>
      </c>
      <c r="W195">
        <f t="shared" ref="W195:W202" si="47">O195-G195</f>
        <v>5.2999999999999992E-3</v>
      </c>
    </row>
    <row r="196" spans="1:23" x14ac:dyDescent="0.25">
      <c r="A196" s="19">
        <v>1</v>
      </c>
      <c r="B196">
        <v>0.79990000000000006</v>
      </c>
      <c r="C196">
        <v>0.69079999999999997</v>
      </c>
      <c r="D196">
        <v>0.55330000000000001</v>
      </c>
      <c r="E196">
        <v>0.2409</v>
      </c>
      <c r="G196">
        <v>0.26640000000000003</v>
      </c>
      <c r="I196" s="19">
        <v>1</v>
      </c>
      <c r="J196">
        <v>0.22489999999999999</v>
      </c>
      <c r="K196">
        <v>0.17230000000000001</v>
      </c>
      <c r="L196">
        <v>0.16309999999999999</v>
      </c>
      <c r="M196">
        <v>0.2797</v>
      </c>
      <c r="O196">
        <v>0.20399999999999999</v>
      </c>
      <c r="Q196" s="28">
        <v>1</v>
      </c>
      <c r="R196">
        <f t="shared" ref="R196:R202" si="48">J196-B196</f>
        <v>-0.57500000000000007</v>
      </c>
      <c r="S196">
        <f t="shared" si="46"/>
        <v>-0.51849999999999996</v>
      </c>
      <c r="T196">
        <f t="shared" si="46"/>
        <v>-0.39019999999999999</v>
      </c>
      <c r="U196">
        <f t="shared" si="46"/>
        <v>3.8800000000000001E-2</v>
      </c>
      <c r="W196">
        <f t="shared" si="47"/>
        <v>-6.2400000000000039E-2</v>
      </c>
    </row>
    <row r="197" spans="1:23" x14ac:dyDescent="0.25">
      <c r="A197" s="19">
        <v>0.5</v>
      </c>
      <c r="B197">
        <v>1.3422000000000001</v>
      </c>
      <c r="C197">
        <v>0.76870000000000005</v>
      </c>
      <c r="D197">
        <v>0.46279999999999999</v>
      </c>
      <c r="E197">
        <v>0.20849999999999999</v>
      </c>
      <c r="G197">
        <v>0.17499999999999999</v>
      </c>
      <c r="I197" s="19">
        <v>0.5</v>
      </c>
      <c r="J197">
        <v>0.16789999999999999</v>
      </c>
      <c r="K197">
        <v>0.15559999999999999</v>
      </c>
      <c r="L197">
        <v>0.17069999999999999</v>
      </c>
      <c r="M197">
        <v>0.19800000000000001</v>
      </c>
      <c r="O197">
        <v>0.55530000000000002</v>
      </c>
      <c r="Q197" s="28">
        <v>0.5</v>
      </c>
      <c r="R197">
        <f t="shared" si="48"/>
        <v>-1.1743000000000001</v>
      </c>
      <c r="S197">
        <f t="shared" si="46"/>
        <v>-0.61310000000000009</v>
      </c>
      <c r="T197">
        <f t="shared" si="46"/>
        <v>-0.29210000000000003</v>
      </c>
      <c r="U197">
        <f t="shared" si="46"/>
        <v>-1.0499999999999982E-2</v>
      </c>
      <c r="W197">
        <f t="shared" si="47"/>
        <v>0.38030000000000003</v>
      </c>
    </row>
    <row r="198" spans="1:23" x14ac:dyDescent="0.25">
      <c r="A198" s="19">
        <v>0.25</v>
      </c>
      <c r="B198">
        <v>1.3385</v>
      </c>
      <c r="C198">
        <v>0.64029999999999998</v>
      </c>
      <c r="D198">
        <v>0.77659999999999996</v>
      </c>
      <c r="E198">
        <v>0.2077</v>
      </c>
      <c r="G198">
        <v>0.22739999999999999</v>
      </c>
      <c r="I198" s="19">
        <v>0.25</v>
      </c>
      <c r="J198">
        <v>0.23699999999999999</v>
      </c>
      <c r="K198">
        <v>0.21479999999999999</v>
      </c>
      <c r="L198">
        <v>0.22209999999999999</v>
      </c>
      <c r="M198">
        <v>0.38840000000000002</v>
      </c>
      <c r="O198">
        <v>0.70299999999999996</v>
      </c>
      <c r="Q198" s="28">
        <v>0.25</v>
      </c>
      <c r="R198">
        <f t="shared" si="48"/>
        <v>-1.1015000000000001</v>
      </c>
      <c r="S198">
        <f t="shared" si="46"/>
        <v>-0.42549999999999999</v>
      </c>
      <c r="T198">
        <f t="shared" si="46"/>
        <v>-0.55449999999999999</v>
      </c>
      <c r="U198">
        <f t="shared" si="46"/>
        <v>0.18070000000000003</v>
      </c>
      <c r="W198">
        <f t="shared" si="47"/>
        <v>0.47559999999999997</v>
      </c>
    </row>
    <row r="199" spans="1:23" x14ac:dyDescent="0.25">
      <c r="A199" s="19">
        <v>0.125</v>
      </c>
      <c r="B199">
        <v>0.2321</v>
      </c>
      <c r="C199">
        <v>0.78420000000000001</v>
      </c>
      <c r="D199">
        <v>0.4657</v>
      </c>
      <c r="E199">
        <v>0.2301</v>
      </c>
      <c r="G199">
        <v>0.2152</v>
      </c>
      <c r="I199" s="19">
        <v>0.125</v>
      </c>
      <c r="J199">
        <v>0.2382</v>
      </c>
      <c r="K199">
        <v>0.26719999999999999</v>
      </c>
      <c r="L199">
        <v>0.2049</v>
      </c>
      <c r="M199">
        <v>0.55840000000000001</v>
      </c>
      <c r="O199">
        <v>0.58199999999999996</v>
      </c>
      <c r="Q199" s="28">
        <v>0.125</v>
      </c>
      <c r="R199">
        <f t="shared" si="48"/>
        <v>6.0999999999999943E-3</v>
      </c>
      <c r="S199">
        <f t="shared" si="46"/>
        <v>-0.51700000000000002</v>
      </c>
      <c r="T199">
        <f t="shared" si="46"/>
        <v>-0.26080000000000003</v>
      </c>
      <c r="U199">
        <f t="shared" si="46"/>
        <v>0.32830000000000004</v>
      </c>
      <c r="W199">
        <f t="shared" si="47"/>
        <v>0.36679999999999996</v>
      </c>
    </row>
    <row r="200" spans="1:23" x14ac:dyDescent="0.25">
      <c r="A200" s="19">
        <v>0.06</v>
      </c>
      <c r="B200">
        <v>1.0245</v>
      </c>
      <c r="C200">
        <v>0.75119999999999998</v>
      </c>
      <c r="D200">
        <v>0.54239999999999999</v>
      </c>
      <c r="E200">
        <v>0.2399</v>
      </c>
      <c r="G200">
        <v>0.254</v>
      </c>
      <c r="I200" s="19">
        <v>0.06</v>
      </c>
      <c r="J200">
        <v>0.23860000000000001</v>
      </c>
      <c r="K200">
        <v>0.1991</v>
      </c>
      <c r="L200">
        <v>0.22339999999999999</v>
      </c>
      <c r="M200">
        <v>0.34239999999999998</v>
      </c>
      <c r="O200">
        <v>0.53249999999999997</v>
      </c>
      <c r="Q200" s="28">
        <v>0.06</v>
      </c>
      <c r="R200">
        <f t="shared" si="48"/>
        <v>-0.78589999999999993</v>
      </c>
      <c r="S200">
        <f t="shared" si="46"/>
        <v>-0.55210000000000004</v>
      </c>
      <c r="T200">
        <f t="shared" si="46"/>
        <v>-0.31900000000000001</v>
      </c>
      <c r="U200">
        <f t="shared" si="46"/>
        <v>0.10249999999999998</v>
      </c>
      <c r="W200">
        <f t="shared" si="47"/>
        <v>0.27849999999999997</v>
      </c>
    </row>
    <row r="201" spans="1:23" x14ac:dyDescent="0.25">
      <c r="A201" s="19">
        <v>0.03</v>
      </c>
      <c r="B201">
        <v>0.628</v>
      </c>
      <c r="C201">
        <v>0.92300000000000004</v>
      </c>
      <c r="D201">
        <v>0.71740000000000004</v>
      </c>
      <c r="E201">
        <v>0.45850000000000002</v>
      </c>
      <c r="G201">
        <v>0.52380000000000004</v>
      </c>
      <c r="I201" s="19">
        <v>0.03</v>
      </c>
      <c r="J201">
        <v>0.2717</v>
      </c>
      <c r="K201">
        <v>0.25390000000000001</v>
      </c>
      <c r="L201">
        <v>0.27679999999999999</v>
      </c>
      <c r="M201">
        <v>0.43609999999999999</v>
      </c>
      <c r="O201">
        <v>0.48220000000000002</v>
      </c>
      <c r="Q201" s="28">
        <v>0.03</v>
      </c>
      <c r="R201">
        <f t="shared" si="48"/>
        <v>-0.35630000000000001</v>
      </c>
      <c r="S201">
        <f t="shared" si="46"/>
        <v>-0.66910000000000003</v>
      </c>
      <c r="T201">
        <f t="shared" si="46"/>
        <v>-0.44060000000000005</v>
      </c>
      <c r="U201">
        <f t="shared" si="46"/>
        <v>-2.2400000000000031E-2</v>
      </c>
      <c r="W201">
        <f t="shared" si="47"/>
        <v>-4.1600000000000026E-2</v>
      </c>
    </row>
    <row r="202" spans="1:23" x14ac:dyDescent="0.25">
      <c r="A202" s="19">
        <v>0</v>
      </c>
      <c r="B202">
        <v>1.3629</v>
      </c>
      <c r="C202">
        <v>1.3444</v>
      </c>
      <c r="D202">
        <v>1.2503</v>
      </c>
      <c r="E202">
        <v>0.53969999999999996</v>
      </c>
      <c r="G202">
        <v>0.55310000000000004</v>
      </c>
      <c r="I202" s="19">
        <v>0</v>
      </c>
      <c r="J202">
        <v>0.38159999999999999</v>
      </c>
      <c r="K202">
        <v>0.28799999999999998</v>
      </c>
      <c r="L202">
        <v>0.50180000000000002</v>
      </c>
      <c r="M202">
        <v>0.6492</v>
      </c>
      <c r="O202">
        <v>0.78500000000000003</v>
      </c>
      <c r="Q202" s="28">
        <v>0</v>
      </c>
      <c r="R202">
        <f t="shared" si="48"/>
        <v>-0.98130000000000006</v>
      </c>
      <c r="S202">
        <f t="shared" si="46"/>
        <v>-1.0564</v>
      </c>
      <c r="T202">
        <f t="shared" si="46"/>
        <v>-0.74849999999999994</v>
      </c>
      <c r="U202">
        <f t="shared" si="46"/>
        <v>0.10950000000000004</v>
      </c>
      <c r="W202">
        <f t="shared" si="47"/>
        <v>0.2319</v>
      </c>
    </row>
    <row r="204" spans="1:23" x14ac:dyDescent="0.25">
      <c r="A204" s="19"/>
      <c r="B204" s="19"/>
      <c r="C204" s="19" t="s">
        <v>74</v>
      </c>
      <c r="D204" s="19"/>
      <c r="E204" s="19"/>
      <c r="F204" s="19"/>
      <c r="G204" s="19"/>
      <c r="I204" s="19"/>
      <c r="J204" s="19"/>
      <c r="K204" s="19" t="s">
        <v>74</v>
      </c>
      <c r="L204" s="19"/>
      <c r="M204" s="19"/>
      <c r="N204" s="19"/>
      <c r="O204" s="19"/>
      <c r="Q204" s="28"/>
      <c r="R204" s="28"/>
      <c r="S204" s="28" t="s">
        <v>74</v>
      </c>
      <c r="T204" s="28"/>
      <c r="U204" s="28"/>
      <c r="V204" s="28"/>
      <c r="W204" s="28"/>
    </row>
    <row r="205" spans="1:23" x14ac:dyDescent="0.25">
      <c r="A205" s="19" t="s">
        <v>78</v>
      </c>
      <c r="B205" s="19">
        <v>0.5</v>
      </c>
      <c r="C205" s="19">
        <v>0.25</v>
      </c>
      <c r="D205" s="19">
        <v>0.125</v>
      </c>
      <c r="E205" s="19">
        <v>0.06</v>
      </c>
      <c r="F205" s="19">
        <v>0.03</v>
      </c>
      <c r="G205" s="19">
        <v>0</v>
      </c>
      <c r="I205" s="19" t="s">
        <v>78</v>
      </c>
      <c r="J205" s="19">
        <v>0.5</v>
      </c>
      <c r="K205" s="19">
        <v>0.25</v>
      </c>
      <c r="L205" s="19">
        <v>0.125</v>
      </c>
      <c r="M205" s="19">
        <v>0.06</v>
      </c>
      <c r="N205" s="19">
        <v>0.03</v>
      </c>
      <c r="O205" s="19">
        <v>0</v>
      </c>
      <c r="Q205" s="28" t="s">
        <v>78</v>
      </c>
      <c r="R205" s="28">
        <v>0.5</v>
      </c>
      <c r="S205" s="28">
        <v>0.25</v>
      </c>
      <c r="T205" s="28">
        <v>0.125</v>
      </c>
      <c r="U205" s="28">
        <v>0.06</v>
      </c>
      <c r="V205" s="28">
        <v>0.03</v>
      </c>
      <c r="W205" s="28">
        <v>0</v>
      </c>
    </row>
    <row r="206" spans="1:23" x14ac:dyDescent="0.25">
      <c r="A206" s="19">
        <v>2</v>
      </c>
      <c r="B206">
        <v>0.22090000000000001</v>
      </c>
      <c r="C206">
        <v>0.33400000000000002</v>
      </c>
      <c r="D206">
        <v>0.47210000000000002</v>
      </c>
      <c r="E206">
        <v>0.22470000000000001</v>
      </c>
      <c r="G206">
        <v>0.33939999999999998</v>
      </c>
      <c r="I206" s="19">
        <v>2</v>
      </c>
      <c r="J206">
        <v>0.43769999999999998</v>
      </c>
      <c r="K206">
        <v>0.2606</v>
      </c>
      <c r="L206">
        <v>0.21149999999999999</v>
      </c>
      <c r="M206">
        <v>0.1497</v>
      </c>
      <c r="O206">
        <v>0.1613</v>
      </c>
      <c r="Q206" s="28">
        <v>2</v>
      </c>
      <c r="R206">
        <f>J206-B206</f>
        <v>0.21679999999999996</v>
      </c>
      <c r="S206">
        <f t="shared" ref="S206:U213" si="49">K206-C206</f>
        <v>-7.3400000000000021E-2</v>
      </c>
      <c r="T206">
        <f t="shared" si="49"/>
        <v>-0.26060000000000005</v>
      </c>
      <c r="U206">
        <f t="shared" si="49"/>
        <v>-7.5000000000000011E-2</v>
      </c>
      <c r="W206">
        <f t="shared" ref="W206:W213" si="50">O206-G206</f>
        <v>-0.17809999999999998</v>
      </c>
    </row>
    <row r="207" spans="1:23" x14ac:dyDescent="0.25">
      <c r="A207" s="19">
        <v>1</v>
      </c>
      <c r="B207">
        <v>0.29609999999999997</v>
      </c>
      <c r="C207">
        <v>0.29049999999999998</v>
      </c>
      <c r="D207">
        <v>0.2797</v>
      </c>
      <c r="E207">
        <v>0.27229999999999999</v>
      </c>
      <c r="G207">
        <v>0.35930000000000001</v>
      </c>
      <c r="I207" s="19">
        <v>1</v>
      </c>
      <c r="J207">
        <v>0.63470000000000004</v>
      </c>
      <c r="K207">
        <v>0.4365</v>
      </c>
      <c r="L207">
        <v>0.32569999999999999</v>
      </c>
      <c r="M207">
        <v>0.1638</v>
      </c>
      <c r="O207">
        <v>0.15939999999999999</v>
      </c>
      <c r="Q207" s="28">
        <v>1</v>
      </c>
      <c r="R207">
        <f t="shared" ref="R207:R213" si="51">J207-B207</f>
        <v>0.33860000000000007</v>
      </c>
      <c r="S207">
        <f t="shared" si="49"/>
        <v>0.14600000000000002</v>
      </c>
      <c r="T207">
        <f t="shared" si="49"/>
        <v>4.5999999999999985E-2</v>
      </c>
      <c r="U207">
        <f t="shared" si="49"/>
        <v>-0.10849999999999999</v>
      </c>
      <c r="W207">
        <f t="shared" si="50"/>
        <v>-0.19990000000000002</v>
      </c>
    </row>
    <row r="208" spans="1:23" x14ac:dyDescent="0.25">
      <c r="A208" s="19">
        <v>0.5</v>
      </c>
      <c r="B208">
        <v>0.17330000000000001</v>
      </c>
      <c r="C208">
        <v>0.158</v>
      </c>
      <c r="D208">
        <v>0.1837</v>
      </c>
      <c r="E208">
        <v>0.1188</v>
      </c>
      <c r="G208">
        <v>0.14560000000000001</v>
      </c>
      <c r="I208" s="19">
        <v>0.5</v>
      </c>
      <c r="J208">
        <v>0.50390000000000001</v>
      </c>
      <c r="K208">
        <v>0.2893</v>
      </c>
      <c r="L208">
        <v>0.18759999999999999</v>
      </c>
      <c r="M208">
        <v>0.40970000000000001</v>
      </c>
      <c r="O208">
        <v>0.6895</v>
      </c>
      <c r="Q208" s="28">
        <v>0.5</v>
      </c>
      <c r="R208">
        <f t="shared" si="51"/>
        <v>0.3306</v>
      </c>
      <c r="S208">
        <f t="shared" si="49"/>
        <v>0.1313</v>
      </c>
      <c r="T208">
        <f t="shared" si="49"/>
        <v>3.8999999999999868E-3</v>
      </c>
      <c r="U208">
        <f t="shared" si="49"/>
        <v>0.29089999999999999</v>
      </c>
      <c r="W208">
        <f t="shared" si="50"/>
        <v>0.54390000000000005</v>
      </c>
    </row>
    <row r="209" spans="1:23" x14ac:dyDescent="0.25">
      <c r="A209" s="19">
        <v>0.25</v>
      </c>
      <c r="B209">
        <v>0.2455</v>
      </c>
      <c r="C209">
        <v>0.21579999999999999</v>
      </c>
      <c r="D209">
        <v>0.22550000000000001</v>
      </c>
      <c r="E209">
        <v>0.14449999999999999</v>
      </c>
      <c r="G209">
        <v>0.19239999999999999</v>
      </c>
      <c r="I209" s="19">
        <v>0.25</v>
      </c>
      <c r="J209">
        <v>0.72970000000000002</v>
      </c>
      <c r="K209">
        <v>0.4224</v>
      </c>
      <c r="L209">
        <v>0.33650000000000002</v>
      </c>
      <c r="M209">
        <v>0.69320000000000004</v>
      </c>
      <c r="O209">
        <v>0.59119999999999995</v>
      </c>
      <c r="Q209" s="28">
        <v>0.25</v>
      </c>
      <c r="R209">
        <f t="shared" si="51"/>
        <v>0.48420000000000002</v>
      </c>
      <c r="S209">
        <f t="shared" si="49"/>
        <v>0.20660000000000001</v>
      </c>
      <c r="T209">
        <f t="shared" si="49"/>
        <v>0.11100000000000002</v>
      </c>
      <c r="U209">
        <f t="shared" si="49"/>
        <v>0.54870000000000008</v>
      </c>
      <c r="W209">
        <f t="shared" si="50"/>
        <v>0.39879999999999993</v>
      </c>
    </row>
    <row r="210" spans="1:23" x14ac:dyDescent="0.25">
      <c r="A210" s="19">
        <v>0.125</v>
      </c>
      <c r="B210">
        <v>0.24490000000000001</v>
      </c>
      <c r="C210">
        <v>0.27579999999999999</v>
      </c>
      <c r="D210">
        <v>0.1875</v>
      </c>
      <c r="E210">
        <v>0.17219999999999999</v>
      </c>
      <c r="G210">
        <v>0.17460000000000001</v>
      </c>
      <c r="I210" s="19">
        <v>0.125</v>
      </c>
      <c r="J210">
        <v>0.44929999999999998</v>
      </c>
      <c r="K210">
        <v>0.24690000000000001</v>
      </c>
      <c r="L210">
        <v>0.2747</v>
      </c>
      <c r="M210">
        <v>0.75749999999999995</v>
      </c>
      <c r="O210">
        <v>0.52390000000000003</v>
      </c>
      <c r="Q210" s="28">
        <v>0.125</v>
      </c>
      <c r="R210">
        <f t="shared" si="51"/>
        <v>0.20439999999999997</v>
      </c>
      <c r="S210">
        <f t="shared" si="49"/>
        <v>-2.8899999999999981E-2</v>
      </c>
      <c r="T210">
        <f t="shared" si="49"/>
        <v>8.72E-2</v>
      </c>
      <c r="U210">
        <f t="shared" si="49"/>
        <v>0.58529999999999993</v>
      </c>
      <c r="W210">
        <f t="shared" si="50"/>
        <v>0.34930000000000005</v>
      </c>
    </row>
    <row r="211" spans="1:23" x14ac:dyDescent="0.25">
      <c r="A211" s="19">
        <v>0.06</v>
      </c>
      <c r="B211">
        <v>0.2641</v>
      </c>
      <c r="C211">
        <v>0.20530000000000001</v>
      </c>
      <c r="D211">
        <v>0.2014</v>
      </c>
      <c r="E211">
        <v>0.13589999999999999</v>
      </c>
      <c r="G211">
        <v>0.16880000000000001</v>
      </c>
      <c r="I211" s="19">
        <v>0.06</v>
      </c>
      <c r="J211">
        <v>0.62180000000000002</v>
      </c>
      <c r="K211">
        <v>0.41739999999999999</v>
      </c>
      <c r="L211">
        <v>0.28739999999999999</v>
      </c>
      <c r="M211">
        <v>0.15709999999999999</v>
      </c>
      <c r="O211">
        <v>0.59189999999999998</v>
      </c>
      <c r="Q211" s="28">
        <v>0.06</v>
      </c>
      <c r="R211">
        <f t="shared" si="51"/>
        <v>0.35770000000000002</v>
      </c>
      <c r="S211">
        <f t="shared" si="49"/>
        <v>0.21209999999999998</v>
      </c>
      <c r="T211">
        <f t="shared" si="49"/>
        <v>8.5999999999999993E-2</v>
      </c>
      <c r="U211">
        <f t="shared" si="49"/>
        <v>2.1199999999999997E-2</v>
      </c>
      <c r="W211">
        <f t="shared" si="50"/>
        <v>0.42309999999999998</v>
      </c>
    </row>
    <row r="212" spans="1:23" x14ac:dyDescent="0.25">
      <c r="A212" s="19">
        <v>0.03</v>
      </c>
      <c r="B212">
        <v>0.30070000000000002</v>
      </c>
      <c r="C212">
        <v>0.25800000000000001</v>
      </c>
      <c r="D212">
        <v>0.28089999999999998</v>
      </c>
      <c r="E212">
        <v>0.1951</v>
      </c>
      <c r="G212">
        <v>0.15029999999999999</v>
      </c>
      <c r="I212" s="19">
        <v>0.03</v>
      </c>
      <c r="J212">
        <v>0.7742</v>
      </c>
      <c r="K212">
        <v>0.65859999999999996</v>
      </c>
      <c r="L212">
        <v>0.62839999999999996</v>
      </c>
      <c r="M212">
        <v>0.24410000000000001</v>
      </c>
      <c r="O212">
        <v>0.53520000000000001</v>
      </c>
      <c r="Q212" s="28">
        <v>0.03</v>
      </c>
      <c r="R212">
        <f t="shared" si="51"/>
        <v>0.47349999999999998</v>
      </c>
      <c r="S212">
        <f t="shared" si="49"/>
        <v>0.40059999999999996</v>
      </c>
      <c r="T212">
        <f t="shared" si="49"/>
        <v>0.34749999999999998</v>
      </c>
      <c r="U212">
        <f t="shared" si="49"/>
        <v>4.9000000000000016E-2</v>
      </c>
      <c r="W212">
        <f t="shared" si="50"/>
        <v>0.38490000000000002</v>
      </c>
    </row>
    <row r="213" spans="1:23" x14ac:dyDescent="0.25">
      <c r="A213" s="19">
        <v>0</v>
      </c>
      <c r="B213">
        <v>0.50780000000000003</v>
      </c>
      <c r="C213">
        <v>0.31680000000000003</v>
      </c>
      <c r="D213">
        <v>0.26960000000000001</v>
      </c>
      <c r="E213">
        <v>0.17369999999999999</v>
      </c>
      <c r="G213">
        <v>0.2077</v>
      </c>
      <c r="I213" s="19">
        <v>0</v>
      </c>
      <c r="J213">
        <v>1.1725000000000001</v>
      </c>
      <c r="K213">
        <v>1.0158</v>
      </c>
      <c r="L213">
        <v>0.7036</v>
      </c>
      <c r="M213">
        <v>0.45579999999999998</v>
      </c>
      <c r="O213">
        <v>0.39929999999999999</v>
      </c>
      <c r="Q213" s="28">
        <v>0</v>
      </c>
      <c r="R213">
        <f t="shared" si="51"/>
        <v>0.66470000000000007</v>
      </c>
      <c r="S213">
        <f t="shared" si="49"/>
        <v>0.69900000000000007</v>
      </c>
      <c r="T213">
        <f t="shared" si="49"/>
        <v>0.434</v>
      </c>
      <c r="U213">
        <f t="shared" si="49"/>
        <v>0.28210000000000002</v>
      </c>
      <c r="W213">
        <f t="shared" si="50"/>
        <v>0.19159999999999999</v>
      </c>
    </row>
  </sheetData>
  <mergeCells count="27">
    <mergeCell ref="AH7:AJ7"/>
    <mergeCell ref="AK7:AM7"/>
    <mergeCell ref="AH9:AJ9"/>
    <mergeCell ref="AK9:AM9"/>
    <mergeCell ref="AH1:AO1"/>
    <mergeCell ref="AH3:AJ3"/>
    <mergeCell ref="AK3:AM3"/>
    <mergeCell ref="AN3:AN4"/>
    <mergeCell ref="AO3:AO4"/>
    <mergeCell ref="AH5:AJ5"/>
    <mergeCell ref="AK5:AM5"/>
    <mergeCell ref="A145:W145"/>
    <mergeCell ref="A147:G147"/>
    <mergeCell ref="I147:O147"/>
    <mergeCell ref="Q147:W147"/>
    <mergeCell ref="Y147:AE147"/>
    <mergeCell ref="A74:W74"/>
    <mergeCell ref="A76:G76"/>
    <mergeCell ref="I76:O76"/>
    <mergeCell ref="Q76:W76"/>
    <mergeCell ref="Y76:AE76"/>
    <mergeCell ref="Y5:AE5"/>
    <mergeCell ref="A1:F1"/>
    <mergeCell ref="A3:W3"/>
    <mergeCell ref="A5:G5"/>
    <mergeCell ref="I5:O5"/>
    <mergeCell ref="Q5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MSSA whole EOs v oxacillin</vt:lpstr>
      <vt:lpstr>MRSA whole EOs v oxacillin</vt:lpstr>
      <vt:lpstr>CS P aeruginosa EO v ciproflox</vt:lpstr>
      <vt:lpstr>CR P aeruginosa EO v ciprolfox</vt:lpstr>
      <vt:lpstr>CS E coli EO v ciprofloxacin</vt:lpstr>
      <vt:lpstr>CR E coli EO v ciprofloxacin</vt:lpstr>
      <vt:lpstr>EO % to mgml conversion</vt:lpstr>
      <vt:lpstr>EO component % to mM conversion</vt:lpstr>
      <vt:lpstr>MSSA EO component v oxacillin</vt:lpstr>
      <vt:lpstr>MRSA EO component v oxacillin</vt:lpstr>
      <vt:lpstr>CS E coli EO component v ciprof</vt:lpstr>
      <vt:lpstr>CR E coli EO component v ciprof</vt:lpstr>
      <vt:lpstr>CS P aeru EO component v cip</vt:lpstr>
      <vt:lpstr>CR P aeru EO component v cip</vt:lpstr>
    </vt:vector>
  </TitlesOfParts>
  <Company>De Montfort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Owen</dc:creator>
  <cp:lastModifiedBy>Lucy Owen</cp:lastModifiedBy>
  <dcterms:created xsi:type="dcterms:W3CDTF">2019-05-16T11:35:37Z</dcterms:created>
  <dcterms:modified xsi:type="dcterms:W3CDTF">2019-05-21T13:29:07Z</dcterms:modified>
</cp:coreProperties>
</file>